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Y4297" i="4" s="1"/>
  <c r="J858" i="3" s="1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Y4301" i="4" s="1"/>
  <c r="J1018" i="3" s="1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X4324" i="4"/>
  <c r="I1896" i="3" s="1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X4345" i="4" s="1"/>
  <c r="I2073" i="3" s="1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V4347" i="4" s="1"/>
  <c r="G2075" i="3" s="1"/>
  <c r="Q4347" i="4"/>
  <c r="R4347" i="4"/>
  <c r="S4347" i="4"/>
  <c r="X4348" i="4"/>
  <c r="I2615" i="3" s="1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X4356" i="4"/>
  <c r="I3086" i="3" s="1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V4359" i="4" s="1"/>
  <c r="G3645" i="3" s="1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V4362" i="4" s="1"/>
  <c r="G3648" i="3" s="1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W4363" i="4" s="1"/>
  <c r="H3649" i="3" s="1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Y3868" i="4" s="1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Y3872" i="4" s="1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X3944" i="4" s="1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V3995" i="4"/>
  <c r="H3995" i="4"/>
  <c r="I3995" i="4"/>
  <c r="J3995" i="4"/>
  <c r="K3995" i="4"/>
  <c r="W3995" i="4" s="1"/>
  <c r="L3995" i="4"/>
  <c r="M3995" i="4"/>
  <c r="N3995" i="4"/>
  <c r="O3995" i="4"/>
  <c r="P3995" i="4"/>
  <c r="Q3995" i="4"/>
  <c r="R3995" i="4"/>
  <c r="S3995" i="4"/>
  <c r="Y3995" i="4" s="1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U3999" i="4"/>
  <c r="H3999" i="4"/>
  <c r="I3999" i="4"/>
  <c r="J3999" i="4"/>
  <c r="K3999" i="4"/>
  <c r="W3999" i="4" s="1"/>
  <c r="L3999" i="4"/>
  <c r="M3999" i="4"/>
  <c r="N3999" i="4"/>
  <c r="O3999" i="4"/>
  <c r="P3999" i="4"/>
  <c r="Q3999" i="4"/>
  <c r="R3999" i="4"/>
  <c r="S3999" i="4"/>
  <c r="Y3999" i="4" s="1"/>
  <c r="T4000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U4003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Y4003" i="4" s="1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X4017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Y4018" i="4" s="1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Y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V4024" i="4"/>
  <c r="Y4024" i="4"/>
  <c r="H4024" i="4"/>
  <c r="I4024" i="4"/>
  <c r="J4024" i="4"/>
  <c r="K4024" i="4"/>
  <c r="L4024" i="4"/>
  <c r="M4024" i="4"/>
  <c r="N4024" i="4"/>
  <c r="T4024" i="4" s="1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W4026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V4027" i="4" s="1"/>
  <c r="K4027" i="4"/>
  <c r="L4027" i="4"/>
  <c r="M4027" i="4"/>
  <c r="N4027" i="4"/>
  <c r="O4027" i="4"/>
  <c r="P4027" i="4"/>
  <c r="Q4027" i="4"/>
  <c r="R4027" i="4"/>
  <c r="S4027" i="4"/>
  <c r="V4028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T4029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T4031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T4034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T4035" i="4" s="1"/>
  <c r="I4035" i="4"/>
  <c r="J4035" i="4"/>
  <c r="K4035" i="4"/>
  <c r="L4035" i="4"/>
  <c r="M4035" i="4"/>
  <c r="N4035" i="4"/>
  <c r="O4035" i="4"/>
  <c r="P4035" i="4"/>
  <c r="Q4035" i="4"/>
  <c r="R4035" i="4"/>
  <c r="S4035" i="4"/>
  <c r="T4036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T4037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W4042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T4096" i="4" s="1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T4104" i="4" s="1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T4107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T4110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V4169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X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X4171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Y4174" i="4"/>
  <c r="H4174" i="4"/>
  <c r="I4174" i="4"/>
  <c r="J4174" i="4"/>
  <c r="K4174" i="4"/>
  <c r="L4174" i="4"/>
  <c r="M4174" i="4"/>
  <c r="N4174" i="4"/>
  <c r="O4174" i="4"/>
  <c r="P4174" i="4"/>
  <c r="Q4174" i="4"/>
  <c r="R4174" i="4"/>
  <c r="X4174" i="4" s="1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U4176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Y4176" i="4" s="1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V4182" i="4" s="1"/>
  <c r="K4182" i="4"/>
  <c r="L4182" i="4"/>
  <c r="M4182" i="4"/>
  <c r="N4182" i="4"/>
  <c r="O4182" i="4"/>
  <c r="P4182" i="4"/>
  <c r="Q4182" i="4"/>
  <c r="R4182" i="4"/>
  <c r="S4182" i="4"/>
  <c r="H4183" i="4"/>
  <c r="T4183" i="4" s="1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W4185" i="4" s="1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T4187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V4190" i="4"/>
  <c r="H4190" i="4"/>
  <c r="I4190" i="4"/>
  <c r="J4190" i="4"/>
  <c r="K4190" i="4"/>
  <c r="W4190" i="4" s="1"/>
  <c r="L4190" i="4"/>
  <c r="X4190" i="4" s="1"/>
  <c r="M4190" i="4"/>
  <c r="N4190" i="4"/>
  <c r="O4190" i="4"/>
  <c r="P4190" i="4"/>
  <c r="Q4190" i="4"/>
  <c r="R4190" i="4"/>
  <c r="S4190" i="4"/>
  <c r="Y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Y4195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W4197" i="4" s="1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X4198" i="4" s="1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Y4205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Y4207" i="4" s="1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V4213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T4214" i="4"/>
  <c r="H4214" i="4"/>
  <c r="I4214" i="4"/>
  <c r="J4214" i="4"/>
  <c r="K4214" i="4"/>
  <c r="L4214" i="4"/>
  <c r="M4214" i="4"/>
  <c r="N4214" i="4"/>
  <c r="O4214" i="4"/>
  <c r="P4214" i="4"/>
  <c r="Q4214" i="4"/>
  <c r="R4214" i="4"/>
  <c r="X4214" i="4" s="1"/>
  <c r="S4214" i="4"/>
  <c r="Y4215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U4217" i="4"/>
  <c r="H4217" i="4"/>
  <c r="I4217" i="4"/>
  <c r="J4217" i="4"/>
  <c r="K4217" i="4"/>
  <c r="W4217" i="4" s="1"/>
  <c r="L4217" i="4"/>
  <c r="M4217" i="4"/>
  <c r="N4217" i="4"/>
  <c r="O4217" i="4"/>
  <c r="P4217" i="4"/>
  <c r="Q4217" i="4"/>
  <c r="R4217" i="4"/>
  <c r="X4217" i="4" s="1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U4221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Y4225" i="4" s="1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Y4229" i="4" s="1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X4231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Y4232" i="4" s="1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X4239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T4260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T4264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Y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Y4269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W4270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U4271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T4277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T4281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T4285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Y4270" i="4" l="1"/>
  <c r="V4264" i="4"/>
  <c r="V4256" i="4"/>
  <c r="T4186" i="4"/>
  <c r="T4174" i="4"/>
  <c r="Y4104" i="4"/>
  <c r="Y3930" i="4"/>
  <c r="Y3926" i="4"/>
  <c r="W3863" i="4"/>
  <c r="U3863" i="4"/>
  <c r="W4369" i="4"/>
  <c r="H4248" i="3" s="1"/>
  <c r="V4271" i="4"/>
  <c r="T4106" i="4"/>
  <c r="X4104" i="4"/>
  <c r="X4096" i="4"/>
  <c r="T4039" i="4"/>
  <c r="T4038" i="4"/>
  <c r="X4014" i="4"/>
  <c r="V4014" i="4"/>
  <c r="X4010" i="4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X3941" i="4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V4268" i="4"/>
  <c r="T4268" i="4"/>
  <c r="W4267" i="4"/>
  <c r="Y4266" i="4"/>
  <c r="U4264" i="4"/>
  <c r="Y4263" i="4"/>
  <c r="W4263" i="4"/>
  <c r="Y4262" i="4"/>
  <c r="W4259" i="4"/>
  <c r="X4255" i="4"/>
  <c r="V4252" i="4"/>
  <c r="T4249" i="4"/>
  <c r="X4247" i="4"/>
  <c r="X4222" i="4"/>
  <c r="Y4214" i="4"/>
  <c r="W4214" i="4"/>
  <c r="U4214" i="4"/>
  <c r="Y4212" i="4"/>
  <c r="U4210" i="4"/>
  <c r="Y4208" i="4"/>
  <c r="W4188" i="4"/>
  <c r="W4184" i="4"/>
  <c r="Y4173" i="4"/>
  <c r="W4172" i="4"/>
  <c r="U4166" i="4"/>
  <c r="U4162" i="4"/>
  <c r="U4158" i="4"/>
  <c r="U4154" i="4"/>
  <c r="X4275" i="4"/>
  <c r="T4271" i="4"/>
  <c r="W4266" i="4"/>
  <c r="Y4265" i="4"/>
  <c r="U4263" i="4"/>
  <c r="X4227" i="4"/>
  <c r="X4223" i="4"/>
  <c r="T4221" i="4"/>
  <c r="T4217" i="4"/>
  <c r="V4216" i="4"/>
  <c r="Y4211" i="4"/>
  <c r="Y4199" i="4"/>
  <c r="U4197" i="4"/>
  <c r="T4194" i="4"/>
  <c r="V4193" i="4"/>
  <c r="U4190" i="4"/>
  <c r="Y4188" i="4"/>
  <c r="X4182" i="4"/>
  <c r="T4180" i="4"/>
  <c r="X4176" i="4"/>
  <c r="T4176" i="4"/>
  <c r="Y4286" i="4"/>
  <c r="U4286" i="4"/>
  <c r="W4285" i="4"/>
  <c r="Y4282" i="4"/>
  <c r="U4282" i="4"/>
  <c r="W4281" i="4"/>
  <c r="Y4278" i="4"/>
  <c r="U4278" i="4"/>
  <c r="W4277" i="4"/>
  <c r="U4274" i="4"/>
  <c r="W4273" i="4"/>
  <c r="Y4272" i="4"/>
  <c r="U4270" i="4"/>
  <c r="W4269" i="4"/>
  <c r="Y4268" i="4"/>
  <c r="T4267" i="4"/>
  <c r="W4243" i="4"/>
  <c r="U4243" i="4"/>
  <c r="V4239" i="4"/>
  <c r="X4236" i="4"/>
  <c r="X4232" i="4"/>
  <c r="Y4228" i="4"/>
  <c r="Y4218" i="4"/>
  <c r="X4201" i="4"/>
  <c r="T4197" i="4"/>
  <c r="V4196" i="4"/>
  <c r="W4193" i="4"/>
  <c r="U4193" i="4"/>
  <c r="Y4191" i="4"/>
  <c r="W4186" i="4"/>
  <c r="T4184" i="4"/>
  <c r="W4183" i="4"/>
  <c r="U4179" i="4"/>
  <c r="W4178" i="4"/>
  <c r="X4167" i="4"/>
  <c r="T4275" i="4"/>
  <c r="T4286" i="4"/>
  <c r="V4282" i="4"/>
  <c r="T4282" i="4"/>
  <c r="V4278" i="4"/>
  <c r="T4278" i="4"/>
  <c r="X4245" i="4"/>
  <c r="X4241" i="4"/>
  <c r="Y4239" i="4"/>
  <c r="W4239" i="4"/>
  <c r="U4239" i="4"/>
  <c r="Y4235" i="4"/>
  <c r="U4235" i="4"/>
  <c r="W4212" i="4"/>
  <c r="Y4206" i="4"/>
  <c r="Y4203" i="4"/>
  <c r="Y4202" i="4"/>
  <c r="U4200" i="4"/>
  <c r="Y4198" i="4"/>
  <c r="Y4184" i="4"/>
  <c r="W4280" i="4"/>
  <c r="W4276" i="4"/>
  <c r="Y4275" i="4"/>
  <c r="U4273" i="4"/>
  <c r="W4272" i="4"/>
  <c r="Y4271" i="4"/>
  <c r="U4246" i="4"/>
  <c r="X4237" i="4"/>
  <c r="X4233" i="4"/>
  <c r="U4231" i="4"/>
  <c r="T4204" i="4"/>
  <c r="V4203" i="4"/>
  <c r="X4200" i="4"/>
  <c r="T4200" i="4"/>
  <c r="X4188" i="4"/>
  <c r="X4184" i="4"/>
  <c r="W4260" i="4"/>
  <c r="Y4259" i="4"/>
  <c r="U4257" i="4"/>
  <c r="X4256" i="4"/>
  <c r="V4253" i="4"/>
  <c r="T4250" i="4"/>
  <c r="V4245" i="4"/>
  <c r="V4241" i="4"/>
  <c r="U4238" i="4"/>
  <c r="X4229" i="4"/>
  <c r="U4207" i="4"/>
  <c r="T4261" i="4"/>
  <c r="W4256" i="4"/>
  <c r="W4252" i="4"/>
  <c r="Y4251" i="4"/>
  <c r="X4211" i="4"/>
  <c r="T4211" i="4"/>
  <c r="V4210" i="4"/>
  <c r="T4207" i="4"/>
  <c r="Y4186" i="4"/>
  <c r="V4173" i="4"/>
  <c r="T4163" i="4"/>
  <c r="V4162" i="4"/>
  <c r="T4159" i="4"/>
  <c r="T4155" i="4"/>
  <c r="T4151" i="4"/>
  <c r="T4147" i="4"/>
  <c r="V4146" i="4"/>
  <c r="Y4105" i="4"/>
  <c r="T4102" i="4"/>
  <c r="T4099" i="4"/>
  <c r="T4098" i="4"/>
  <c r="T4094" i="4"/>
  <c r="Y4031" i="4"/>
  <c r="U4031" i="4"/>
  <c r="W4027" i="4"/>
  <c r="X4002" i="4"/>
  <c r="T4002" i="4"/>
  <c r="X3998" i="4"/>
  <c r="T3998" i="4"/>
  <c r="X3994" i="4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W4104" i="4"/>
  <c r="U4101" i="4"/>
  <c r="Y4037" i="4"/>
  <c r="U4037" i="4"/>
  <c r="Y4034" i="4"/>
  <c r="U4034" i="4"/>
  <c r="W4033" i="4"/>
  <c r="X4027" i="4"/>
  <c r="U4005" i="4"/>
  <c r="U4001" i="4"/>
  <c r="U3997" i="4"/>
  <c r="T4108" i="4"/>
  <c r="W4107" i="4"/>
  <c r="V4104" i="4"/>
  <c r="X4103" i="4"/>
  <c r="W4036" i="4"/>
  <c r="X4005" i="4"/>
  <c r="V4004" i="4"/>
  <c r="X4001" i="4"/>
  <c r="T4001" i="4"/>
  <c r="V4000" i="4"/>
  <c r="X3997" i="4"/>
  <c r="T3997" i="4"/>
  <c r="V3996" i="4"/>
  <c r="X3993" i="4"/>
  <c r="X3989" i="4"/>
  <c r="X3985" i="4"/>
  <c r="X3981" i="4"/>
  <c r="X3977" i="4"/>
  <c r="X3973" i="4"/>
  <c r="X3969" i="4"/>
  <c r="X3965" i="4"/>
  <c r="X3957" i="4"/>
  <c r="X3947" i="4"/>
  <c r="T4143" i="4"/>
  <c r="V4142" i="4"/>
  <c r="T4139" i="4"/>
  <c r="X4138" i="4"/>
  <c r="V4138" i="4"/>
  <c r="T4135" i="4"/>
  <c r="V4134" i="4"/>
  <c r="T4131" i="4"/>
  <c r="X4130" i="4"/>
  <c r="V4130" i="4"/>
  <c r="T4127" i="4"/>
  <c r="X4126" i="4"/>
  <c r="V4126" i="4"/>
  <c r="T4123" i="4"/>
  <c r="X4122" i="4"/>
  <c r="V4122" i="4"/>
  <c r="T4119" i="4"/>
  <c r="X4118" i="4"/>
  <c r="V4118" i="4"/>
  <c r="T4115" i="4"/>
  <c r="V4114" i="4"/>
  <c r="T4111" i="4"/>
  <c r="Y4110" i="4"/>
  <c r="W4110" i="4"/>
  <c r="X4107" i="4"/>
  <c r="V4107" i="4"/>
  <c r="Y4094" i="4"/>
  <c r="U4092" i="4"/>
  <c r="U4088" i="4"/>
  <c r="U4084" i="4"/>
  <c r="U4080" i="4"/>
  <c r="U4076" i="4"/>
  <c r="U4072" i="4"/>
  <c r="U4068" i="4"/>
  <c r="W4067" i="4"/>
  <c r="U4064" i="4"/>
  <c r="W4063" i="4"/>
  <c r="U4060" i="4"/>
  <c r="W4059" i="4"/>
  <c r="U4056" i="4"/>
  <c r="W4055" i="4"/>
  <c r="U4052" i="4"/>
  <c r="W4051" i="4"/>
  <c r="U4048" i="4"/>
  <c r="U4044" i="4"/>
  <c r="W4043" i="4"/>
  <c r="U4040" i="4"/>
  <c r="W4039" i="4"/>
  <c r="X4036" i="4"/>
  <c r="V4036" i="4"/>
  <c r="W4016" i="4"/>
  <c r="W4012" i="4"/>
  <c r="W4008" i="4"/>
  <c r="W4004" i="4"/>
  <c r="W4000" i="4"/>
  <c r="U4000" i="4"/>
  <c r="W3996" i="4"/>
  <c r="U3996" i="4"/>
  <c r="W3992" i="4"/>
  <c r="W3988" i="4"/>
  <c r="W3984" i="4"/>
  <c r="W3980" i="4"/>
  <c r="W3976" i="4"/>
  <c r="W3972" i="4"/>
  <c r="W3968" i="4"/>
  <c r="W3964" i="4"/>
  <c r="W3960" i="4"/>
  <c r="W3956" i="4"/>
  <c r="W3952" i="4"/>
  <c r="X3937" i="4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Y4137" i="4"/>
  <c r="W4137" i="4"/>
  <c r="U4134" i="4"/>
  <c r="W4133" i="4"/>
  <c r="U4130" i="4"/>
  <c r="Y4129" i="4"/>
  <c r="W4129" i="4"/>
  <c r="U4126" i="4"/>
  <c r="W4125" i="4"/>
  <c r="U4122" i="4"/>
  <c r="Y4121" i="4"/>
  <c r="W4121" i="4"/>
  <c r="U4118" i="4"/>
  <c r="W4117" i="4"/>
  <c r="U4114" i="4"/>
  <c r="W4113" i="4"/>
  <c r="X4110" i="4"/>
  <c r="V4110" i="4"/>
  <c r="T4092" i="4"/>
  <c r="T4088" i="4"/>
  <c r="V4087" i="4"/>
  <c r="T4084" i="4"/>
  <c r="V4083" i="4"/>
  <c r="T4080" i="4"/>
  <c r="V4079" i="4"/>
  <c r="T4076" i="4"/>
  <c r="V4075" i="4"/>
  <c r="T4072" i="4"/>
  <c r="V4071" i="4"/>
  <c r="T4068" i="4"/>
  <c r="X4067" i="4"/>
  <c r="V4067" i="4"/>
  <c r="T4064" i="4"/>
  <c r="X4063" i="4"/>
  <c r="V4063" i="4"/>
  <c r="T4060" i="4"/>
  <c r="X4059" i="4"/>
  <c r="V4059" i="4"/>
  <c r="T4056" i="4"/>
  <c r="V4055" i="4"/>
  <c r="T4052" i="4"/>
  <c r="X4051" i="4"/>
  <c r="V4051" i="4"/>
  <c r="T4048" i="4"/>
  <c r="X4047" i="4"/>
  <c r="V4047" i="4"/>
  <c r="T4044" i="4"/>
  <c r="X4043" i="4"/>
  <c r="V4043" i="4"/>
  <c r="T4040" i="4"/>
  <c r="V4039" i="4"/>
  <c r="T4033" i="4"/>
  <c r="Y4029" i="4"/>
  <c r="Y4028" i="4"/>
  <c r="T4026" i="4"/>
  <c r="T4004" i="4"/>
  <c r="T3996" i="4"/>
  <c r="X3946" i="4"/>
  <c r="Y3944" i="4"/>
  <c r="Y3940" i="4"/>
  <c r="Y3936" i="4"/>
  <c r="Y3932" i="4"/>
  <c r="Y3928" i="4"/>
  <c r="Y3924" i="4"/>
  <c r="Y3920" i="4"/>
  <c r="Y3916" i="4"/>
  <c r="Y3912" i="4"/>
  <c r="Y3908" i="4"/>
  <c r="Y3876" i="4"/>
  <c r="Y3864" i="4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U4018" i="4"/>
  <c r="T4011" i="4"/>
  <c r="T4003" i="4"/>
  <c r="V4002" i="4"/>
  <c r="T3999" i="4"/>
  <c r="T3995" i="4"/>
  <c r="V3994" i="4"/>
  <c r="V4355" i="4"/>
  <c r="G3085" i="3" s="1"/>
  <c r="V4351" i="4"/>
  <c r="G3081" i="3" s="1"/>
  <c r="X4136" i="4"/>
  <c r="X4128" i="4"/>
  <c r="X4124" i="4"/>
  <c r="X4120" i="4"/>
  <c r="X4112" i="4"/>
  <c r="X4031" i="4"/>
  <c r="V4031" i="4"/>
  <c r="Y4023" i="4"/>
  <c r="T4022" i="4"/>
  <c r="T4018" i="4"/>
  <c r="Y4014" i="4"/>
  <c r="W4014" i="4"/>
  <c r="U4014" i="4"/>
  <c r="Y4010" i="4"/>
  <c r="W4010" i="4"/>
  <c r="U4010" i="4"/>
  <c r="Y4006" i="4"/>
  <c r="W4006" i="4"/>
  <c r="U4006" i="4"/>
  <c r="Y4002" i="4"/>
  <c r="W4002" i="4"/>
  <c r="U4002" i="4"/>
  <c r="Y3998" i="4"/>
  <c r="U3998" i="4"/>
  <c r="Y3994" i="4"/>
  <c r="U3994" i="4"/>
  <c r="Y3990" i="4"/>
  <c r="W3990" i="4"/>
  <c r="Y3986" i="4"/>
  <c r="W3986" i="4"/>
  <c r="Y3982" i="4"/>
  <c r="W3982" i="4"/>
  <c r="Y3978" i="4"/>
  <c r="W3978" i="4"/>
  <c r="Y3974" i="4"/>
  <c r="W3974" i="4"/>
  <c r="Y3970" i="4"/>
  <c r="W3970" i="4"/>
  <c r="Y3966" i="4"/>
  <c r="W3966" i="4"/>
  <c r="W3962" i="4"/>
  <c r="W3958" i="4"/>
  <c r="Y3954" i="4"/>
  <c r="W3954" i="4"/>
  <c r="Y3950" i="4"/>
  <c r="W3950" i="4"/>
  <c r="V3943" i="4"/>
  <c r="X3939" i="4"/>
  <c r="X3935" i="4"/>
  <c r="X3931" i="4"/>
  <c r="X4373" i="4"/>
  <c r="I4383" i="3" s="1"/>
  <c r="V4370" i="4"/>
  <c r="G4249" i="3" s="1"/>
  <c r="X4361" i="4"/>
  <c r="I3647" i="3" s="1"/>
  <c r="W4289" i="4"/>
  <c r="Y4290" i="4"/>
  <c r="V4290" i="4"/>
  <c r="T4290" i="4"/>
  <c r="V4286" i="4"/>
  <c r="T4289" i="4"/>
  <c r="U4290" i="4"/>
  <c r="U3990" i="4"/>
  <c r="U3986" i="4"/>
  <c r="U3982" i="4"/>
  <c r="U3978" i="4"/>
  <c r="U3974" i="4"/>
  <c r="U3970" i="4"/>
  <c r="U3966" i="4"/>
  <c r="U3962" i="4"/>
  <c r="Y3960" i="4"/>
  <c r="U3958" i="4"/>
  <c r="U3954" i="4"/>
  <c r="U3950" i="4"/>
  <c r="Y3948" i="4"/>
  <c r="U3944" i="4"/>
  <c r="U3940" i="4"/>
  <c r="U3936" i="4"/>
  <c r="U3932" i="4"/>
  <c r="U3928" i="4"/>
  <c r="U3924" i="4"/>
  <c r="U3920" i="4"/>
  <c r="U3916" i="4"/>
  <c r="U3912" i="4"/>
  <c r="U3908" i="4"/>
  <c r="Y3904" i="4"/>
  <c r="U3904" i="4"/>
  <c r="Y3900" i="4"/>
  <c r="U3900" i="4"/>
  <c r="Y3896" i="4"/>
  <c r="U3896" i="4"/>
  <c r="Y3892" i="4"/>
  <c r="U3892" i="4"/>
  <c r="Y3888" i="4"/>
  <c r="U3888" i="4"/>
  <c r="Y3884" i="4"/>
  <c r="U3884" i="4"/>
  <c r="Y3880" i="4"/>
  <c r="U3880" i="4"/>
  <c r="U3876" i="4"/>
  <c r="Y3874" i="4"/>
  <c r="U3872" i="4"/>
  <c r="U3868" i="4"/>
  <c r="U3864" i="4"/>
  <c r="W4344" i="4"/>
  <c r="H2072" i="3" s="1"/>
  <c r="Y4298" i="4"/>
  <c r="J859" i="3" s="1"/>
  <c r="Y4294" i="4"/>
  <c r="J855" i="3" s="1"/>
  <c r="T3994" i="4"/>
  <c r="V3993" i="4"/>
  <c r="X3990" i="4"/>
  <c r="T3990" i="4"/>
  <c r="V3989" i="4"/>
  <c r="X3986" i="4"/>
  <c r="T3986" i="4"/>
  <c r="V3985" i="4"/>
  <c r="X3982" i="4"/>
  <c r="V3982" i="4"/>
  <c r="T3982" i="4"/>
  <c r="V3981" i="4"/>
  <c r="X3978" i="4"/>
  <c r="T3978" i="4"/>
  <c r="V3977" i="4"/>
  <c r="X3974" i="4"/>
  <c r="T3974" i="4"/>
  <c r="X3970" i="4"/>
  <c r="V3970" i="4"/>
  <c r="T3970" i="4"/>
  <c r="X3966" i="4"/>
  <c r="V3966" i="4"/>
  <c r="T3966" i="4"/>
  <c r="X3962" i="4"/>
  <c r="V3962" i="4"/>
  <c r="T3962" i="4"/>
  <c r="X3961" i="4"/>
  <c r="X3958" i="4"/>
  <c r="V3958" i="4"/>
  <c r="T3958" i="4"/>
  <c r="T3954" i="4"/>
  <c r="X3953" i="4"/>
  <c r="V3953" i="4"/>
  <c r="T3950" i="4"/>
  <c r="X3949" i="4"/>
  <c r="V3949" i="4"/>
  <c r="W3947" i="4"/>
  <c r="T3944" i="4"/>
  <c r="X3942" i="4"/>
  <c r="X3940" i="4"/>
  <c r="V3940" i="4"/>
  <c r="T3940" i="4"/>
  <c r="X3936" i="4"/>
  <c r="V3936" i="4"/>
  <c r="T3936" i="4"/>
  <c r="X3932" i="4"/>
  <c r="V3932" i="4"/>
  <c r="T3932" i="4"/>
  <c r="X3928" i="4"/>
  <c r="T3928" i="4"/>
  <c r="X3916" i="4"/>
  <c r="V3916" i="4"/>
  <c r="V3912" i="4"/>
  <c r="V3908" i="4"/>
  <c r="X3904" i="4"/>
  <c r="V3904" i="4"/>
  <c r="X3900" i="4"/>
  <c r="X3891" i="4"/>
  <c r="X3887" i="4"/>
  <c r="T3884" i="4"/>
  <c r="X3883" i="4"/>
  <c r="V3883" i="4"/>
  <c r="T3880" i="4"/>
  <c r="T3876" i="4"/>
  <c r="X3874" i="4"/>
  <c r="X3872" i="4"/>
  <c r="V3872" i="4"/>
  <c r="T3872" i="4"/>
  <c r="T3868" i="4"/>
  <c r="X3867" i="4"/>
  <c r="V3867" i="4"/>
  <c r="V3864" i="4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U3989" i="4"/>
  <c r="U3985" i="4"/>
  <c r="U3981" i="4"/>
  <c r="U3977" i="4"/>
  <c r="U3973" i="4"/>
  <c r="U3969" i="4"/>
  <c r="U3965" i="4"/>
  <c r="Y3963" i="4"/>
  <c r="U3961" i="4"/>
  <c r="Y3959" i="4"/>
  <c r="U3957" i="4"/>
  <c r="U3953" i="4"/>
  <c r="U3949" i="4"/>
  <c r="W3943" i="4"/>
  <c r="W3939" i="4"/>
  <c r="U3939" i="4"/>
  <c r="W3935" i="4"/>
  <c r="U3935" i="4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T3989" i="4"/>
  <c r="V3988" i="4"/>
  <c r="T3985" i="4"/>
  <c r="V3984" i="4"/>
  <c r="T3981" i="4"/>
  <c r="V3980" i="4"/>
  <c r="T3977" i="4"/>
  <c r="V3976" i="4"/>
  <c r="T3973" i="4"/>
  <c r="T3969" i="4"/>
  <c r="T3965" i="4"/>
  <c r="T3961" i="4"/>
  <c r="T3957" i="4"/>
  <c r="V3956" i="4"/>
  <c r="T3953" i="4"/>
  <c r="V3952" i="4"/>
  <c r="T3949" i="4"/>
  <c r="Y3947" i="4"/>
  <c r="U3946" i="4"/>
  <c r="T3943" i="4"/>
  <c r="T3939" i="4"/>
  <c r="T3935" i="4"/>
  <c r="T3931" i="4"/>
  <c r="X4364" i="4"/>
  <c r="I3650" i="3" s="1"/>
  <c r="T4362" i="4"/>
  <c r="E3648" i="3" s="1"/>
  <c r="X4360" i="4"/>
  <c r="I3646" i="3" s="1"/>
  <c r="U3992" i="4"/>
  <c r="U3988" i="4"/>
  <c r="U3984" i="4"/>
  <c r="U3980" i="4"/>
  <c r="U3976" i="4"/>
  <c r="U3972" i="4"/>
  <c r="U3968" i="4"/>
  <c r="U3964" i="4"/>
  <c r="Y3962" i="4"/>
  <c r="U3960" i="4"/>
  <c r="Y3958" i="4"/>
  <c r="U3956" i="4"/>
  <c r="U3952" i="4"/>
  <c r="U3942" i="4"/>
  <c r="U3938" i="4"/>
  <c r="U3934" i="4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V3987" i="4"/>
  <c r="T3984" i="4"/>
  <c r="V3983" i="4"/>
  <c r="T3980" i="4"/>
  <c r="V3979" i="4"/>
  <c r="T3976" i="4"/>
  <c r="V3975" i="4"/>
  <c r="T3972" i="4"/>
  <c r="T3968" i="4"/>
  <c r="T3964" i="4"/>
  <c r="T3960" i="4"/>
  <c r="T3956" i="4"/>
  <c r="V3955" i="4"/>
  <c r="T3952" i="4"/>
  <c r="V3951" i="4"/>
  <c r="X3948" i="4"/>
  <c r="V3948" i="4"/>
  <c r="T3948" i="4"/>
  <c r="U3945" i="4"/>
  <c r="X3938" i="4"/>
  <c r="V3938" i="4"/>
  <c r="T3938" i="4"/>
  <c r="X3934" i="4"/>
  <c r="V3934" i="4"/>
  <c r="T3934" i="4"/>
  <c r="X3930" i="4"/>
  <c r="T3930" i="4"/>
  <c r="X3926" i="4"/>
  <c r="V3926" i="4"/>
  <c r="T3926" i="4"/>
  <c r="X3922" i="4"/>
  <c r="T3922" i="4"/>
  <c r="X3918" i="4"/>
  <c r="T3918" i="4"/>
  <c r="X3914" i="4"/>
  <c r="V3914" i="4"/>
  <c r="T3914" i="4"/>
  <c r="X3910" i="4"/>
  <c r="V3910" i="4"/>
  <c r="T3910" i="4"/>
  <c r="X3906" i="4"/>
  <c r="V3906" i="4"/>
  <c r="X3902" i="4"/>
  <c r="V3902" i="4"/>
  <c r="X3898" i="4"/>
  <c r="V3898" i="4"/>
  <c r="T3898" i="4"/>
  <c r="X3894" i="4"/>
  <c r="T3894" i="4"/>
  <c r="X3890" i="4"/>
  <c r="T3890" i="4"/>
  <c r="X3889" i="4"/>
  <c r="V3889" i="4"/>
  <c r="X3885" i="4"/>
  <c r="X3881" i="4"/>
  <c r="X3878" i="4"/>
  <c r="V3878" i="4"/>
  <c r="X3877" i="4"/>
  <c r="V3874" i="4"/>
  <c r="V3870" i="4"/>
  <c r="V3866" i="4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U3991" i="4"/>
  <c r="Y3987" i="4"/>
  <c r="W3987" i="4"/>
  <c r="U3987" i="4"/>
  <c r="Y3983" i="4"/>
  <c r="W3983" i="4"/>
  <c r="U3983" i="4"/>
  <c r="Y3979" i="4"/>
  <c r="W3979" i="4"/>
  <c r="U3979" i="4"/>
  <c r="Y3975" i="4"/>
  <c r="W3975" i="4"/>
  <c r="U3975" i="4"/>
  <c r="Y3971" i="4"/>
  <c r="W3971" i="4"/>
  <c r="U3971" i="4"/>
  <c r="Y3967" i="4"/>
  <c r="W3967" i="4"/>
  <c r="U3967" i="4"/>
  <c r="Y3965" i="4"/>
  <c r="W3963" i="4"/>
  <c r="U3963" i="4"/>
  <c r="Y3961" i="4"/>
  <c r="W3959" i="4"/>
  <c r="U3959" i="4"/>
  <c r="Y3957" i="4"/>
  <c r="Y3955" i="4"/>
  <c r="W3955" i="4"/>
  <c r="U3955" i="4"/>
  <c r="Y3951" i="4"/>
  <c r="W3951" i="4"/>
  <c r="U3951" i="4"/>
  <c r="X3945" i="4"/>
  <c r="V3945" i="4"/>
  <c r="T3945" i="4"/>
  <c r="Y3941" i="4"/>
  <c r="Y3937" i="4"/>
  <c r="W3937" i="4"/>
  <c r="U3937" i="4"/>
  <c r="Y3863" i="4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T3987" i="4"/>
  <c r="V3986" i="4"/>
  <c r="T3983" i="4"/>
  <c r="T3979" i="4"/>
  <c r="V3978" i="4"/>
  <c r="T3975" i="4"/>
  <c r="V3974" i="4"/>
  <c r="T3971" i="4"/>
  <c r="T3967" i="4"/>
  <c r="T3963" i="4"/>
  <c r="T3959" i="4"/>
  <c r="T3955" i="4"/>
  <c r="V3954" i="4"/>
  <c r="T3951" i="4"/>
  <c r="V3950" i="4"/>
  <c r="T3941" i="4"/>
  <c r="T3937" i="4"/>
  <c r="T3933" i="4"/>
  <c r="T3929" i="4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V4280" i="4"/>
  <c r="T4280" i="4"/>
  <c r="E4344" i="3" s="1"/>
  <c r="X4276" i="4"/>
  <c r="V4276" i="4"/>
  <c r="T4276" i="4"/>
  <c r="W4275" i="4"/>
  <c r="Y4274" i="4"/>
  <c r="U4272" i="4"/>
  <c r="U4269" i="4"/>
  <c r="W4268" i="4"/>
  <c r="H4336" i="3" s="1"/>
  <c r="T4266" i="4"/>
  <c r="U4259" i="4"/>
  <c r="W4258" i="4"/>
  <c r="V4255" i="4"/>
  <c r="X4254" i="4"/>
  <c r="T4252" i="4"/>
  <c r="V4251" i="4"/>
  <c r="X4248" i="4"/>
  <c r="I4320" i="3" s="1"/>
  <c r="X4243" i="4"/>
  <c r="U4237" i="4"/>
  <c r="X4225" i="4"/>
  <c r="Y4223" i="4"/>
  <c r="W4223" i="4"/>
  <c r="U4223" i="4"/>
  <c r="Y4219" i="4"/>
  <c r="Y4217" i="4"/>
  <c r="V4215" i="4"/>
  <c r="U4212" i="4"/>
  <c r="X4209" i="4"/>
  <c r="T4209" i="4"/>
  <c r="V4208" i="4"/>
  <c r="X4206" i="4"/>
  <c r="T4206" i="4"/>
  <c r="V4205" i="4"/>
  <c r="G4362" i="3" s="1"/>
  <c r="U4202" i="4"/>
  <c r="Y4200" i="4"/>
  <c r="T4199" i="4"/>
  <c r="Y4197" i="4"/>
  <c r="V4195" i="4"/>
  <c r="X4192" i="4"/>
  <c r="T4192" i="4"/>
  <c r="T4189" i="4"/>
  <c r="E4353" i="3" s="1"/>
  <c r="V4188" i="4"/>
  <c r="Y4187" i="4"/>
  <c r="U4185" i="4"/>
  <c r="Y4185" i="4"/>
  <c r="U4183" i="4"/>
  <c r="Y4183" i="4"/>
  <c r="V4181" i="4"/>
  <c r="X4180" i="4"/>
  <c r="I4269" i="3" s="1"/>
  <c r="V4179" i="4"/>
  <c r="T4178" i="4"/>
  <c r="W4174" i="4"/>
  <c r="V4171" i="4"/>
  <c r="Y4168" i="4"/>
  <c r="U4168" i="4"/>
  <c r="X4165" i="4"/>
  <c r="T4165" i="4"/>
  <c r="E4256" i="3" s="1"/>
  <c r="X4161" i="4"/>
  <c r="T4161" i="4"/>
  <c r="X4157" i="4"/>
  <c r="T4157" i="4"/>
  <c r="X4153" i="4"/>
  <c r="T4153" i="4"/>
  <c r="X4149" i="4"/>
  <c r="T4149" i="4"/>
  <c r="X4145" i="4"/>
  <c r="T4145" i="4"/>
  <c r="V4144" i="4"/>
  <c r="X4141" i="4"/>
  <c r="T4141" i="4"/>
  <c r="V4140" i="4"/>
  <c r="T4137" i="4"/>
  <c r="V4136" i="4"/>
  <c r="G4223" i="3" s="1"/>
  <c r="X4288" i="4"/>
  <c r="W4290" i="4"/>
  <c r="Y4287" i="4"/>
  <c r="U4287" i="4"/>
  <c r="W4286" i="4"/>
  <c r="Y4283" i="4"/>
  <c r="U4283" i="4"/>
  <c r="W4282" i="4"/>
  <c r="Y4279" i="4"/>
  <c r="U4279" i="4"/>
  <c r="W4278" i="4"/>
  <c r="V4272" i="4"/>
  <c r="T4272" i="4"/>
  <c r="W4271" i="4"/>
  <c r="T4269" i="4"/>
  <c r="U4265" i="4"/>
  <c r="F4333" i="3" s="1"/>
  <c r="W4264" i="4"/>
  <c r="U4262" i="4"/>
  <c r="W4261" i="4"/>
  <c r="X4259" i="4"/>
  <c r="T4259" i="4"/>
  <c r="X4257" i="4"/>
  <c r="U4255" i="4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V4218" i="4"/>
  <c r="U4215" i="4"/>
  <c r="F4294" i="3" s="1"/>
  <c r="T4212" i="4"/>
  <c r="Y4210" i="4"/>
  <c r="U4208" i="4"/>
  <c r="W4205" i="4"/>
  <c r="U4205" i="4"/>
  <c r="T4202" i="4"/>
  <c r="V4201" i="4"/>
  <c r="V4198" i="4"/>
  <c r="G4284" i="3" s="1"/>
  <c r="U4195" i="4"/>
  <c r="Y4193" i="4"/>
  <c r="V4191" i="4"/>
  <c r="X4185" i="4"/>
  <c r="X4183" i="4"/>
  <c r="U4181" i="4"/>
  <c r="U4177" i="4"/>
  <c r="X4173" i="4"/>
  <c r="I4351" i="3" s="1"/>
  <c r="Y4171" i="4"/>
  <c r="W4170" i="4"/>
  <c r="X4168" i="4"/>
  <c r="Y4164" i="4"/>
  <c r="U4164" i="4"/>
  <c r="Y4160" i="4"/>
  <c r="U4160" i="4"/>
  <c r="Y4156" i="4"/>
  <c r="J4243" i="3" s="1"/>
  <c r="U4156" i="4"/>
  <c r="Y4152" i="4"/>
  <c r="U4152" i="4"/>
  <c r="W4151" i="4"/>
  <c r="Y4148" i="4"/>
  <c r="U4148" i="4"/>
  <c r="W4147" i="4"/>
  <c r="Y4144" i="4"/>
  <c r="J4231" i="3" s="1"/>
  <c r="U4144" i="4"/>
  <c r="W4143" i="4"/>
  <c r="Y4140" i="4"/>
  <c r="X4287" i="4"/>
  <c r="T4287" i="4"/>
  <c r="X4283" i="4"/>
  <c r="T4283" i="4"/>
  <c r="X4279" i="4"/>
  <c r="T4279" i="4"/>
  <c r="U4275" i="4"/>
  <c r="W4274" i="4"/>
  <c r="Y4273" i="4"/>
  <c r="U4268" i="4"/>
  <c r="X4265" i="4"/>
  <c r="V4265" i="4"/>
  <c r="T4265" i="4"/>
  <c r="E4333" i="3" s="1"/>
  <c r="X4262" i="4"/>
  <c r="T4262" i="4"/>
  <c r="Y4258" i="4"/>
  <c r="U4258" i="4"/>
  <c r="W4257" i="4"/>
  <c r="V4254" i="4"/>
  <c r="T4253" i="4"/>
  <c r="X4253" i="4"/>
  <c r="I4323" i="3" s="1"/>
  <c r="T4251" i="4"/>
  <c r="X4250" i="4"/>
  <c r="U4247" i="4"/>
  <c r="V4243" i="4"/>
  <c r="W4236" i="4"/>
  <c r="U4236" i="4"/>
  <c r="X4226" i="4"/>
  <c r="Y4222" i="4"/>
  <c r="J4301" i="3" s="1"/>
  <c r="U4218" i="4"/>
  <c r="Y4216" i="4"/>
  <c r="T4215" i="4"/>
  <c r="Y4213" i="4"/>
  <c r="V4211" i="4"/>
  <c r="X4208" i="4"/>
  <c r="T4208" i="4"/>
  <c r="T4205" i="4"/>
  <c r="E4362" i="3" s="1"/>
  <c r="V4204" i="4"/>
  <c r="W4201" i="4"/>
  <c r="U4201" i="4"/>
  <c r="W4198" i="4"/>
  <c r="U4198" i="4"/>
  <c r="Y4196" i="4"/>
  <c r="X4195" i="4"/>
  <c r="T4195" i="4"/>
  <c r="E4281" i="3" s="1"/>
  <c r="V4194" i="4"/>
  <c r="U4191" i="4"/>
  <c r="T4188" i="4"/>
  <c r="T4181" i="4"/>
  <c r="V4180" i="4"/>
  <c r="X4179" i="4"/>
  <c r="U4174" i="4"/>
  <c r="Y4172" i="4"/>
  <c r="J4262" i="3" s="1"/>
  <c r="V4167" i="4"/>
  <c r="X4164" i="4"/>
  <c r="T4164" i="4"/>
  <c r="V4163" i="4"/>
  <c r="X4160" i="4"/>
  <c r="T4160" i="4"/>
  <c r="V4159" i="4"/>
  <c r="T4156" i="4"/>
  <c r="E4243" i="3" s="1"/>
  <c r="V4155" i="4"/>
  <c r="T4152" i="4"/>
  <c r="V4151" i="4"/>
  <c r="T4148" i="4"/>
  <c r="V4147" i="4"/>
  <c r="T4144" i="4"/>
  <c r="V4143" i="4"/>
  <c r="U4261" i="4"/>
  <c r="F4329" i="3" s="1"/>
  <c r="V4258" i="4"/>
  <c r="T4258" i="4"/>
  <c r="U4254" i="4"/>
  <c r="W4253" i="4"/>
  <c r="U4250" i="4"/>
  <c r="W4249" i="4"/>
  <c r="U4229" i="4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U4170" i="4"/>
  <c r="W4166" i="4"/>
  <c r="H4257" i="3" s="1"/>
  <c r="U4163" i="4"/>
  <c r="U4159" i="4"/>
  <c r="U4155" i="4"/>
  <c r="U4151" i="4"/>
  <c r="U4147" i="4"/>
  <c r="U4143" i="4"/>
  <c r="W4142" i="4"/>
  <c r="U4139" i="4"/>
  <c r="W4138" i="4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W4242" i="4"/>
  <c r="U4242" i="4"/>
  <c r="X4267" i="4"/>
  <c r="V4260" i="4"/>
  <c r="T4255" i="4"/>
  <c r="X4252" i="4"/>
  <c r="X4249" i="4"/>
  <c r="X4242" i="4"/>
  <c r="Y4238" i="4"/>
  <c r="U4216" i="4"/>
  <c r="F4295" i="3" s="1"/>
  <c r="W4213" i="4"/>
  <c r="U4213" i="4"/>
  <c r="T4210" i="4"/>
  <c r="V4209" i="4"/>
  <c r="V4206" i="4"/>
  <c r="U4203" i="4"/>
  <c r="Y4201" i="4"/>
  <c r="V4199" i="4"/>
  <c r="G4285" i="3" s="1"/>
  <c r="W4196" i="4"/>
  <c r="U4196" i="4"/>
  <c r="X4193" i="4"/>
  <c r="T4193" i="4"/>
  <c r="V4192" i="4"/>
  <c r="T4190" i="4"/>
  <c r="V4189" i="4"/>
  <c r="T4179" i="4"/>
  <c r="E4268" i="3" s="1"/>
  <c r="V4178" i="4"/>
  <c r="U4175" i="4"/>
  <c r="U4172" i="4"/>
  <c r="W4168" i="4"/>
  <c r="T4162" i="4"/>
  <c r="X4158" i="4"/>
  <c r="T4158" i="4"/>
  <c r="X4154" i="4"/>
  <c r="I4241" i="3" s="1"/>
  <c r="T4154" i="4"/>
  <c r="X4150" i="4"/>
  <c r="T4150" i="4"/>
  <c r="X4146" i="4"/>
  <c r="T4146" i="4"/>
  <c r="V4145" i="4"/>
  <c r="X4142" i="4"/>
  <c r="T4142" i="4"/>
  <c r="E4229" i="3" s="1"/>
  <c r="V4141" i="4"/>
  <c r="U4288" i="4"/>
  <c r="W4287" i="4"/>
  <c r="U4284" i="4"/>
  <c r="W4283" i="4"/>
  <c r="U4280" i="4"/>
  <c r="W4279" i="4"/>
  <c r="U4276" i="4"/>
  <c r="F4342" i="3" s="1"/>
  <c r="X4273" i="4"/>
  <c r="V4273" i="4"/>
  <c r="T4273" i="4"/>
  <c r="X4270" i="4"/>
  <c r="T4270" i="4"/>
  <c r="U4266" i="4"/>
  <c r="W4265" i="4"/>
  <c r="Y4264" i="4"/>
  <c r="J4332" i="3" s="1"/>
  <c r="V4263" i="4"/>
  <c r="T4263" i="4"/>
  <c r="W4262" i="4"/>
  <c r="Y4261" i="4"/>
  <c r="Y4256" i="4"/>
  <c r="W4255" i="4"/>
  <c r="U4252" i="4"/>
  <c r="W4251" i="4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X4216" i="4"/>
  <c r="T4216" i="4"/>
  <c r="T4213" i="4"/>
  <c r="V4212" i="4"/>
  <c r="W4209" i="4"/>
  <c r="H4291" i="3" s="1"/>
  <c r="U4209" i="4"/>
  <c r="W4206" i="4"/>
  <c r="U4206" i="4"/>
  <c r="Y4204" i="4"/>
  <c r="X4203" i="4"/>
  <c r="T4203" i="4"/>
  <c r="V4202" i="4"/>
  <c r="U4199" i="4"/>
  <c r="F4285" i="3" s="1"/>
  <c r="T4196" i="4"/>
  <c r="Y4194" i="4"/>
  <c r="U4192" i="4"/>
  <c r="W4189" i="4"/>
  <c r="U4189" i="4"/>
  <c r="X4186" i="4"/>
  <c r="V4186" i="4"/>
  <c r="V4184" i="4"/>
  <c r="G4360" i="3" s="1"/>
  <c r="U4182" i="4"/>
  <c r="Y4181" i="4"/>
  <c r="W4181" i="4"/>
  <c r="U4178" i="4"/>
  <c r="W4177" i="4"/>
  <c r="T4175" i="4"/>
  <c r="Y4170" i="4"/>
  <c r="Y4165" i="4"/>
  <c r="J4256" i="3" s="1"/>
  <c r="U4165" i="4"/>
  <c r="W4164" i="4"/>
  <c r="Y4161" i="4"/>
  <c r="U4161" i="4"/>
  <c r="W4160" i="4"/>
  <c r="Y4157" i="4"/>
  <c r="U4157" i="4"/>
  <c r="W4156" i="4"/>
  <c r="H4243" i="3" s="1"/>
  <c r="Y4153" i="4"/>
  <c r="U4153" i="4"/>
  <c r="Y4149" i="4"/>
  <c r="U4149" i="4"/>
  <c r="Y4145" i="4"/>
  <c r="U4145" i="4"/>
  <c r="W4144" i="4"/>
  <c r="Y4141" i="4"/>
  <c r="J4228" i="3" s="1"/>
  <c r="T4138" i="4"/>
  <c r="X4137" i="4"/>
  <c r="V4137" i="4"/>
  <c r="X4134" i="4"/>
  <c r="T4134" i="4"/>
  <c r="V4133" i="4"/>
  <c r="T4130" i="4"/>
  <c r="X4129" i="4"/>
  <c r="I4216" i="3" s="1"/>
  <c r="V4129" i="4"/>
  <c r="T4126" i="4"/>
  <c r="X4125" i="4"/>
  <c r="V4125" i="4"/>
  <c r="T4122" i="4"/>
  <c r="X4121" i="4"/>
  <c r="V4121" i="4"/>
  <c r="T4118" i="4"/>
  <c r="E4206" i="3" s="1"/>
  <c r="V4117" i="4"/>
  <c r="X4114" i="4"/>
  <c r="T4114" i="4"/>
  <c r="X4113" i="4"/>
  <c r="V4113" i="4"/>
  <c r="U4110" i="4"/>
  <c r="U4107" i="4"/>
  <c r="U4104" i="4"/>
  <c r="F4192" i="3" s="1"/>
  <c r="W4103" i="4"/>
  <c r="T4101" i="4"/>
  <c r="X4100" i="4"/>
  <c r="W4097" i="4"/>
  <c r="U4097" i="4"/>
  <c r="Y4091" i="4"/>
  <c r="Y4087" i="4"/>
  <c r="W4087" i="4"/>
  <c r="H4175" i="3" s="1"/>
  <c r="U4087" i="4"/>
  <c r="Y4083" i="4"/>
  <c r="W4083" i="4"/>
  <c r="U4083" i="4"/>
  <c r="Y4079" i="4"/>
  <c r="W4079" i="4"/>
  <c r="U4079" i="4"/>
  <c r="Y4075" i="4"/>
  <c r="J4163" i="3" s="1"/>
  <c r="W4075" i="4"/>
  <c r="U4075" i="4"/>
  <c r="Y4071" i="4"/>
  <c r="W4071" i="4"/>
  <c r="U4071" i="4"/>
  <c r="Y4067" i="4"/>
  <c r="U4067" i="4"/>
  <c r="W4066" i="4"/>
  <c r="H4154" i="3" s="1"/>
  <c r="Y4063" i="4"/>
  <c r="U4063" i="4"/>
  <c r="W4062" i="4"/>
  <c r="Y4059" i="4"/>
  <c r="U4059" i="4"/>
  <c r="W4058" i="4"/>
  <c r="Y4055" i="4"/>
  <c r="U4055" i="4"/>
  <c r="F4143" i="3" s="1"/>
  <c r="W4054" i="4"/>
  <c r="Y4051" i="4"/>
  <c r="U4051" i="4"/>
  <c r="Y4047" i="4"/>
  <c r="W4047" i="4"/>
  <c r="U4047" i="4"/>
  <c r="Y4043" i="4"/>
  <c r="U4043" i="4"/>
  <c r="F4131" i="3" s="1"/>
  <c r="X4039" i="4"/>
  <c r="T4021" i="4"/>
  <c r="X4016" i="4"/>
  <c r="T4014" i="4"/>
  <c r="T4010" i="4"/>
  <c r="T4006" i="4"/>
  <c r="U4141" i="4"/>
  <c r="W4140" i="4"/>
  <c r="H4227" i="3" s="1"/>
  <c r="U4137" i="4"/>
  <c r="Y4136" i="4"/>
  <c r="W4136" i="4"/>
  <c r="Y4133" i="4"/>
  <c r="U4133" i="4"/>
  <c r="W4132" i="4"/>
  <c r="U4129" i="4"/>
  <c r="W4128" i="4"/>
  <c r="H4215" i="3" s="1"/>
  <c r="Y4125" i="4"/>
  <c r="U4125" i="4"/>
  <c r="Y4124" i="4"/>
  <c r="W4124" i="4"/>
  <c r="U4121" i="4"/>
  <c r="Y4120" i="4"/>
  <c r="W4120" i="4"/>
  <c r="Y4117" i="4"/>
  <c r="J4205" i="3" s="1"/>
  <c r="U4117" i="4"/>
  <c r="W4116" i="4"/>
  <c r="Y4113" i="4"/>
  <c r="U4113" i="4"/>
  <c r="W4112" i="4"/>
  <c r="W4109" i="4"/>
  <c r="W4106" i="4"/>
  <c r="V4103" i="4"/>
  <c r="G4191" i="3" s="1"/>
  <c r="U4100" i="4"/>
  <c r="X4097" i="4"/>
  <c r="T4097" i="4"/>
  <c r="X4094" i="4"/>
  <c r="V4094" i="4"/>
  <c r="X4091" i="4"/>
  <c r="T4091" i="4"/>
  <c r="X4087" i="4"/>
  <c r="I4175" i="3" s="1"/>
  <c r="T4087" i="4"/>
  <c r="X4083" i="4"/>
  <c r="T4083" i="4"/>
  <c r="X4079" i="4"/>
  <c r="T4079" i="4"/>
  <c r="X4075" i="4"/>
  <c r="T4075" i="4"/>
  <c r="X4074" i="4"/>
  <c r="I4162" i="3" s="1"/>
  <c r="V4074" i="4"/>
  <c r="T4071" i="4"/>
  <c r="X4070" i="4"/>
  <c r="V4070" i="4"/>
  <c r="T4067" i="4"/>
  <c r="X4066" i="4"/>
  <c r="V4066" i="4"/>
  <c r="T4063" i="4"/>
  <c r="E4151" i="3" s="1"/>
  <c r="X4062" i="4"/>
  <c r="V4062" i="4"/>
  <c r="T4059" i="4"/>
  <c r="X4058" i="4"/>
  <c r="V4058" i="4"/>
  <c r="T4055" i="4"/>
  <c r="X4054" i="4"/>
  <c r="V4054" i="4"/>
  <c r="G4142" i="3" s="1"/>
  <c r="T4051" i="4"/>
  <c r="X4050" i="4"/>
  <c r="V4050" i="4"/>
  <c r="T4047" i="4"/>
  <c r="X4046" i="4"/>
  <c r="V4046" i="4"/>
  <c r="T4043" i="4"/>
  <c r="X4042" i="4"/>
  <c r="I4130" i="3" s="1"/>
  <c r="V4042" i="4"/>
  <c r="Y4039" i="4"/>
  <c r="U4039" i="4"/>
  <c r="Y4036" i="4"/>
  <c r="U4036" i="4"/>
  <c r="V4033" i="4"/>
  <c r="X4030" i="4"/>
  <c r="V4030" i="4"/>
  <c r="G4118" i="3" s="1"/>
  <c r="W4028" i="4"/>
  <c r="X4026" i="4"/>
  <c r="V4026" i="4"/>
  <c r="Y4017" i="4"/>
  <c r="W4017" i="4"/>
  <c r="U4017" i="4"/>
  <c r="U4013" i="4"/>
  <c r="U4009" i="4"/>
  <c r="F4097" i="3" s="1"/>
  <c r="X4133" i="4"/>
  <c r="T4133" i="4"/>
  <c r="V4132" i="4"/>
  <c r="T4129" i="4"/>
  <c r="V4128" i="4"/>
  <c r="T4125" i="4"/>
  <c r="V4124" i="4"/>
  <c r="T4121" i="4"/>
  <c r="E4209" i="3" s="1"/>
  <c r="V4120" i="4"/>
  <c r="X4117" i="4"/>
  <c r="T4117" i="4"/>
  <c r="V4116" i="4"/>
  <c r="T4113" i="4"/>
  <c r="V4112" i="4"/>
  <c r="V4109" i="4"/>
  <c r="V4106" i="4"/>
  <c r="G4194" i="3" s="1"/>
  <c r="U4103" i="4"/>
  <c r="X4102" i="4"/>
  <c r="T4100" i="4"/>
  <c r="Y4090" i="4"/>
  <c r="U4090" i="4"/>
  <c r="Y4086" i="4"/>
  <c r="U4086" i="4"/>
  <c r="Y4082" i="4"/>
  <c r="J4170" i="3" s="1"/>
  <c r="U4082" i="4"/>
  <c r="W4081" i="4"/>
  <c r="Y4078" i="4"/>
  <c r="U4078" i="4"/>
  <c r="Y4074" i="4"/>
  <c r="U4074" i="4"/>
  <c r="Y4070" i="4"/>
  <c r="U4070" i="4"/>
  <c r="F4158" i="3" s="1"/>
  <c r="W4069" i="4"/>
  <c r="Y4066" i="4"/>
  <c r="U4066" i="4"/>
  <c r="W4065" i="4"/>
  <c r="Y4062" i="4"/>
  <c r="U4062" i="4"/>
  <c r="W4061" i="4"/>
  <c r="Y4058" i="4"/>
  <c r="U4058" i="4"/>
  <c r="W4057" i="4"/>
  <c r="Y4054" i="4"/>
  <c r="U4054" i="4"/>
  <c r="W4053" i="4"/>
  <c r="Y4050" i="4"/>
  <c r="U4050" i="4"/>
  <c r="Y4046" i="4"/>
  <c r="J4134" i="3" s="1"/>
  <c r="U4046" i="4"/>
  <c r="Y4042" i="4"/>
  <c r="U4042" i="4"/>
  <c r="W4041" i="4"/>
  <c r="W4038" i="4"/>
  <c r="W4035" i="4"/>
  <c r="U4033" i="4"/>
  <c r="W4032" i="4"/>
  <c r="Y4027" i="4"/>
  <c r="U4026" i="4"/>
  <c r="W4024" i="4"/>
  <c r="W4023" i="4"/>
  <c r="X4020" i="4"/>
  <c r="T4020" i="4"/>
  <c r="X4013" i="4"/>
  <c r="T4013" i="4"/>
  <c r="E4101" i="3" s="1"/>
  <c r="V4012" i="4"/>
  <c r="X4009" i="4"/>
  <c r="T4009" i="4"/>
  <c r="V4008" i="4"/>
  <c r="T4005" i="4"/>
  <c r="U4140" i="4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U4120" i="4"/>
  <c r="W4119" i="4"/>
  <c r="Y4116" i="4"/>
  <c r="U4116" i="4"/>
  <c r="W4115" i="4"/>
  <c r="Y4112" i="4"/>
  <c r="U4112" i="4"/>
  <c r="W4111" i="4"/>
  <c r="U4109" i="4"/>
  <c r="W4108" i="4"/>
  <c r="U4106" i="4"/>
  <c r="W4105" i="4"/>
  <c r="T4103" i="4"/>
  <c r="Y4102" i="4"/>
  <c r="Y4101" i="4"/>
  <c r="J4189" i="3" s="1"/>
  <c r="W4100" i="4"/>
  <c r="X4099" i="4"/>
  <c r="X4098" i="4"/>
  <c r="Y4096" i="4"/>
  <c r="W4096" i="4"/>
  <c r="U4096" i="4"/>
  <c r="X4095" i="4"/>
  <c r="X4090" i="4"/>
  <c r="T4090" i="4"/>
  <c r="V4089" i="4"/>
  <c r="X4086" i="4"/>
  <c r="T4086" i="4"/>
  <c r="V4085" i="4"/>
  <c r="X4082" i="4"/>
  <c r="T4082" i="4"/>
  <c r="V4081" i="4"/>
  <c r="G4169" i="3" s="1"/>
  <c r="X4078" i="4"/>
  <c r="T4078" i="4"/>
  <c r="T4074" i="4"/>
  <c r="V4073" i="4"/>
  <c r="T4070" i="4"/>
  <c r="V4069" i="4"/>
  <c r="T4066" i="4"/>
  <c r="V4065" i="4"/>
  <c r="G4153" i="3" s="1"/>
  <c r="T4062" i="4"/>
  <c r="V4061" i="4"/>
  <c r="T4058" i="4"/>
  <c r="V4057" i="4"/>
  <c r="T4054" i="4"/>
  <c r="V4053" i="4"/>
  <c r="T4050" i="4"/>
  <c r="V4049" i="4"/>
  <c r="G4137" i="3" s="1"/>
  <c r="T4046" i="4"/>
  <c r="V4045" i="4"/>
  <c r="T4042" i="4"/>
  <c r="V4041" i="4"/>
  <c r="V4038" i="4"/>
  <c r="V4035" i="4"/>
  <c r="V4032" i="4"/>
  <c r="T4030" i="4"/>
  <c r="E4118" i="3" s="1"/>
  <c r="T4027" i="4"/>
  <c r="X4023" i="4"/>
  <c r="T4023" i="4"/>
  <c r="Y4019" i="4"/>
  <c r="U4016" i="4"/>
  <c r="U4012" i="4"/>
  <c r="U4008" i="4"/>
  <c r="U4004" i="4"/>
  <c r="F4092" i="3" s="1"/>
  <c r="T4140" i="4"/>
  <c r="V4139" i="4"/>
  <c r="T4136" i="4"/>
  <c r="V4135" i="4"/>
  <c r="T4132" i="4"/>
  <c r="V4131" i="4"/>
  <c r="T4128" i="4"/>
  <c r="V4127" i="4"/>
  <c r="G4214" i="3" s="1"/>
  <c r="T4124" i="4"/>
  <c r="V4123" i="4"/>
  <c r="T4120" i="4"/>
  <c r="V4119" i="4"/>
  <c r="T4116" i="4"/>
  <c r="V4115" i="4"/>
  <c r="T4112" i="4"/>
  <c r="V4111" i="4"/>
  <c r="G4199" i="3" s="1"/>
  <c r="X4108" i="4"/>
  <c r="V4108" i="4"/>
  <c r="X4105" i="4"/>
  <c r="V4105" i="4"/>
  <c r="V4102" i="4"/>
  <c r="Y4099" i="4"/>
  <c r="W4099" i="4"/>
  <c r="U4089" i="4"/>
  <c r="U4085" i="4"/>
  <c r="U4081" i="4"/>
  <c r="U4077" i="4"/>
  <c r="U4073" i="4"/>
  <c r="U4069" i="4"/>
  <c r="W4068" i="4"/>
  <c r="U4065" i="4"/>
  <c r="W4064" i="4"/>
  <c r="H4152" i="3" s="1"/>
  <c r="U4061" i="4"/>
  <c r="W4060" i="4"/>
  <c r="U4057" i="4"/>
  <c r="W4056" i="4"/>
  <c r="U4053" i="4"/>
  <c r="U4049" i="4"/>
  <c r="U4045" i="4"/>
  <c r="U4041" i="4"/>
  <c r="F4129" i="3" s="1"/>
  <c r="W4040" i="4"/>
  <c r="U4038" i="4"/>
  <c r="W4037" i="4"/>
  <c r="U4035" i="4"/>
  <c r="U4032" i="4"/>
  <c r="U4030" i="4"/>
  <c r="T4028" i="4"/>
  <c r="Y4025" i="4"/>
  <c r="J4113" i="3" s="1"/>
  <c r="W4025" i="4"/>
  <c r="U4025" i="4"/>
  <c r="T4019" i="4"/>
  <c r="T4012" i="4"/>
  <c r="T4008" i="4"/>
  <c r="U4135" i="4"/>
  <c r="W4134" i="4"/>
  <c r="U4131" i="4"/>
  <c r="F4218" i="3" s="1"/>
  <c r="W4130" i="4"/>
  <c r="U4127" i="4"/>
  <c r="W4126" i="4"/>
  <c r="U4123" i="4"/>
  <c r="W4122" i="4"/>
  <c r="U4119" i="4"/>
  <c r="W4118" i="4"/>
  <c r="U4115" i="4"/>
  <c r="F4203" i="3" s="1"/>
  <c r="W4114" i="4"/>
  <c r="U4111" i="4"/>
  <c r="U4108" i="4"/>
  <c r="U4105" i="4"/>
  <c r="W4102" i="4"/>
  <c r="U4102" i="4"/>
  <c r="W4101" i="4"/>
  <c r="T4093" i="4"/>
  <c r="E4181" i="3" s="1"/>
  <c r="T4089" i="4"/>
  <c r="T4085" i="4"/>
  <c r="T4081" i="4"/>
  <c r="T4077" i="4"/>
  <c r="T4073" i="4"/>
  <c r="V4072" i="4"/>
  <c r="T4069" i="4"/>
  <c r="V4068" i="4"/>
  <c r="G4156" i="3" s="1"/>
  <c r="T4065" i="4"/>
  <c r="V4064" i="4"/>
  <c r="T4061" i="4"/>
  <c r="V4060" i="4"/>
  <c r="T4057" i="4"/>
  <c r="V4056" i="4"/>
  <c r="T4053" i="4"/>
  <c r="V4052" i="4"/>
  <c r="G4140" i="3" s="1"/>
  <c r="T4049" i="4"/>
  <c r="V4048" i="4"/>
  <c r="T4045" i="4"/>
  <c r="V4044" i="4"/>
  <c r="T4041" i="4"/>
  <c r="V4040" i="4"/>
  <c r="X4037" i="4"/>
  <c r="V4037" i="4"/>
  <c r="G4125" i="3" s="1"/>
  <c r="W4034" i="4"/>
  <c r="T4032" i="4"/>
  <c r="X4029" i="4"/>
  <c r="V4029" i="4"/>
  <c r="X4025" i="4"/>
  <c r="T4025" i="4"/>
  <c r="X4024" i="4"/>
  <c r="Y4020" i="4"/>
  <c r="J4108" i="3" s="1"/>
  <c r="Y4015" i="4"/>
  <c r="W4015" i="4"/>
  <c r="U4015" i="4"/>
  <c r="Y4011" i="4"/>
  <c r="W4011" i="4"/>
  <c r="U4011" i="4"/>
  <c r="Y4007" i="4"/>
  <c r="W4007" i="4"/>
  <c r="H4095" i="3" s="1"/>
  <c r="U4007" i="4"/>
  <c r="W4003" i="4"/>
  <c r="X4034" i="4"/>
  <c r="V4034" i="4"/>
  <c r="Y4030" i="4"/>
  <c r="W4018" i="4"/>
  <c r="T4015" i="4"/>
  <c r="V4010" i="4"/>
  <c r="G4098" i="3" s="1"/>
  <c r="T4007" i="4"/>
  <c r="V4006" i="4"/>
  <c r="W3931" i="4"/>
  <c r="U3931" i="4"/>
  <c r="U3927" i="4"/>
  <c r="U3923" i="4"/>
  <c r="W3919" i="4"/>
  <c r="U3919" i="4"/>
  <c r="F4007" i="3" s="1"/>
  <c r="W3915" i="4"/>
  <c r="U3915" i="4"/>
  <c r="W3911" i="4"/>
  <c r="U3911" i="4"/>
  <c r="W3907" i="4"/>
  <c r="U3907" i="4"/>
  <c r="W3903" i="4"/>
  <c r="U3903" i="4"/>
  <c r="F3991" i="3" s="1"/>
  <c r="W3899" i="4"/>
  <c r="U3899" i="4"/>
  <c r="W3895" i="4"/>
  <c r="U3895" i="4"/>
  <c r="W3891" i="4"/>
  <c r="U3891" i="4"/>
  <c r="W3887" i="4"/>
  <c r="U3887" i="4"/>
  <c r="F3975" i="3" s="1"/>
  <c r="Y3886" i="4"/>
  <c r="W3883" i="4"/>
  <c r="U3883" i="4"/>
  <c r="W3879" i="4"/>
  <c r="U3879" i="4"/>
  <c r="W3875" i="4"/>
  <c r="U3875" i="4"/>
  <c r="Y3873" i="4"/>
  <c r="J3961" i="3" s="1"/>
  <c r="W3871" i="4"/>
  <c r="U3871" i="4"/>
  <c r="W3867" i="4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T3927" i="4"/>
  <c r="X3923" i="4"/>
  <c r="T3923" i="4"/>
  <c r="X3919" i="4"/>
  <c r="T3919" i="4"/>
  <c r="E4007" i="3" s="1"/>
  <c r="X3915" i="4"/>
  <c r="T3915" i="4"/>
  <c r="X3911" i="4"/>
  <c r="T3911" i="4"/>
  <c r="X3907" i="4"/>
  <c r="T3907" i="4"/>
  <c r="X3903" i="4"/>
  <c r="T3903" i="4"/>
  <c r="E3991" i="3" s="1"/>
  <c r="X3899" i="4"/>
  <c r="T3899" i="4"/>
  <c r="X3895" i="4"/>
  <c r="T3895" i="4"/>
  <c r="V3894" i="4"/>
  <c r="T3891" i="4"/>
  <c r="V3890" i="4"/>
  <c r="T3887" i="4"/>
  <c r="E3975" i="3" s="1"/>
  <c r="V3886" i="4"/>
  <c r="T3883" i="4"/>
  <c r="V3882" i="4"/>
  <c r="X3879" i="4"/>
  <c r="T3879" i="4"/>
  <c r="X3875" i="4"/>
  <c r="T3875" i="4"/>
  <c r="X3873" i="4"/>
  <c r="I3961" i="3" s="1"/>
  <c r="X3871" i="4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U3918" i="4"/>
  <c r="U3914" i="4"/>
  <c r="U3910" i="4"/>
  <c r="Y3906" i="4"/>
  <c r="U3906" i="4"/>
  <c r="F3994" i="3" s="1"/>
  <c r="Y3902" i="4"/>
  <c r="U3902" i="4"/>
  <c r="Y3898" i="4"/>
  <c r="U3898" i="4"/>
  <c r="Y3894" i="4"/>
  <c r="U3894" i="4"/>
  <c r="Y3890" i="4"/>
  <c r="U3890" i="4"/>
  <c r="F3978" i="3" s="1"/>
  <c r="U3886" i="4"/>
  <c r="W3885" i="4"/>
  <c r="U3882" i="4"/>
  <c r="U3878" i="4"/>
  <c r="U3874" i="4"/>
  <c r="U3870" i="4"/>
  <c r="U3866" i="4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T3902" i="4"/>
  <c r="V3901" i="4"/>
  <c r="V3893" i="4"/>
  <c r="T3886" i="4"/>
  <c r="V3885" i="4"/>
  <c r="T3882" i="4"/>
  <c r="V3881" i="4"/>
  <c r="G3969" i="3" s="1"/>
  <c r="T3878" i="4"/>
  <c r="T3874" i="4"/>
  <c r="X3870" i="4"/>
  <c r="T3870" i="4"/>
  <c r="V3869" i="4"/>
  <c r="X3866" i="4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U3933" i="4"/>
  <c r="Y3929" i="4"/>
  <c r="U3929" i="4"/>
  <c r="Y3925" i="4"/>
  <c r="W3925" i="4"/>
  <c r="U3925" i="4"/>
  <c r="Y3921" i="4"/>
  <c r="U3921" i="4"/>
  <c r="Y3917" i="4"/>
  <c r="W3917" i="4"/>
  <c r="H4005" i="3" s="1"/>
  <c r="U3917" i="4"/>
  <c r="Y3913" i="4"/>
  <c r="W3913" i="4"/>
  <c r="U3913" i="4"/>
  <c r="Y3909" i="4"/>
  <c r="W3909" i="4"/>
  <c r="U3909" i="4"/>
  <c r="Y3905" i="4"/>
  <c r="W3905" i="4"/>
  <c r="U3905" i="4"/>
  <c r="Y3901" i="4"/>
  <c r="W3901" i="4"/>
  <c r="U3901" i="4"/>
  <c r="Y3897" i="4"/>
  <c r="W3897" i="4"/>
  <c r="U3897" i="4"/>
  <c r="F3985" i="3" s="1"/>
  <c r="Y3893" i="4"/>
  <c r="W3893" i="4"/>
  <c r="U3893" i="4"/>
  <c r="Y3889" i="4"/>
  <c r="W3889" i="4"/>
  <c r="U3889" i="4"/>
  <c r="U3885" i="4"/>
  <c r="Y3881" i="4"/>
  <c r="J3969" i="3" s="1"/>
  <c r="W3881" i="4"/>
  <c r="U3881" i="4"/>
  <c r="Y3877" i="4"/>
  <c r="W3877" i="4"/>
  <c r="U3877" i="4"/>
  <c r="W3873" i="4"/>
  <c r="U3873" i="4"/>
  <c r="Y3869" i="4"/>
  <c r="J3957" i="3" s="1"/>
  <c r="W3869" i="4"/>
  <c r="U3869" i="4"/>
  <c r="Y3865" i="4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X3917" i="4"/>
  <c r="T3917" i="4"/>
  <c r="E4005" i="3" s="1"/>
  <c r="X3913" i="4"/>
  <c r="T3913" i="4"/>
  <c r="X3909" i="4"/>
  <c r="T3909" i="4"/>
  <c r="X3905" i="4"/>
  <c r="T3905" i="4"/>
  <c r="X3901" i="4"/>
  <c r="T3901" i="4"/>
  <c r="E3989" i="3" s="1"/>
  <c r="V3900" i="4"/>
  <c r="X3897" i="4"/>
  <c r="T3897" i="4"/>
  <c r="V3896" i="4"/>
  <c r="X3893" i="4"/>
  <c r="T3893" i="4"/>
  <c r="V3892" i="4"/>
  <c r="T3889" i="4"/>
  <c r="E3977" i="3" s="1"/>
  <c r="V3888" i="4"/>
  <c r="T3885" i="4"/>
  <c r="V3884" i="4"/>
  <c r="T3881" i="4"/>
  <c r="V3880" i="4"/>
  <c r="T3877" i="4"/>
  <c r="V3876" i="4"/>
  <c r="T3873" i="4"/>
  <c r="E3961" i="3" s="1"/>
  <c r="X3869" i="4"/>
  <c r="T3869" i="4"/>
  <c r="V3868" i="4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X3920" i="4"/>
  <c r="T3920" i="4"/>
  <c r="E4008" i="3" s="1"/>
  <c r="T3916" i="4"/>
  <c r="E4004" i="3" s="1"/>
  <c r="X3912" i="4"/>
  <c r="T3912" i="4"/>
  <c r="X3908" i="4"/>
  <c r="T3908" i="4"/>
  <c r="T3904" i="4"/>
  <c r="T3900" i="4"/>
  <c r="V3899" i="4"/>
  <c r="G3987" i="3" s="1"/>
  <c r="X3896" i="4"/>
  <c r="T3896" i="4"/>
  <c r="V3895" i="4"/>
  <c r="X3892" i="4"/>
  <c r="T3892" i="4"/>
  <c r="V3891" i="4"/>
  <c r="T3888" i="4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X4264" i="4"/>
  <c r="Y4255" i="4"/>
  <c r="J4325" i="3" s="1"/>
  <c r="Y4289" i="4"/>
  <c r="Y4281" i="4"/>
  <c r="Y4277" i="4"/>
  <c r="X4269" i="4"/>
  <c r="V4269" i="4"/>
  <c r="X4261" i="4"/>
  <c r="V4261" i="4"/>
  <c r="Y4257" i="4"/>
  <c r="J4327" i="3" s="1"/>
  <c r="T4256" i="4"/>
  <c r="T4254" i="4"/>
  <c r="Y4250" i="4"/>
  <c r="W4250" i="4"/>
  <c r="Y4247" i="4"/>
  <c r="W4247" i="4"/>
  <c r="X4244" i="4"/>
  <c r="Y4234" i="4"/>
  <c r="J4310" i="3" s="1"/>
  <c r="W4234" i="4"/>
  <c r="Y4231" i="4"/>
  <c r="W4231" i="4"/>
  <c r="X4228" i="4"/>
  <c r="W4218" i="4"/>
  <c r="X4213" i="4"/>
  <c r="W4210" i="4"/>
  <c r="X4205" i="4"/>
  <c r="I4362" i="3" s="1"/>
  <c r="W4202" i="4"/>
  <c r="X4197" i="4"/>
  <c r="W4194" i="4"/>
  <c r="H4280" i="3" s="1"/>
  <c r="X4191" i="4"/>
  <c r="U4186" i="4"/>
  <c r="U4184" i="4"/>
  <c r="T4182" i="4"/>
  <c r="X4178" i="4"/>
  <c r="I4267" i="3" s="1"/>
  <c r="Y4177" i="4"/>
  <c r="Y4175" i="4"/>
  <c r="Y4167" i="4"/>
  <c r="J4258" i="3" s="1"/>
  <c r="Y4163" i="4"/>
  <c r="Y4159" i="4"/>
  <c r="Y4155" i="4"/>
  <c r="X4282" i="4"/>
  <c r="X4272" i="4"/>
  <c r="I4338" i="3" s="1"/>
  <c r="Y4285" i="4"/>
  <c r="X4289" i="4"/>
  <c r="V4289" i="4"/>
  <c r="X4285" i="4"/>
  <c r="V4285" i="4"/>
  <c r="X4281" i="4"/>
  <c r="V4281" i="4"/>
  <c r="X4277" i="4"/>
  <c r="I4343" i="3" s="1"/>
  <c r="V4277" i="4"/>
  <c r="X4274" i="4"/>
  <c r="V4274" i="4"/>
  <c r="X4266" i="4"/>
  <c r="V4266" i="4"/>
  <c r="Y4260" i="4"/>
  <c r="V4257" i="4"/>
  <c r="Y4254" i="4"/>
  <c r="J4324" i="3" s="1"/>
  <c r="Y4252" i="4"/>
  <c r="Y4249" i="4"/>
  <c r="Y4240" i="4"/>
  <c r="W4240" i="4"/>
  <c r="Y4237" i="4"/>
  <c r="W4237" i="4"/>
  <c r="X4234" i="4"/>
  <c r="Y4224" i="4"/>
  <c r="J4366" i="3" s="1"/>
  <c r="Y4221" i="4"/>
  <c r="W4221" i="4"/>
  <c r="X4218" i="4"/>
  <c r="W4215" i="4"/>
  <c r="X4210" i="4"/>
  <c r="W4207" i="4"/>
  <c r="X4202" i="4"/>
  <c r="W4199" i="4"/>
  <c r="X4194" i="4"/>
  <c r="W4191" i="4"/>
  <c r="W4187" i="4"/>
  <c r="H4274" i="3" s="1"/>
  <c r="U4187" i="4"/>
  <c r="Y4182" i="4"/>
  <c r="Y4180" i="4"/>
  <c r="X4175" i="4"/>
  <c r="X4170" i="4"/>
  <c r="I4260" i="3" s="1"/>
  <c r="X4163" i="4"/>
  <c r="X4159" i="4"/>
  <c r="X4286" i="4"/>
  <c r="Y4288" i="4"/>
  <c r="Y4284" i="4"/>
  <c r="Y4280" i="4"/>
  <c r="Y4276" i="4"/>
  <c r="X4271" i="4"/>
  <c r="I4376" i="3" s="1"/>
  <c r="X4263" i="4"/>
  <c r="X4260" i="4"/>
  <c r="Y4246" i="4"/>
  <c r="Y4243" i="4"/>
  <c r="X4240" i="4"/>
  <c r="Y4230" i="4"/>
  <c r="Y4227" i="4"/>
  <c r="X4224" i="4"/>
  <c r="I4366" i="3" s="1"/>
  <c r="X4215" i="4"/>
  <c r="X4207" i="4"/>
  <c r="X4199" i="4"/>
  <c r="I4285" i="3" s="1"/>
  <c r="Y4166" i="4"/>
  <c r="Y4162" i="4"/>
  <c r="Y4158" i="4"/>
  <c r="Y4154" i="4"/>
  <c r="X4246" i="4"/>
  <c r="I4371" i="3" s="1"/>
  <c r="Y4236" i="4"/>
  <c r="Y4233" i="4"/>
  <c r="X4230" i="4"/>
  <c r="Y4220" i="4"/>
  <c r="X4212" i="4"/>
  <c r="X4204" i="4"/>
  <c r="X4196" i="4"/>
  <c r="Y4179" i="4"/>
  <c r="X4177" i="4"/>
  <c r="X4172" i="4"/>
  <c r="Y4169" i="4"/>
  <c r="X4166" i="4"/>
  <c r="X4162" i="4"/>
  <c r="V4287" i="4"/>
  <c r="V4283" i="4"/>
  <c r="V4279" i="4"/>
  <c r="G4378" i="3" s="1"/>
  <c r="V4270" i="4"/>
  <c r="V4262" i="4"/>
  <c r="V4259" i="4"/>
  <c r="U4256" i="4"/>
  <c r="Y4253" i="4"/>
  <c r="X4251" i="4"/>
  <c r="W4248" i="4"/>
  <c r="W4245" i="4"/>
  <c r="H4318" i="3" s="1"/>
  <c r="W4211" i="4"/>
  <c r="W4203" i="4"/>
  <c r="W4195" i="4"/>
  <c r="H4281" i="3" s="1"/>
  <c r="U4188" i="4"/>
  <c r="X4181" i="4"/>
  <c r="T4177" i="4"/>
  <c r="V4275" i="4"/>
  <c r="V4267" i="4"/>
  <c r="W4238" i="4"/>
  <c r="W4235" i="4"/>
  <c r="W4216" i="4"/>
  <c r="W4208" i="4"/>
  <c r="W4200" i="4"/>
  <c r="W4192" i="4"/>
  <c r="X4189" i="4"/>
  <c r="X4187" i="4"/>
  <c r="I4274" i="3" s="1"/>
  <c r="Y4123" i="4"/>
  <c r="Y4119" i="4"/>
  <c r="Y4109" i="4"/>
  <c r="J4197" i="3" s="1"/>
  <c r="X4101" i="4"/>
  <c r="W4090" i="4"/>
  <c r="W4086" i="4"/>
  <c r="W4082" i="4"/>
  <c r="W4078" i="4"/>
  <c r="H4166" i="3" s="1"/>
  <c r="W4074" i="4"/>
  <c r="W4070" i="4"/>
  <c r="W4050" i="4"/>
  <c r="H4138" i="3" s="1"/>
  <c r="W4046" i="4"/>
  <c r="Y4033" i="4"/>
  <c r="Y4013" i="4"/>
  <c r="W4013" i="4"/>
  <c r="Y4009" i="4"/>
  <c r="J4097" i="3" s="1"/>
  <c r="W4009" i="4"/>
  <c r="Y4005" i="4"/>
  <c r="W4005" i="4"/>
  <c r="H4093" i="3" s="1"/>
  <c r="Y4001" i="4"/>
  <c r="W4001" i="4"/>
  <c r="Y3997" i="4"/>
  <c r="W3997" i="4"/>
  <c r="Y3993" i="4"/>
  <c r="J4081" i="3" s="1"/>
  <c r="W3993" i="4"/>
  <c r="Y3989" i="4"/>
  <c r="W3989" i="4"/>
  <c r="H4077" i="3" s="1"/>
  <c r="Y3985" i="4"/>
  <c r="W3985" i="4"/>
  <c r="Y3981" i="4"/>
  <c r="W3981" i="4"/>
  <c r="Y3977" i="4"/>
  <c r="J4065" i="3" s="1"/>
  <c r="W3977" i="4"/>
  <c r="Y3973" i="4"/>
  <c r="W3973" i="4"/>
  <c r="H4061" i="3" s="1"/>
  <c r="Y3969" i="4"/>
  <c r="W3969" i="4"/>
  <c r="W3965" i="4"/>
  <c r="W3961" i="4"/>
  <c r="W3957" i="4"/>
  <c r="H4045" i="3" s="1"/>
  <c r="Y3953" i="4"/>
  <c r="W3953" i="4"/>
  <c r="Y3949" i="4"/>
  <c r="J4037" i="3" s="1"/>
  <c r="W3949" i="4"/>
  <c r="V3937" i="4"/>
  <c r="V3933" i="4"/>
  <c r="X3929" i="4"/>
  <c r="X3925" i="4"/>
  <c r="I4013" i="3" s="1"/>
  <c r="V3925" i="4"/>
  <c r="X3921" i="4"/>
  <c r="V3917" i="4"/>
  <c r="G4005" i="3" s="1"/>
  <c r="V3913" i="4"/>
  <c r="V3909" i="4"/>
  <c r="V3905" i="4"/>
  <c r="V3897" i="4"/>
  <c r="X3888" i="4"/>
  <c r="I3976" i="3" s="1"/>
  <c r="X3884" i="4"/>
  <c r="X3880" i="4"/>
  <c r="V3877" i="4"/>
  <c r="G3965" i="3" s="1"/>
  <c r="X3876" i="4"/>
  <c r="V3873" i="4"/>
  <c r="X3868" i="4"/>
  <c r="V3865" i="4"/>
  <c r="V3863" i="4"/>
  <c r="G3951" i="3" s="1"/>
  <c r="X4109" i="4"/>
  <c r="X4073" i="4"/>
  <c r="X4069" i="4"/>
  <c r="I4157" i="3" s="1"/>
  <c r="X4065" i="4"/>
  <c r="X4061" i="4"/>
  <c r="X4057" i="4"/>
  <c r="X4053" i="4"/>
  <c r="X4049" i="4"/>
  <c r="I4137" i="3" s="1"/>
  <c r="X4045" i="4"/>
  <c r="X4041" i="4"/>
  <c r="X4033" i="4"/>
  <c r="I4121" i="3" s="1"/>
  <c r="W4031" i="4"/>
  <c r="W4029" i="4"/>
  <c r="V4013" i="4"/>
  <c r="V3973" i="4"/>
  <c r="V3969" i="4"/>
  <c r="G4057" i="3" s="1"/>
  <c r="V3965" i="4"/>
  <c r="V3961" i="4"/>
  <c r="V3957" i="4"/>
  <c r="G4045" i="3" s="1"/>
  <c r="X3952" i="4"/>
  <c r="U3947" i="4"/>
  <c r="V3944" i="4"/>
  <c r="W3940" i="4"/>
  <c r="W3936" i="4"/>
  <c r="H4024" i="3" s="1"/>
  <c r="W3932" i="4"/>
  <c r="W3920" i="4"/>
  <c r="W3916" i="4"/>
  <c r="H4004" i="3" s="1"/>
  <c r="W3912" i="4"/>
  <c r="W3908" i="4"/>
  <c r="W3904" i="4"/>
  <c r="W3900" i="4"/>
  <c r="W3896" i="4"/>
  <c r="H3984" i="3" s="1"/>
  <c r="W3892" i="4"/>
  <c r="W3888" i="4"/>
  <c r="W3884" i="4"/>
  <c r="H3972" i="3" s="1"/>
  <c r="W3880" i="4"/>
  <c r="W3876" i="4"/>
  <c r="W3872" i="4"/>
  <c r="W3868" i="4"/>
  <c r="X4156" i="4"/>
  <c r="I4243" i="3" s="1"/>
  <c r="X4152" i="4"/>
  <c r="X4148" i="4"/>
  <c r="X4144" i="4"/>
  <c r="I4231" i="3" s="1"/>
  <c r="X4140" i="4"/>
  <c r="X4135" i="4"/>
  <c r="X4132" i="4"/>
  <c r="X4131" i="4"/>
  <c r="X4127" i="4"/>
  <c r="X4123" i="4"/>
  <c r="X4119" i="4"/>
  <c r="X4116" i="4"/>
  <c r="I4204" i="3" s="1"/>
  <c r="Y4111" i="4"/>
  <c r="X4106" i="4"/>
  <c r="Y4103" i="4"/>
  <c r="Y4093" i="4"/>
  <c r="Y4089" i="4"/>
  <c r="J4177" i="3" s="1"/>
  <c r="W4089" i="4"/>
  <c r="Y4085" i="4"/>
  <c r="W4085" i="4"/>
  <c r="H4173" i="3" s="1"/>
  <c r="Y4081" i="4"/>
  <c r="Y4077" i="4"/>
  <c r="W4077" i="4"/>
  <c r="Y4073" i="4"/>
  <c r="W4073" i="4"/>
  <c r="H4161" i="3" s="1"/>
  <c r="Y4069" i="4"/>
  <c r="Y4065" i="4"/>
  <c r="Y4061" i="4"/>
  <c r="J4149" i="3" s="1"/>
  <c r="Y4057" i="4"/>
  <c r="Y4053" i="4"/>
  <c r="Y4049" i="4"/>
  <c r="W4049" i="4"/>
  <c r="Y4045" i="4"/>
  <c r="J4133" i="3" s="1"/>
  <c r="W4045" i="4"/>
  <c r="Y4041" i="4"/>
  <c r="X4038" i="4"/>
  <c r="X4019" i="4"/>
  <c r="Y4016" i="4"/>
  <c r="Y4012" i="4"/>
  <c r="Y4008" i="4"/>
  <c r="Y4004" i="4"/>
  <c r="J4092" i="3" s="1"/>
  <c r="Y4000" i="4"/>
  <c r="Y3996" i="4"/>
  <c r="Y3992" i="4"/>
  <c r="J4080" i="3" s="1"/>
  <c r="Y3988" i="4"/>
  <c r="Y3984" i="4"/>
  <c r="Y3980" i="4"/>
  <c r="Y3976" i="4"/>
  <c r="Y3972" i="4"/>
  <c r="J4060" i="3" s="1"/>
  <c r="Y3968" i="4"/>
  <c r="Y3964" i="4"/>
  <c r="Y3956" i="4"/>
  <c r="J4044" i="3" s="1"/>
  <c r="Y3952" i="4"/>
  <c r="V3947" i="4"/>
  <c r="Y3943" i="4"/>
  <c r="X3924" i="4"/>
  <c r="Y4151" i="4"/>
  <c r="J4238" i="3" s="1"/>
  <c r="Y4147" i="4"/>
  <c r="Y4143" i="4"/>
  <c r="Y4139" i="4"/>
  <c r="J4226" i="3" s="1"/>
  <c r="Y4135" i="4"/>
  <c r="Y4131" i="4"/>
  <c r="Y4127" i="4"/>
  <c r="Y4122" i="4"/>
  <c r="Y4115" i="4"/>
  <c r="J4203" i="3" s="1"/>
  <c r="X4111" i="4"/>
  <c r="Y4106" i="4"/>
  <c r="Y4098" i="4"/>
  <c r="J4186" i="3" s="1"/>
  <c r="X4093" i="4"/>
  <c r="X4089" i="4"/>
  <c r="X4085" i="4"/>
  <c r="X4081" i="4"/>
  <c r="X4077" i="4"/>
  <c r="I4165" i="3" s="1"/>
  <c r="X4072" i="4"/>
  <c r="X4068" i="4"/>
  <c r="X4064" i="4"/>
  <c r="I4152" i="3" s="1"/>
  <c r="X4060" i="4"/>
  <c r="X4056" i="4"/>
  <c r="X4052" i="4"/>
  <c r="X4048" i="4"/>
  <c r="X4044" i="4"/>
  <c r="I4132" i="3" s="1"/>
  <c r="Y4038" i="4"/>
  <c r="X4035" i="4"/>
  <c r="U4029" i="4"/>
  <c r="X4028" i="4"/>
  <c r="X4022" i="4"/>
  <c r="X4012" i="4"/>
  <c r="X4008" i="4"/>
  <c r="X4004" i="4"/>
  <c r="X4000" i="4"/>
  <c r="X3996" i="4"/>
  <c r="X3992" i="4"/>
  <c r="I4080" i="3" s="1"/>
  <c r="X3988" i="4"/>
  <c r="X3984" i="4"/>
  <c r="X3980" i="4"/>
  <c r="X3976" i="4"/>
  <c r="X3972" i="4"/>
  <c r="I4060" i="3" s="1"/>
  <c r="V3972" i="4"/>
  <c r="X3968" i="4"/>
  <c r="V3968" i="4"/>
  <c r="X3964" i="4"/>
  <c r="V3964" i="4"/>
  <c r="X3960" i="4"/>
  <c r="V3960" i="4"/>
  <c r="X3956" i="4"/>
  <c r="I4044" i="3" s="1"/>
  <c r="X3951" i="4"/>
  <c r="Y3946" i="4"/>
  <c r="W3946" i="4"/>
  <c r="H4034" i="3" s="1"/>
  <c r="X3943" i="4"/>
  <c r="Y3939" i="4"/>
  <c r="Y3935" i="4"/>
  <c r="Y3931" i="4"/>
  <c r="Y3927" i="4"/>
  <c r="J4015" i="3" s="1"/>
  <c r="Y3923" i="4"/>
  <c r="Y3919" i="4"/>
  <c r="Y3915" i="4"/>
  <c r="J4003" i="3" s="1"/>
  <c r="Y3911" i="4"/>
  <c r="Y3907" i="4"/>
  <c r="Y3903" i="4"/>
  <c r="Y3899" i="4"/>
  <c r="Y3895" i="4"/>
  <c r="J3983" i="3" s="1"/>
  <c r="Y3891" i="4"/>
  <c r="Y3887" i="4"/>
  <c r="Y3883" i="4"/>
  <c r="J3971" i="3" s="1"/>
  <c r="Y3879" i="4"/>
  <c r="Y3875" i="4"/>
  <c r="Y3871" i="4"/>
  <c r="Y3867" i="4"/>
  <c r="X3864" i="4"/>
  <c r="I3952" i="3" s="1"/>
  <c r="X4155" i="4"/>
  <c r="X4151" i="4"/>
  <c r="X4147" i="4"/>
  <c r="I4234" i="3" s="1"/>
  <c r="X4143" i="4"/>
  <c r="X4139" i="4"/>
  <c r="X4115" i="4"/>
  <c r="Y4095" i="4"/>
  <c r="Y4092" i="4"/>
  <c r="J4180" i="3" s="1"/>
  <c r="W4092" i="4"/>
  <c r="Y4088" i="4"/>
  <c r="W4088" i="4"/>
  <c r="H4176" i="3" s="1"/>
  <c r="Y4084" i="4"/>
  <c r="W4084" i="4"/>
  <c r="Y4080" i="4"/>
  <c r="W4080" i="4"/>
  <c r="Y4076" i="4"/>
  <c r="J4164" i="3" s="1"/>
  <c r="W4076" i="4"/>
  <c r="Y4072" i="4"/>
  <c r="W4072" i="4"/>
  <c r="H4160" i="3" s="1"/>
  <c r="Y4068" i="4"/>
  <c r="Y4064" i="4"/>
  <c r="Y4060" i="4"/>
  <c r="Y4056" i="4"/>
  <c r="Y4052" i="4"/>
  <c r="J4140" i="3" s="1"/>
  <c r="W4052" i="4"/>
  <c r="Y4048" i="4"/>
  <c r="W4048" i="4"/>
  <c r="H4136" i="3" s="1"/>
  <c r="Y4044" i="4"/>
  <c r="W4044" i="4"/>
  <c r="X4040" i="4"/>
  <c r="Y4035" i="4"/>
  <c r="X4032" i="4"/>
  <c r="I4120" i="3" s="1"/>
  <c r="Y4021" i="4"/>
  <c r="V3939" i="4"/>
  <c r="V3935" i="4"/>
  <c r="G4023" i="3" s="1"/>
  <c r="V3931" i="4"/>
  <c r="V3915" i="4"/>
  <c r="V3911" i="4"/>
  <c r="V3907" i="4"/>
  <c r="V3903" i="4"/>
  <c r="G3991" i="3" s="1"/>
  <c r="X3886" i="4"/>
  <c r="X3882" i="4"/>
  <c r="V3879" i="4"/>
  <c r="G3967" i="3" s="1"/>
  <c r="V3875" i="4"/>
  <c r="V3871" i="4"/>
  <c r="W3864" i="4"/>
  <c r="Y4150" i="4"/>
  <c r="Y4146" i="4"/>
  <c r="J4233" i="3" s="1"/>
  <c r="Y4142" i="4"/>
  <c r="Y4138" i="4"/>
  <c r="Y4134" i="4"/>
  <c r="J4221" i="3" s="1"/>
  <c r="Y4130" i="4"/>
  <c r="Y4126" i="4"/>
  <c r="Y4118" i="4"/>
  <c r="Y4114" i="4"/>
  <c r="Y4108" i="4"/>
  <c r="J4196" i="3" s="1"/>
  <c r="Y4100" i="4"/>
  <c r="W4098" i="4"/>
  <c r="Y4097" i="4"/>
  <c r="X4092" i="4"/>
  <c r="X4088" i="4"/>
  <c r="X4084" i="4"/>
  <c r="X4080" i="4"/>
  <c r="X4076" i="4"/>
  <c r="I4164" i="3" s="1"/>
  <c r="X4071" i="4"/>
  <c r="X4055" i="4"/>
  <c r="Y4040" i="4"/>
  <c r="J4128" i="3" s="1"/>
  <c r="Y4032" i="4"/>
  <c r="W4030" i="4"/>
  <c r="Y4026" i="4"/>
  <c r="X4021" i="4"/>
  <c r="X4018" i="4"/>
  <c r="I4106" i="3" s="1"/>
  <c r="X4015" i="4"/>
  <c r="V4015" i="4"/>
  <c r="X4011" i="4"/>
  <c r="I4099" i="3" s="1"/>
  <c r="X4007" i="4"/>
  <c r="X4003" i="4"/>
  <c r="X3999" i="4"/>
  <c r="X3995" i="4"/>
  <c r="X3991" i="4"/>
  <c r="I4079" i="3" s="1"/>
  <c r="X3987" i="4"/>
  <c r="X3983" i="4"/>
  <c r="X3979" i="4"/>
  <c r="I4067" i="3" s="1"/>
  <c r="X3975" i="4"/>
  <c r="X3971" i="4"/>
  <c r="V3971" i="4"/>
  <c r="X3967" i="4"/>
  <c r="V3967" i="4"/>
  <c r="G4055" i="3" s="1"/>
  <c r="X3963" i="4"/>
  <c r="V3963" i="4"/>
  <c r="X3959" i="4"/>
  <c r="I4047" i="3" s="1"/>
  <c r="V3959" i="4"/>
  <c r="X3955" i="4"/>
  <c r="X3954" i="4"/>
  <c r="X3950" i="4"/>
  <c r="W3948" i="4"/>
  <c r="H4036" i="3" s="1"/>
  <c r="U3948" i="4"/>
  <c r="Y3945" i="4"/>
  <c r="Y3942" i="4"/>
  <c r="J4030" i="3" s="1"/>
  <c r="W3942" i="4"/>
  <c r="Y3938" i="4"/>
  <c r="W3938" i="4"/>
  <c r="Y3934" i="4"/>
  <c r="W3934" i="4"/>
  <c r="H4022" i="3" s="1"/>
  <c r="W3926" i="4"/>
  <c r="Y3922" i="4"/>
  <c r="Y3918" i="4"/>
  <c r="J4006" i="3" s="1"/>
  <c r="W3918" i="4"/>
  <c r="Y3914" i="4"/>
  <c r="W3914" i="4"/>
  <c r="Y3910" i="4"/>
  <c r="W3910" i="4"/>
  <c r="H3998" i="3" s="1"/>
  <c r="W3906" i="4"/>
  <c r="W3902" i="4"/>
  <c r="W3898" i="4"/>
  <c r="H3986" i="3" s="1"/>
  <c r="W3894" i="4"/>
  <c r="W3890" i="4"/>
  <c r="W3886" i="4"/>
  <c r="Y3885" i="4"/>
  <c r="Y3882" i="4"/>
  <c r="J3970" i="3" s="1"/>
  <c r="W3882" i="4"/>
  <c r="Y3878" i="4"/>
  <c r="W3878" i="4"/>
  <c r="H3966" i="3" s="1"/>
  <c r="W3874" i="4"/>
  <c r="Y3870" i="4"/>
  <c r="W3870" i="4"/>
  <c r="Y3866" i="4"/>
  <c r="W3866" i="4"/>
  <c r="H3954" i="3" s="1"/>
  <c r="W3998" i="4"/>
  <c r="W3994" i="4"/>
  <c r="V4249" i="4"/>
  <c r="T4248" i="4"/>
  <c r="T4246" i="4"/>
  <c r="T4244" i="4"/>
  <c r="T4242" i="4"/>
  <c r="T4240" i="4"/>
  <c r="E4315" i="3" s="1"/>
  <c r="T4238" i="4"/>
  <c r="T4236" i="4"/>
  <c r="T4234" i="4"/>
  <c r="E4310" i="3" s="1"/>
  <c r="T4232" i="4"/>
  <c r="T4230" i="4"/>
  <c r="T4228" i="4"/>
  <c r="T4226" i="4"/>
  <c r="T4224" i="4"/>
  <c r="E4366" i="3" s="1"/>
  <c r="T4222" i="4"/>
  <c r="V4219" i="4"/>
  <c r="V4250" i="4"/>
  <c r="W4229" i="4"/>
  <c r="W4227" i="4"/>
  <c r="W4219" i="4"/>
  <c r="U4219" i="4"/>
  <c r="V4237" i="4"/>
  <c r="G4312" i="3" s="1"/>
  <c r="V4235" i="4"/>
  <c r="V4233" i="4"/>
  <c r="V4231" i="4"/>
  <c r="V4229" i="4"/>
  <c r="V4227" i="4"/>
  <c r="V4225" i="4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T4235" i="4"/>
  <c r="T4233" i="4"/>
  <c r="E4309" i="3" s="1"/>
  <c r="T4231" i="4"/>
  <c r="T4229" i="4"/>
  <c r="T4227" i="4"/>
  <c r="E4305" i="3" s="1"/>
  <c r="T4225" i="4"/>
  <c r="T4223" i="4"/>
  <c r="W4228" i="4"/>
  <c r="V4220" i="4"/>
  <c r="V4248" i="4"/>
  <c r="G4320" i="3" s="1"/>
  <c r="V4246" i="4"/>
  <c r="V4244" i="4"/>
  <c r="V4242" i="4"/>
  <c r="V4240" i="4"/>
  <c r="V4238" i="4"/>
  <c r="V4236" i="4"/>
  <c r="V4234" i="4"/>
  <c r="V4232" i="4"/>
  <c r="G4368" i="3" s="1"/>
  <c r="V4230" i="4"/>
  <c r="V4228" i="4"/>
  <c r="V4226" i="4"/>
  <c r="V4224" i="4"/>
  <c r="V4222" i="4"/>
  <c r="W4220" i="4"/>
  <c r="U4220" i="4"/>
  <c r="U4234" i="4"/>
  <c r="F4310" i="3" s="1"/>
  <c r="W4232" i="4"/>
  <c r="U4232" i="4"/>
  <c r="W4230" i="4"/>
  <c r="U4230" i="4"/>
  <c r="U4228" i="4"/>
  <c r="U4226" i="4"/>
  <c r="W4224" i="4"/>
  <c r="U4224" i="4"/>
  <c r="F4366" i="3" s="1"/>
  <c r="W4222" i="4"/>
  <c r="U4222" i="4"/>
  <c r="W4152" i="4"/>
  <c r="H4239" i="3" s="1"/>
  <c r="W4148" i="4"/>
  <c r="W4182" i="4"/>
  <c r="W4176" i="4"/>
  <c r="U4173" i="4"/>
  <c r="U4171" i="4"/>
  <c r="F4261" i="3" s="1"/>
  <c r="U4169" i="4"/>
  <c r="U4167" i="4"/>
  <c r="V4164" i="4"/>
  <c r="G4255" i="3" s="1"/>
  <c r="V4160" i="4"/>
  <c r="V4156" i="4"/>
  <c r="V4152" i="4"/>
  <c r="V4148" i="4"/>
  <c r="V4176" i="4"/>
  <c r="G4265" i="3" s="1"/>
  <c r="T4173" i="4"/>
  <c r="T4171" i="4"/>
  <c r="T4169" i="4"/>
  <c r="E4359" i="3" s="1"/>
  <c r="T4167" i="4"/>
  <c r="W4163" i="4"/>
  <c r="W4159" i="4"/>
  <c r="W4155" i="4"/>
  <c r="V4177" i="4"/>
  <c r="G4266" i="3" s="1"/>
  <c r="V4174" i="4"/>
  <c r="V4172" i="4"/>
  <c r="V4170" i="4"/>
  <c r="G4260" i="3" s="1"/>
  <c r="V4168" i="4"/>
  <c r="V4166" i="4"/>
  <c r="W4162" i="4"/>
  <c r="W4158" i="4"/>
  <c r="W4154" i="4"/>
  <c r="H4241" i="3" s="1"/>
  <c r="W4150" i="4"/>
  <c r="W4146" i="4"/>
  <c r="V4158" i="4"/>
  <c r="V4154" i="4"/>
  <c r="V4150" i="4"/>
  <c r="W4179" i="4"/>
  <c r="W4175" i="4"/>
  <c r="T4172" i="4"/>
  <c r="E4262" i="3" s="1"/>
  <c r="T4170" i="4"/>
  <c r="T4168" i="4"/>
  <c r="T4166" i="4"/>
  <c r="E4257" i="3" s="1"/>
  <c r="W4165" i="4"/>
  <c r="W4161" i="4"/>
  <c r="W4157" i="4"/>
  <c r="W4153" i="4"/>
  <c r="W4149" i="4"/>
  <c r="H4236" i="3" s="1"/>
  <c r="W4145" i="4"/>
  <c r="W4180" i="4"/>
  <c r="V4175" i="4"/>
  <c r="W4173" i="4"/>
  <c r="W4171" i="4"/>
  <c r="W4169" i="4"/>
  <c r="W4167" i="4"/>
  <c r="V4165" i="4"/>
  <c r="G4256" i="3" s="1"/>
  <c r="V4161" i="4"/>
  <c r="V4157" i="4"/>
  <c r="V4153" i="4"/>
  <c r="V4149" i="4"/>
  <c r="V4101" i="4"/>
  <c r="V4097" i="4"/>
  <c r="W4094" i="4"/>
  <c r="U4094" i="4"/>
  <c r="F4182" i="3" s="1"/>
  <c r="V4092" i="4"/>
  <c r="V4090" i="4"/>
  <c r="V4086" i="4"/>
  <c r="G4174" i="3" s="1"/>
  <c r="V4082" i="4"/>
  <c r="V4078" i="4"/>
  <c r="V4095" i="4"/>
  <c r="V4077" i="4"/>
  <c r="V4098" i="4"/>
  <c r="G4186" i="3" s="1"/>
  <c r="W4095" i="4"/>
  <c r="U4095" i="4"/>
  <c r="U4098" i="4"/>
  <c r="F4186" i="3" s="1"/>
  <c r="V4093" i="4"/>
  <c r="V4091" i="4"/>
  <c r="V4088" i="4"/>
  <c r="V4084" i="4"/>
  <c r="V4080" i="4"/>
  <c r="G4168" i="3" s="1"/>
  <c r="V4076" i="4"/>
  <c r="V4099" i="4"/>
  <c r="V4096" i="4"/>
  <c r="W4093" i="4"/>
  <c r="U4093" i="4"/>
  <c r="W4091" i="4"/>
  <c r="U4091" i="4"/>
  <c r="U4099" i="4"/>
  <c r="V4100" i="4"/>
  <c r="U4023" i="4"/>
  <c r="W4021" i="4"/>
  <c r="H4109" i="3" s="1"/>
  <c r="U4021" i="4"/>
  <c r="W4019" i="4"/>
  <c r="U4019" i="4"/>
  <c r="T4017" i="4"/>
  <c r="V4009" i="4"/>
  <c r="G4097" i="3" s="1"/>
  <c r="V4005" i="4"/>
  <c r="V4001" i="4"/>
  <c r="V3997" i="4"/>
  <c r="G4085" i="3" s="1"/>
  <c r="U4027" i="4"/>
  <c r="U4028" i="4"/>
  <c r="U4024" i="4"/>
  <c r="V4022" i="4"/>
  <c r="V4020" i="4"/>
  <c r="G4108" i="3" s="1"/>
  <c r="V4018" i="4"/>
  <c r="V4016" i="4"/>
  <c r="T4016" i="4"/>
  <c r="E4104" i="3" s="1"/>
  <c r="V4025" i="4"/>
  <c r="W4022" i="4"/>
  <c r="U4022" i="4"/>
  <c r="W4020" i="4"/>
  <c r="U4020" i="4"/>
  <c r="F4108" i="3" s="1"/>
  <c r="V4011" i="4"/>
  <c r="V4007" i="4"/>
  <c r="V4003" i="4"/>
  <c r="G4091" i="3" s="1"/>
  <c r="V3999" i="4"/>
  <c r="V4017" i="4"/>
  <c r="V3998" i="4"/>
  <c r="V4023" i="4"/>
  <c r="V4021" i="4"/>
  <c r="G4109" i="3" s="1"/>
  <c r="V4019" i="4"/>
  <c r="V3941" i="4"/>
  <c r="W3928" i="4"/>
  <c r="H4016" i="3" s="1"/>
  <c r="W3924" i="4"/>
  <c r="W3944" i="4"/>
  <c r="V3924" i="4"/>
  <c r="V3920" i="4"/>
  <c r="W3927" i="4"/>
  <c r="H4015" i="3" s="1"/>
  <c r="W3923" i="4"/>
  <c r="V3927" i="4"/>
  <c r="V3923" i="4"/>
  <c r="G4011" i="3" s="1"/>
  <c r="V3919" i="4"/>
  <c r="T3946" i="4"/>
  <c r="V3942" i="4"/>
  <c r="T3942" i="4"/>
  <c r="E4030" i="3" s="1"/>
  <c r="W3930" i="4"/>
  <c r="H4018" i="3" s="1"/>
  <c r="W3922" i="4"/>
  <c r="V3930" i="4"/>
  <c r="V3922" i="4"/>
  <c r="G4010" i="3" s="1"/>
  <c r="V3918" i="4"/>
  <c r="T3947" i="4"/>
  <c r="W3921" i="4"/>
  <c r="W3945" i="4"/>
  <c r="U3943" i="4"/>
  <c r="F4031" i="3" s="1"/>
  <c r="W3941" i="4"/>
  <c r="U3941" i="4"/>
  <c r="V3929" i="4"/>
  <c r="G4017" i="3" s="1"/>
  <c r="V3921" i="4"/>
  <c r="E3951" i="3"/>
  <c r="E3953" i="3"/>
  <c r="E3954" i="3"/>
  <c r="E3955" i="3"/>
  <c r="E3956" i="3"/>
  <c r="E3957" i="3"/>
  <c r="E3958" i="3"/>
  <c r="E3959" i="3"/>
  <c r="E3960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6" i="3"/>
  <c r="E3978" i="3"/>
  <c r="E3979" i="3"/>
  <c r="E3980" i="3"/>
  <c r="E3981" i="3"/>
  <c r="E3982" i="3"/>
  <c r="E3983" i="3"/>
  <c r="E3984" i="3"/>
  <c r="E3985" i="3"/>
  <c r="E3986" i="3"/>
  <c r="E3987" i="3"/>
  <c r="E3988" i="3"/>
  <c r="E3990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6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2" i="3"/>
  <c r="E4103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7" i="3"/>
  <c r="E4208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4" i="3"/>
  <c r="E4245" i="3"/>
  <c r="E4246" i="3"/>
  <c r="E4247" i="3"/>
  <c r="E4251" i="3"/>
  <c r="E4252" i="3"/>
  <c r="E4253" i="3"/>
  <c r="E4254" i="3"/>
  <c r="E4255" i="3"/>
  <c r="E4258" i="3"/>
  <c r="E4259" i="3"/>
  <c r="E4260" i="3"/>
  <c r="E4261" i="3"/>
  <c r="E4263" i="3"/>
  <c r="E4264" i="3"/>
  <c r="E4265" i="3"/>
  <c r="E4266" i="3"/>
  <c r="E4267" i="3"/>
  <c r="E4269" i="3"/>
  <c r="E4270" i="3"/>
  <c r="E4271" i="3"/>
  <c r="E4272" i="3"/>
  <c r="E4273" i="3"/>
  <c r="E4274" i="3"/>
  <c r="E4275" i="3"/>
  <c r="E4276" i="3"/>
  <c r="E4278" i="3"/>
  <c r="E4279" i="3"/>
  <c r="E4280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6" i="3"/>
  <c r="E4307" i="3"/>
  <c r="E4308" i="3"/>
  <c r="E4311" i="3"/>
  <c r="E4312" i="3"/>
  <c r="E4313" i="3"/>
  <c r="E4314" i="3"/>
  <c r="E4316" i="3"/>
  <c r="E4317" i="3"/>
  <c r="E4318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4" i="3"/>
  <c r="E4335" i="3"/>
  <c r="E4336" i="3"/>
  <c r="E4337" i="3"/>
  <c r="E4338" i="3"/>
  <c r="E4339" i="3"/>
  <c r="E4341" i="3"/>
  <c r="E4342" i="3"/>
  <c r="E4343" i="3"/>
  <c r="E4345" i="3"/>
  <c r="E4346" i="3"/>
  <c r="E4347" i="3"/>
  <c r="E4348" i="3"/>
  <c r="E4349" i="3"/>
  <c r="E4350" i="3"/>
  <c r="E4351" i="3"/>
  <c r="E4352" i="3"/>
  <c r="E4354" i="3"/>
  <c r="E4355" i="3"/>
  <c r="E4356" i="3"/>
  <c r="E4357" i="3"/>
  <c r="E4358" i="3"/>
  <c r="E4360" i="3"/>
  <c r="E4361" i="3"/>
  <c r="E4363" i="3"/>
  <c r="E4364" i="3"/>
  <c r="E4365" i="3"/>
  <c r="E4367" i="3"/>
  <c r="E4368" i="3"/>
  <c r="E4369" i="3"/>
  <c r="E4371" i="3"/>
  <c r="E4372" i="3"/>
  <c r="E4373" i="3"/>
  <c r="E4374" i="3"/>
  <c r="E4375" i="3"/>
  <c r="E4376" i="3"/>
  <c r="E4377" i="3"/>
  <c r="E4378" i="3"/>
  <c r="E4379" i="3"/>
  <c r="E4380" i="3"/>
  <c r="E4381" i="3"/>
  <c r="F3951" i="3"/>
  <c r="H3951" i="3"/>
  <c r="J3951" i="3"/>
  <c r="F3952" i="3"/>
  <c r="G3952" i="3"/>
  <c r="H3952" i="3"/>
  <c r="J3952" i="3"/>
  <c r="F3953" i="3"/>
  <c r="G3953" i="3"/>
  <c r="H3953" i="3"/>
  <c r="I3953" i="3"/>
  <c r="J3953" i="3"/>
  <c r="F3954" i="3"/>
  <c r="G3954" i="3"/>
  <c r="I3954" i="3"/>
  <c r="J3954" i="3"/>
  <c r="F3955" i="3"/>
  <c r="G3955" i="3"/>
  <c r="H3955" i="3"/>
  <c r="I3955" i="3"/>
  <c r="J3955" i="3"/>
  <c r="F3956" i="3"/>
  <c r="G3956" i="3"/>
  <c r="H3956" i="3"/>
  <c r="I3956" i="3"/>
  <c r="J3956" i="3"/>
  <c r="F3957" i="3"/>
  <c r="G3957" i="3"/>
  <c r="H3957" i="3"/>
  <c r="I3957" i="3"/>
  <c r="F3958" i="3"/>
  <c r="G3958" i="3"/>
  <c r="H3958" i="3"/>
  <c r="I3958" i="3"/>
  <c r="J3958" i="3"/>
  <c r="F3959" i="3"/>
  <c r="G3959" i="3"/>
  <c r="H3959" i="3"/>
  <c r="I3959" i="3"/>
  <c r="J3959" i="3"/>
  <c r="F3960" i="3"/>
  <c r="G3960" i="3"/>
  <c r="H3960" i="3"/>
  <c r="I3960" i="3"/>
  <c r="J3960" i="3"/>
  <c r="F3961" i="3"/>
  <c r="G3961" i="3"/>
  <c r="H3961" i="3"/>
  <c r="F3962" i="3"/>
  <c r="G3962" i="3"/>
  <c r="H3962" i="3"/>
  <c r="I3962" i="3"/>
  <c r="J3962" i="3"/>
  <c r="F3963" i="3"/>
  <c r="G3963" i="3"/>
  <c r="H3963" i="3"/>
  <c r="I3963" i="3"/>
  <c r="J3963" i="3"/>
  <c r="F3964" i="3"/>
  <c r="G3964" i="3"/>
  <c r="H3964" i="3"/>
  <c r="I3964" i="3"/>
  <c r="J3964" i="3"/>
  <c r="F3965" i="3"/>
  <c r="H3965" i="3"/>
  <c r="I3965" i="3"/>
  <c r="J3965" i="3"/>
  <c r="F3966" i="3"/>
  <c r="G3966" i="3"/>
  <c r="I3966" i="3"/>
  <c r="J3966" i="3"/>
  <c r="F3967" i="3"/>
  <c r="H3967" i="3"/>
  <c r="I3967" i="3"/>
  <c r="J3967" i="3"/>
  <c r="F3968" i="3"/>
  <c r="G3968" i="3"/>
  <c r="H3968" i="3"/>
  <c r="I3968" i="3"/>
  <c r="J3968" i="3"/>
  <c r="F3969" i="3"/>
  <c r="H3969" i="3"/>
  <c r="I3969" i="3"/>
  <c r="F3970" i="3"/>
  <c r="G3970" i="3"/>
  <c r="H3970" i="3"/>
  <c r="I3970" i="3"/>
  <c r="F3971" i="3"/>
  <c r="G3971" i="3"/>
  <c r="H3971" i="3"/>
  <c r="I3971" i="3"/>
  <c r="F3972" i="3"/>
  <c r="G3972" i="3"/>
  <c r="I3972" i="3"/>
  <c r="J3972" i="3"/>
  <c r="F3973" i="3"/>
  <c r="G3973" i="3"/>
  <c r="H3973" i="3"/>
  <c r="I3973" i="3"/>
  <c r="J3973" i="3"/>
  <c r="F3974" i="3"/>
  <c r="G3974" i="3"/>
  <c r="H3974" i="3"/>
  <c r="I3974" i="3"/>
  <c r="J3974" i="3"/>
  <c r="H3975" i="3"/>
  <c r="I3975" i="3"/>
  <c r="J3975" i="3"/>
  <c r="F3976" i="3"/>
  <c r="G3976" i="3"/>
  <c r="H3976" i="3"/>
  <c r="J3976" i="3"/>
  <c r="F3977" i="3"/>
  <c r="G3977" i="3"/>
  <c r="H3977" i="3"/>
  <c r="I3977" i="3"/>
  <c r="J3977" i="3"/>
  <c r="G3978" i="3"/>
  <c r="H3978" i="3"/>
  <c r="I3978" i="3"/>
  <c r="J3978" i="3"/>
  <c r="F3979" i="3"/>
  <c r="G3979" i="3"/>
  <c r="H3979" i="3"/>
  <c r="I3979" i="3"/>
  <c r="J3979" i="3"/>
  <c r="F3980" i="3"/>
  <c r="G3980" i="3"/>
  <c r="H3980" i="3"/>
  <c r="I3980" i="3"/>
  <c r="J3980" i="3"/>
  <c r="F3981" i="3"/>
  <c r="G3981" i="3"/>
  <c r="H3981" i="3"/>
  <c r="I3981" i="3"/>
  <c r="J3981" i="3"/>
  <c r="F3982" i="3"/>
  <c r="G3982" i="3"/>
  <c r="H3982" i="3"/>
  <c r="I3982" i="3"/>
  <c r="J3982" i="3"/>
  <c r="F3983" i="3"/>
  <c r="G3983" i="3"/>
  <c r="H3983" i="3"/>
  <c r="I3983" i="3"/>
  <c r="F3984" i="3"/>
  <c r="G3984" i="3"/>
  <c r="I3984" i="3"/>
  <c r="J3984" i="3"/>
  <c r="G3985" i="3"/>
  <c r="H3985" i="3"/>
  <c r="I3985" i="3"/>
  <c r="J3985" i="3"/>
  <c r="F3986" i="3"/>
  <c r="G3986" i="3"/>
  <c r="I3986" i="3"/>
  <c r="J3986" i="3"/>
  <c r="F3987" i="3"/>
  <c r="H3987" i="3"/>
  <c r="I3987" i="3"/>
  <c r="J3987" i="3"/>
  <c r="F3988" i="3"/>
  <c r="G3988" i="3"/>
  <c r="H3988" i="3"/>
  <c r="I3988" i="3"/>
  <c r="J3988" i="3"/>
  <c r="F3989" i="3"/>
  <c r="G3989" i="3"/>
  <c r="H3989" i="3"/>
  <c r="I3989" i="3"/>
  <c r="J3989" i="3"/>
  <c r="F3990" i="3"/>
  <c r="G3990" i="3"/>
  <c r="H3990" i="3"/>
  <c r="I3990" i="3"/>
  <c r="J3990" i="3"/>
  <c r="H3991" i="3"/>
  <c r="I3991" i="3"/>
  <c r="J3991" i="3"/>
  <c r="F3992" i="3"/>
  <c r="G3992" i="3"/>
  <c r="H3992" i="3"/>
  <c r="I3992" i="3"/>
  <c r="J3992" i="3"/>
  <c r="F3993" i="3"/>
  <c r="G3993" i="3"/>
  <c r="H3993" i="3"/>
  <c r="I3993" i="3"/>
  <c r="J3993" i="3"/>
  <c r="G3994" i="3"/>
  <c r="H3994" i="3"/>
  <c r="I3994" i="3"/>
  <c r="J3994" i="3"/>
  <c r="F3995" i="3"/>
  <c r="G3995" i="3"/>
  <c r="H3995" i="3"/>
  <c r="I3995" i="3"/>
  <c r="J3995" i="3"/>
  <c r="F3996" i="3"/>
  <c r="G3996" i="3"/>
  <c r="H3996" i="3"/>
  <c r="I3996" i="3"/>
  <c r="J3996" i="3"/>
  <c r="F3997" i="3"/>
  <c r="G3997" i="3"/>
  <c r="H3997" i="3"/>
  <c r="I3997" i="3"/>
  <c r="J3997" i="3"/>
  <c r="F3998" i="3"/>
  <c r="G3998" i="3"/>
  <c r="I3998" i="3"/>
  <c r="J3998" i="3"/>
  <c r="F3999" i="3"/>
  <c r="G3999" i="3"/>
  <c r="H3999" i="3"/>
  <c r="I3999" i="3"/>
  <c r="J3999" i="3"/>
  <c r="F4000" i="3"/>
  <c r="G4000" i="3"/>
  <c r="H4000" i="3"/>
  <c r="I4000" i="3"/>
  <c r="J4000" i="3"/>
  <c r="F4001" i="3"/>
  <c r="G4001" i="3"/>
  <c r="H4001" i="3"/>
  <c r="I4001" i="3"/>
  <c r="J4001" i="3"/>
  <c r="F4002" i="3"/>
  <c r="G4002" i="3"/>
  <c r="H4002" i="3"/>
  <c r="I4002" i="3"/>
  <c r="J4002" i="3"/>
  <c r="F4003" i="3"/>
  <c r="G4003" i="3"/>
  <c r="H4003" i="3"/>
  <c r="I4003" i="3"/>
  <c r="F4004" i="3"/>
  <c r="G4004" i="3"/>
  <c r="I4004" i="3"/>
  <c r="J4004" i="3"/>
  <c r="F4005" i="3"/>
  <c r="I4005" i="3"/>
  <c r="J4005" i="3"/>
  <c r="F4006" i="3"/>
  <c r="G4006" i="3"/>
  <c r="H4006" i="3"/>
  <c r="I4006" i="3"/>
  <c r="G4007" i="3"/>
  <c r="H4007" i="3"/>
  <c r="I4007" i="3"/>
  <c r="J4007" i="3"/>
  <c r="F4008" i="3"/>
  <c r="G4008" i="3"/>
  <c r="H4008" i="3"/>
  <c r="I4008" i="3"/>
  <c r="J4008" i="3"/>
  <c r="F4009" i="3"/>
  <c r="G4009" i="3"/>
  <c r="H4009" i="3"/>
  <c r="I4009" i="3"/>
  <c r="J4009" i="3"/>
  <c r="F4010" i="3"/>
  <c r="H4010" i="3"/>
  <c r="I4010" i="3"/>
  <c r="J4010" i="3"/>
  <c r="F4011" i="3"/>
  <c r="H4011" i="3"/>
  <c r="I4011" i="3"/>
  <c r="J4011" i="3"/>
  <c r="F4012" i="3"/>
  <c r="G4012" i="3"/>
  <c r="H4012" i="3"/>
  <c r="I4012" i="3"/>
  <c r="J4012" i="3"/>
  <c r="F4013" i="3"/>
  <c r="G4013" i="3"/>
  <c r="H4013" i="3"/>
  <c r="J4013" i="3"/>
  <c r="F4014" i="3"/>
  <c r="G4014" i="3"/>
  <c r="H4014" i="3"/>
  <c r="I4014" i="3"/>
  <c r="J4014" i="3"/>
  <c r="F4015" i="3"/>
  <c r="G4015" i="3"/>
  <c r="I4015" i="3"/>
  <c r="F4016" i="3"/>
  <c r="G4016" i="3"/>
  <c r="I4016" i="3"/>
  <c r="J4016" i="3"/>
  <c r="F4017" i="3"/>
  <c r="H4017" i="3"/>
  <c r="I4017" i="3"/>
  <c r="J4017" i="3"/>
  <c r="F4018" i="3"/>
  <c r="G4018" i="3"/>
  <c r="I4018" i="3"/>
  <c r="J4018" i="3"/>
  <c r="F4019" i="3"/>
  <c r="G4019" i="3"/>
  <c r="H4019" i="3"/>
  <c r="I4019" i="3"/>
  <c r="J4019" i="3"/>
  <c r="F4020" i="3"/>
  <c r="G4020" i="3"/>
  <c r="H4020" i="3"/>
  <c r="I4020" i="3"/>
  <c r="J4020" i="3"/>
  <c r="F4021" i="3"/>
  <c r="G4021" i="3"/>
  <c r="H4021" i="3"/>
  <c r="I4021" i="3"/>
  <c r="J4021" i="3"/>
  <c r="F4022" i="3"/>
  <c r="G4022" i="3"/>
  <c r="I4022" i="3"/>
  <c r="J4022" i="3"/>
  <c r="F4023" i="3"/>
  <c r="H4023" i="3"/>
  <c r="I4023" i="3"/>
  <c r="J4023" i="3"/>
  <c r="F4024" i="3"/>
  <c r="G4024" i="3"/>
  <c r="I4024" i="3"/>
  <c r="J4024" i="3"/>
  <c r="F4025" i="3"/>
  <c r="G4025" i="3"/>
  <c r="H4025" i="3"/>
  <c r="I4025" i="3"/>
  <c r="J4025" i="3"/>
  <c r="F4026" i="3"/>
  <c r="G4026" i="3"/>
  <c r="H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F4029" i="3"/>
  <c r="G4029" i="3"/>
  <c r="H4029" i="3"/>
  <c r="I4029" i="3"/>
  <c r="J4029" i="3"/>
  <c r="F4030" i="3"/>
  <c r="G4030" i="3"/>
  <c r="H4030" i="3"/>
  <c r="I4030" i="3"/>
  <c r="G4031" i="3"/>
  <c r="H4031" i="3"/>
  <c r="I4031" i="3"/>
  <c r="J4031" i="3"/>
  <c r="F4032" i="3"/>
  <c r="G4032" i="3"/>
  <c r="H4032" i="3"/>
  <c r="I4032" i="3"/>
  <c r="J4032" i="3"/>
  <c r="F4033" i="3"/>
  <c r="G4033" i="3"/>
  <c r="H4033" i="3"/>
  <c r="I4033" i="3"/>
  <c r="J4033" i="3"/>
  <c r="F4034" i="3"/>
  <c r="G4034" i="3"/>
  <c r="I4034" i="3"/>
  <c r="J4034" i="3"/>
  <c r="F4035" i="3"/>
  <c r="G4035" i="3"/>
  <c r="H4035" i="3"/>
  <c r="I4035" i="3"/>
  <c r="J4035" i="3"/>
  <c r="F4036" i="3"/>
  <c r="G4036" i="3"/>
  <c r="I4036" i="3"/>
  <c r="J4036" i="3"/>
  <c r="F4037" i="3"/>
  <c r="G4037" i="3"/>
  <c r="H4037" i="3"/>
  <c r="I4037" i="3"/>
  <c r="F4038" i="3"/>
  <c r="G4038" i="3"/>
  <c r="H4038" i="3"/>
  <c r="I4038" i="3"/>
  <c r="J4038" i="3"/>
  <c r="F4039" i="3"/>
  <c r="G4039" i="3"/>
  <c r="H4039" i="3"/>
  <c r="I4039" i="3"/>
  <c r="J4039" i="3"/>
  <c r="F4040" i="3"/>
  <c r="G4040" i="3"/>
  <c r="H4040" i="3"/>
  <c r="I4040" i="3"/>
  <c r="J4040" i="3"/>
  <c r="F4041" i="3"/>
  <c r="G4041" i="3"/>
  <c r="H4041" i="3"/>
  <c r="I4041" i="3"/>
  <c r="J4041" i="3"/>
  <c r="F4042" i="3"/>
  <c r="G4042" i="3"/>
  <c r="H4042" i="3"/>
  <c r="I4042" i="3"/>
  <c r="J4042" i="3"/>
  <c r="F4043" i="3"/>
  <c r="G4043" i="3"/>
  <c r="H4043" i="3"/>
  <c r="I4043" i="3"/>
  <c r="J4043" i="3"/>
  <c r="F4044" i="3"/>
  <c r="G4044" i="3"/>
  <c r="H4044" i="3"/>
  <c r="F4045" i="3"/>
  <c r="I4045" i="3"/>
  <c r="J4045" i="3"/>
  <c r="F4046" i="3"/>
  <c r="G4046" i="3"/>
  <c r="H4046" i="3"/>
  <c r="I4046" i="3"/>
  <c r="J4046" i="3"/>
  <c r="F4047" i="3"/>
  <c r="G4047" i="3"/>
  <c r="H4047" i="3"/>
  <c r="J4047" i="3"/>
  <c r="F4048" i="3"/>
  <c r="G4048" i="3"/>
  <c r="H4048" i="3"/>
  <c r="I4048" i="3"/>
  <c r="J4048" i="3"/>
  <c r="F4049" i="3"/>
  <c r="G4049" i="3"/>
  <c r="H4049" i="3"/>
  <c r="I4049" i="3"/>
  <c r="J4049" i="3"/>
  <c r="F4050" i="3"/>
  <c r="G4050" i="3"/>
  <c r="H4050" i="3"/>
  <c r="I4050" i="3"/>
  <c r="J4050" i="3"/>
  <c r="F4051" i="3"/>
  <c r="G4051" i="3"/>
  <c r="H4051" i="3"/>
  <c r="I4051" i="3"/>
  <c r="J4051" i="3"/>
  <c r="F4052" i="3"/>
  <c r="G4052" i="3"/>
  <c r="H4052" i="3"/>
  <c r="I4052" i="3"/>
  <c r="J4052" i="3"/>
  <c r="F4053" i="3"/>
  <c r="G4053" i="3"/>
  <c r="H4053" i="3"/>
  <c r="I4053" i="3"/>
  <c r="J4053" i="3"/>
  <c r="F4054" i="3"/>
  <c r="G4054" i="3"/>
  <c r="H4054" i="3"/>
  <c r="I4054" i="3"/>
  <c r="J4054" i="3"/>
  <c r="F4055" i="3"/>
  <c r="H4055" i="3"/>
  <c r="I4055" i="3"/>
  <c r="J4055" i="3"/>
  <c r="F4056" i="3"/>
  <c r="G4056" i="3"/>
  <c r="H4056" i="3"/>
  <c r="I4056" i="3"/>
  <c r="J4056" i="3"/>
  <c r="F4057" i="3"/>
  <c r="H4057" i="3"/>
  <c r="I4057" i="3"/>
  <c r="J4057" i="3"/>
  <c r="F4058" i="3"/>
  <c r="G4058" i="3"/>
  <c r="H4058" i="3"/>
  <c r="I4058" i="3"/>
  <c r="J4058" i="3"/>
  <c r="F4059" i="3"/>
  <c r="G4059" i="3"/>
  <c r="H4059" i="3"/>
  <c r="I4059" i="3"/>
  <c r="J4059" i="3"/>
  <c r="F4060" i="3"/>
  <c r="G4060" i="3"/>
  <c r="H4060" i="3"/>
  <c r="F4061" i="3"/>
  <c r="G4061" i="3"/>
  <c r="I4061" i="3"/>
  <c r="J4061" i="3"/>
  <c r="F4062" i="3"/>
  <c r="G4062" i="3"/>
  <c r="H4062" i="3"/>
  <c r="I4062" i="3"/>
  <c r="J4062" i="3"/>
  <c r="F4063" i="3"/>
  <c r="G4063" i="3"/>
  <c r="H4063" i="3"/>
  <c r="I4063" i="3"/>
  <c r="J4063" i="3"/>
  <c r="F4064" i="3"/>
  <c r="G4064" i="3"/>
  <c r="H4064" i="3"/>
  <c r="I4064" i="3"/>
  <c r="J4064" i="3"/>
  <c r="F4065" i="3"/>
  <c r="G4065" i="3"/>
  <c r="H4065" i="3"/>
  <c r="I4065" i="3"/>
  <c r="F4066" i="3"/>
  <c r="G4066" i="3"/>
  <c r="H4066" i="3"/>
  <c r="I4066" i="3"/>
  <c r="J4066" i="3"/>
  <c r="F4067" i="3"/>
  <c r="G4067" i="3"/>
  <c r="H4067" i="3"/>
  <c r="J4067" i="3"/>
  <c r="F4068" i="3"/>
  <c r="G4068" i="3"/>
  <c r="H4068" i="3"/>
  <c r="I4068" i="3"/>
  <c r="J4068" i="3"/>
  <c r="F4069" i="3"/>
  <c r="G4069" i="3"/>
  <c r="H4069" i="3"/>
  <c r="I4069" i="3"/>
  <c r="J4069" i="3"/>
  <c r="F4070" i="3"/>
  <c r="G4070" i="3"/>
  <c r="H4070" i="3"/>
  <c r="I4070" i="3"/>
  <c r="J4070" i="3"/>
  <c r="F4071" i="3"/>
  <c r="G4071" i="3"/>
  <c r="H4071" i="3"/>
  <c r="I4071" i="3"/>
  <c r="J4071" i="3"/>
  <c r="F4072" i="3"/>
  <c r="G4072" i="3"/>
  <c r="H4072" i="3"/>
  <c r="I4072" i="3"/>
  <c r="J4072" i="3"/>
  <c r="F4073" i="3"/>
  <c r="G4073" i="3"/>
  <c r="H4073" i="3"/>
  <c r="I4073" i="3"/>
  <c r="J4073" i="3"/>
  <c r="F4074" i="3"/>
  <c r="G4074" i="3"/>
  <c r="H4074" i="3"/>
  <c r="I4074" i="3"/>
  <c r="J4074" i="3"/>
  <c r="F4075" i="3"/>
  <c r="G4075" i="3"/>
  <c r="H4075" i="3"/>
  <c r="I4075" i="3"/>
  <c r="J4075" i="3"/>
  <c r="F4076" i="3"/>
  <c r="G4076" i="3"/>
  <c r="H4076" i="3"/>
  <c r="I4076" i="3"/>
  <c r="J4076" i="3"/>
  <c r="F4077" i="3"/>
  <c r="G4077" i="3"/>
  <c r="I4077" i="3"/>
  <c r="J4077" i="3"/>
  <c r="F4078" i="3"/>
  <c r="G4078" i="3"/>
  <c r="H4078" i="3"/>
  <c r="I4078" i="3"/>
  <c r="J4078" i="3"/>
  <c r="F4079" i="3"/>
  <c r="G4079" i="3"/>
  <c r="H4079" i="3"/>
  <c r="J4079" i="3"/>
  <c r="F4080" i="3"/>
  <c r="G4080" i="3"/>
  <c r="H4080" i="3"/>
  <c r="F4081" i="3"/>
  <c r="G4081" i="3"/>
  <c r="H4081" i="3"/>
  <c r="I4081" i="3"/>
  <c r="F4082" i="3"/>
  <c r="G4082" i="3"/>
  <c r="H4082" i="3"/>
  <c r="I4082" i="3"/>
  <c r="J4082" i="3"/>
  <c r="F4083" i="3"/>
  <c r="G4083" i="3"/>
  <c r="H4083" i="3"/>
  <c r="I4083" i="3"/>
  <c r="J4083" i="3"/>
  <c r="F4084" i="3"/>
  <c r="G4084" i="3"/>
  <c r="H4084" i="3"/>
  <c r="I4084" i="3"/>
  <c r="J4084" i="3"/>
  <c r="F4085" i="3"/>
  <c r="H4085" i="3"/>
  <c r="I4085" i="3"/>
  <c r="J4085" i="3"/>
  <c r="F4086" i="3"/>
  <c r="G4086" i="3"/>
  <c r="H4086" i="3"/>
  <c r="I4086" i="3"/>
  <c r="J4086" i="3"/>
  <c r="F4087" i="3"/>
  <c r="G4087" i="3"/>
  <c r="H4087" i="3"/>
  <c r="I4087" i="3"/>
  <c r="J4087" i="3"/>
  <c r="F4088" i="3"/>
  <c r="G4088" i="3"/>
  <c r="H4088" i="3"/>
  <c r="I4088" i="3"/>
  <c r="J4088" i="3"/>
  <c r="F4089" i="3"/>
  <c r="G4089" i="3"/>
  <c r="H4089" i="3"/>
  <c r="I4089" i="3"/>
  <c r="J4089" i="3"/>
  <c r="F4090" i="3"/>
  <c r="G4090" i="3"/>
  <c r="H4090" i="3"/>
  <c r="I4090" i="3"/>
  <c r="J4090" i="3"/>
  <c r="F4091" i="3"/>
  <c r="H4091" i="3"/>
  <c r="I4091" i="3"/>
  <c r="J4091" i="3"/>
  <c r="G4092" i="3"/>
  <c r="H4092" i="3"/>
  <c r="I4092" i="3"/>
  <c r="F4093" i="3"/>
  <c r="G4093" i="3"/>
  <c r="I4093" i="3"/>
  <c r="J4093" i="3"/>
  <c r="F4094" i="3"/>
  <c r="G4094" i="3"/>
  <c r="H4094" i="3"/>
  <c r="I4094" i="3"/>
  <c r="J4094" i="3"/>
  <c r="F4095" i="3"/>
  <c r="G4095" i="3"/>
  <c r="I4095" i="3"/>
  <c r="J4095" i="3"/>
  <c r="F4096" i="3"/>
  <c r="G4096" i="3"/>
  <c r="H4096" i="3"/>
  <c r="I4096" i="3"/>
  <c r="J4096" i="3"/>
  <c r="H4097" i="3"/>
  <c r="I4097" i="3"/>
  <c r="F4098" i="3"/>
  <c r="H4098" i="3"/>
  <c r="I4098" i="3"/>
  <c r="J4098" i="3"/>
  <c r="F4099" i="3"/>
  <c r="G4099" i="3"/>
  <c r="H4099" i="3"/>
  <c r="J4099" i="3"/>
  <c r="F4100" i="3"/>
  <c r="G4100" i="3"/>
  <c r="H4100" i="3"/>
  <c r="I4100" i="3"/>
  <c r="J4100" i="3"/>
  <c r="F4101" i="3"/>
  <c r="G4101" i="3"/>
  <c r="H4101" i="3"/>
  <c r="I4101" i="3"/>
  <c r="J4101" i="3"/>
  <c r="F4102" i="3"/>
  <c r="G4102" i="3"/>
  <c r="H4102" i="3"/>
  <c r="I4102" i="3"/>
  <c r="J4102" i="3"/>
  <c r="F4103" i="3"/>
  <c r="G4103" i="3"/>
  <c r="H4103" i="3"/>
  <c r="I4103" i="3"/>
  <c r="J4103" i="3"/>
  <c r="F4104" i="3"/>
  <c r="G4104" i="3"/>
  <c r="H4104" i="3"/>
  <c r="I4104" i="3"/>
  <c r="J4104" i="3"/>
  <c r="F4105" i="3"/>
  <c r="G4105" i="3"/>
  <c r="H4105" i="3"/>
  <c r="I4105" i="3"/>
  <c r="J4105" i="3"/>
  <c r="F4106" i="3"/>
  <c r="G4106" i="3"/>
  <c r="H4106" i="3"/>
  <c r="J4106" i="3"/>
  <c r="F4107" i="3"/>
  <c r="G4107" i="3"/>
  <c r="H4107" i="3"/>
  <c r="I4107" i="3"/>
  <c r="J4107" i="3"/>
  <c r="H4108" i="3"/>
  <c r="I4108" i="3"/>
  <c r="F4109" i="3"/>
  <c r="I4109" i="3"/>
  <c r="J4109" i="3"/>
  <c r="F4110" i="3"/>
  <c r="G4110" i="3"/>
  <c r="H4110" i="3"/>
  <c r="I4110" i="3"/>
  <c r="J4110" i="3"/>
  <c r="F4111" i="3"/>
  <c r="G4111" i="3"/>
  <c r="H4111" i="3"/>
  <c r="I4111" i="3"/>
  <c r="J4111" i="3"/>
  <c r="F4112" i="3"/>
  <c r="G4112" i="3"/>
  <c r="H4112" i="3"/>
  <c r="I4112" i="3"/>
  <c r="J4112" i="3"/>
  <c r="F4113" i="3"/>
  <c r="G4113" i="3"/>
  <c r="H4113" i="3"/>
  <c r="I4113" i="3"/>
  <c r="F4114" i="3"/>
  <c r="G4114" i="3"/>
  <c r="H4114" i="3"/>
  <c r="I4114" i="3"/>
  <c r="J4114" i="3"/>
  <c r="F4115" i="3"/>
  <c r="G4115" i="3"/>
  <c r="H4115" i="3"/>
  <c r="I4115" i="3"/>
  <c r="J4115" i="3"/>
  <c r="F4116" i="3"/>
  <c r="G4116" i="3"/>
  <c r="H4116" i="3"/>
  <c r="I4116" i="3"/>
  <c r="J4116" i="3"/>
  <c r="F4117" i="3"/>
  <c r="G4117" i="3"/>
  <c r="H4117" i="3"/>
  <c r="I4117" i="3"/>
  <c r="J4117" i="3"/>
  <c r="F4118" i="3"/>
  <c r="H4118" i="3"/>
  <c r="I4118" i="3"/>
  <c r="J4118" i="3"/>
  <c r="F4119" i="3"/>
  <c r="G4119" i="3"/>
  <c r="H4119" i="3"/>
  <c r="I4119" i="3"/>
  <c r="J4119" i="3"/>
  <c r="F4120" i="3"/>
  <c r="G4120" i="3"/>
  <c r="H4120" i="3"/>
  <c r="J4120" i="3"/>
  <c r="F4121" i="3"/>
  <c r="G4121" i="3"/>
  <c r="H4121" i="3"/>
  <c r="J4121" i="3"/>
  <c r="F4122" i="3"/>
  <c r="G4122" i="3"/>
  <c r="H4122" i="3"/>
  <c r="I4122" i="3"/>
  <c r="J4122" i="3"/>
  <c r="F4123" i="3"/>
  <c r="G4123" i="3"/>
  <c r="H4123" i="3"/>
  <c r="I4123" i="3"/>
  <c r="J4123" i="3"/>
  <c r="F4124" i="3"/>
  <c r="G4124" i="3"/>
  <c r="H4124" i="3"/>
  <c r="I4124" i="3"/>
  <c r="J4124" i="3"/>
  <c r="F4125" i="3"/>
  <c r="H4125" i="3"/>
  <c r="I4125" i="3"/>
  <c r="J4125" i="3"/>
  <c r="F4126" i="3"/>
  <c r="G4126" i="3"/>
  <c r="H4126" i="3"/>
  <c r="I4126" i="3"/>
  <c r="J4126" i="3"/>
  <c r="F4127" i="3"/>
  <c r="G4127" i="3"/>
  <c r="H4127" i="3"/>
  <c r="I4127" i="3"/>
  <c r="J4127" i="3"/>
  <c r="F4128" i="3"/>
  <c r="G4128" i="3"/>
  <c r="H4128" i="3"/>
  <c r="I4128" i="3"/>
  <c r="G4129" i="3"/>
  <c r="H4129" i="3"/>
  <c r="I4129" i="3"/>
  <c r="J4129" i="3"/>
  <c r="F4130" i="3"/>
  <c r="G4130" i="3"/>
  <c r="H4130" i="3"/>
  <c r="J4130" i="3"/>
  <c r="G4131" i="3"/>
  <c r="H4131" i="3"/>
  <c r="I4131" i="3"/>
  <c r="J4131" i="3"/>
  <c r="F4132" i="3"/>
  <c r="G4132" i="3"/>
  <c r="H4132" i="3"/>
  <c r="J4132" i="3"/>
  <c r="F4133" i="3"/>
  <c r="G4133" i="3"/>
  <c r="H4133" i="3"/>
  <c r="I4133" i="3"/>
  <c r="F4134" i="3"/>
  <c r="G4134" i="3"/>
  <c r="H4134" i="3"/>
  <c r="I4134" i="3"/>
  <c r="F4135" i="3"/>
  <c r="G4135" i="3"/>
  <c r="H4135" i="3"/>
  <c r="I4135" i="3"/>
  <c r="J4135" i="3"/>
  <c r="F4136" i="3"/>
  <c r="G4136" i="3"/>
  <c r="I4136" i="3"/>
  <c r="J4136" i="3"/>
  <c r="F4137" i="3"/>
  <c r="H4137" i="3"/>
  <c r="J4137" i="3"/>
  <c r="F4138" i="3"/>
  <c r="G4138" i="3"/>
  <c r="I4138" i="3"/>
  <c r="J4138" i="3"/>
  <c r="F4139" i="3"/>
  <c r="G4139" i="3"/>
  <c r="H4139" i="3"/>
  <c r="I4139" i="3"/>
  <c r="J4139" i="3"/>
  <c r="F4140" i="3"/>
  <c r="H4140" i="3"/>
  <c r="I4140" i="3"/>
  <c r="F4141" i="3"/>
  <c r="G4141" i="3"/>
  <c r="H4141" i="3"/>
  <c r="I4141" i="3"/>
  <c r="J4141" i="3"/>
  <c r="F4142" i="3"/>
  <c r="H4142" i="3"/>
  <c r="I4142" i="3"/>
  <c r="J4142" i="3"/>
  <c r="G4143" i="3"/>
  <c r="H4143" i="3"/>
  <c r="I4143" i="3"/>
  <c r="J4143" i="3"/>
  <c r="F4144" i="3"/>
  <c r="G4144" i="3"/>
  <c r="H4144" i="3"/>
  <c r="I4144" i="3"/>
  <c r="J4144" i="3"/>
  <c r="F4145" i="3"/>
  <c r="G4145" i="3"/>
  <c r="H4145" i="3"/>
  <c r="I4145" i="3"/>
  <c r="J4145" i="3"/>
  <c r="F4146" i="3"/>
  <c r="G4146" i="3"/>
  <c r="H4146" i="3"/>
  <c r="I4146" i="3"/>
  <c r="J4146" i="3"/>
  <c r="F4147" i="3"/>
  <c r="G4147" i="3"/>
  <c r="H4147" i="3"/>
  <c r="I4147" i="3"/>
  <c r="J4147" i="3"/>
  <c r="F4148" i="3"/>
  <c r="G4148" i="3"/>
  <c r="H4148" i="3"/>
  <c r="I4148" i="3"/>
  <c r="J4148" i="3"/>
  <c r="F4149" i="3"/>
  <c r="G4149" i="3"/>
  <c r="H4149" i="3"/>
  <c r="I4149" i="3"/>
  <c r="F4150" i="3"/>
  <c r="G4150" i="3"/>
  <c r="H4150" i="3"/>
  <c r="I4150" i="3"/>
  <c r="J4150" i="3"/>
  <c r="F4151" i="3"/>
  <c r="G4151" i="3"/>
  <c r="H4151" i="3"/>
  <c r="I4151" i="3"/>
  <c r="J4151" i="3"/>
  <c r="F4152" i="3"/>
  <c r="G4152" i="3"/>
  <c r="J4152" i="3"/>
  <c r="F4153" i="3"/>
  <c r="H4153" i="3"/>
  <c r="I4153" i="3"/>
  <c r="J4153" i="3"/>
  <c r="F4154" i="3"/>
  <c r="G4154" i="3"/>
  <c r="I4154" i="3"/>
  <c r="J4154" i="3"/>
  <c r="F4155" i="3"/>
  <c r="G4155" i="3"/>
  <c r="H4155" i="3"/>
  <c r="I4155" i="3"/>
  <c r="J4155" i="3"/>
  <c r="F4156" i="3"/>
  <c r="H4156" i="3"/>
  <c r="I4156" i="3"/>
  <c r="J4156" i="3"/>
  <c r="F4157" i="3"/>
  <c r="G4157" i="3"/>
  <c r="H4157" i="3"/>
  <c r="J4157" i="3"/>
  <c r="G4158" i="3"/>
  <c r="H4158" i="3"/>
  <c r="I4158" i="3"/>
  <c r="J4158" i="3"/>
  <c r="F4159" i="3"/>
  <c r="G4159" i="3"/>
  <c r="H4159" i="3"/>
  <c r="I4159" i="3"/>
  <c r="J4159" i="3"/>
  <c r="F4160" i="3"/>
  <c r="G4160" i="3"/>
  <c r="I4160" i="3"/>
  <c r="J4160" i="3"/>
  <c r="F4161" i="3"/>
  <c r="G4161" i="3"/>
  <c r="I4161" i="3"/>
  <c r="J4161" i="3"/>
  <c r="F4162" i="3"/>
  <c r="G4162" i="3"/>
  <c r="H4162" i="3"/>
  <c r="J4162" i="3"/>
  <c r="F4163" i="3"/>
  <c r="G4163" i="3"/>
  <c r="H4163" i="3"/>
  <c r="I4163" i="3"/>
  <c r="F4164" i="3"/>
  <c r="G4164" i="3"/>
  <c r="H4164" i="3"/>
  <c r="F4165" i="3"/>
  <c r="G4165" i="3"/>
  <c r="H4165" i="3"/>
  <c r="J4165" i="3"/>
  <c r="F4166" i="3"/>
  <c r="G4166" i="3"/>
  <c r="I4166" i="3"/>
  <c r="J4166" i="3"/>
  <c r="F4167" i="3"/>
  <c r="G4167" i="3"/>
  <c r="H4167" i="3"/>
  <c r="I4167" i="3"/>
  <c r="J4167" i="3"/>
  <c r="F4168" i="3"/>
  <c r="H4168" i="3"/>
  <c r="I4168" i="3"/>
  <c r="J4168" i="3"/>
  <c r="F4169" i="3"/>
  <c r="H4169" i="3"/>
  <c r="I4169" i="3"/>
  <c r="J4169" i="3"/>
  <c r="F4170" i="3"/>
  <c r="G4170" i="3"/>
  <c r="H4170" i="3"/>
  <c r="I4170" i="3"/>
  <c r="F4171" i="3"/>
  <c r="G4171" i="3"/>
  <c r="H4171" i="3"/>
  <c r="I4171" i="3"/>
  <c r="J4171" i="3"/>
  <c r="F4172" i="3"/>
  <c r="G4172" i="3"/>
  <c r="H4172" i="3"/>
  <c r="I4172" i="3"/>
  <c r="J4172" i="3"/>
  <c r="F4173" i="3"/>
  <c r="G4173" i="3"/>
  <c r="I4173" i="3"/>
  <c r="J4173" i="3"/>
  <c r="F4174" i="3"/>
  <c r="H4174" i="3"/>
  <c r="I4174" i="3"/>
  <c r="J4174" i="3"/>
  <c r="F4175" i="3"/>
  <c r="G4175" i="3"/>
  <c r="J4175" i="3"/>
  <c r="F4176" i="3"/>
  <c r="G4176" i="3"/>
  <c r="I4176" i="3"/>
  <c r="J4176" i="3"/>
  <c r="F4177" i="3"/>
  <c r="G4177" i="3"/>
  <c r="H4177" i="3"/>
  <c r="I4177" i="3"/>
  <c r="F4178" i="3"/>
  <c r="G4178" i="3"/>
  <c r="H4178" i="3"/>
  <c r="I4178" i="3"/>
  <c r="J4178" i="3"/>
  <c r="F4179" i="3"/>
  <c r="G4179" i="3"/>
  <c r="H4179" i="3"/>
  <c r="I4179" i="3"/>
  <c r="J4179" i="3"/>
  <c r="F4180" i="3"/>
  <c r="G4180" i="3"/>
  <c r="H4180" i="3"/>
  <c r="I4180" i="3"/>
  <c r="F4181" i="3"/>
  <c r="G4181" i="3"/>
  <c r="H4181" i="3"/>
  <c r="I4181" i="3"/>
  <c r="J4181" i="3"/>
  <c r="G4182" i="3"/>
  <c r="H4182" i="3"/>
  <c r="I4182" i="3"/>
  <c r="J4182" i="3"/>
  <c r="F4183" i="3"/>
  <c r="G4183" i="3"/>
  <c r="H4183" i="3"/>
  <c r="I4183" i="3"/>
  <c r="J4183" i="3"/>
  <c r="F4184" i="3"/>
  <c r="G4184" i="3"/>
  <c r="H4184" i="3"/>
  <c r="I4184" i="3"/>
  <c r="J4184" i="3"/>
  <c r="F4185" i="3"/>
  <c r="G4185" i="3"/>
  <c r="H4185" i="3"/>
  <c r="I4185" i="3"/>
  <c r="J4185" i="3"/>
  <c r="H4186" i="3"/>
  <c r="I4186" i="3"/>
  <c r="F4187" i="3"/>
  <c r="G4187" i="3"/>
  <c r="H4187" i="3"/>
  <c r="I4187" i="3"/>
  <c r="J4187" i="3"/>
  <c r="F4188" i="3"/>
  <c r="G4188" i="3"/>
  <c r="H4188" i="3"/>
  <c r="I4188" i="3"/>
  <c r="J4188" i="3"/>
  <c r="F4189" i="3"/>
  <c r="G4189" i="3"/>
  <c r="H4189" i="3"/>
  <c r="I4189" i="3"/>
  <c r="F4190" i="3"/>
  <c r="G4190" i="3"/>
  <c r="H4190" i="3"/>
  <c r="I4190" i="3"/>
  <c r="J4190" i="3"/>
  <c r="F4191" i="3"/>
  <c r="H4191" i="3"/>
  <c r="I4191" i="3"/>
  <c r="J4191" i="3"/>
  <c r="G4192" i="3"/>
  <c r="H4192" i="3"/>
  <c r="I4192" i="3"/>
  <c r="J4192" i="3"/>
  <c r="F4193" i="3"/>
  <c r="G4193" i="3"/>
  <c r="H4193" i="3"/>
  <c r="I4193" i="3"/>
  <c r="J4193" i="3"/>
  <c r="F4194" i="3"/>
  <c r="H4194" i="3"/>
  <c r="I4194" i="3"/>
  <c r="J4194" i="3"/>
  <c r="F4195" i="3"/>
  <c r="G4195" i="3"/>
  <c r="H4195" i="3"/>
  <c r="I4195" i="3"/>
  <c r="J4195" i="3"/>
  <c r="F4196" i="3"/>
  <c r="G4196" i="3"/>
  <c r="H4196" i="3"/>
  <c r="I4196" i="3"/>
  <c r="F4197" i="3"/>
  <c r="G4197" i="3"/>
  <c r="H4197" i="3"/>
  <c r="I4197" i="3"/>
  <c r="F4198" i="3"/>
  <c r="G4198" i="3"/>
  <c r="H4198" i="3"/>
  <c r="I4198" i="3"/>
  <c r="J4198" i="3"/>
  <c r="F4199" i="3"/>
  <c r="H4199" i="3"/>
  <c r="I4199" i="3"/>
  <c r="J4199" i="3"/>
  <c r="F4200" i="3"/>
  <c r="G4200" i="3"/>
  <c r="H4200" i="3"/>
  <c r="I4200" i="3"/>
  <c r="J4200" i="3"/>
  <c r="F4201" i="3"/>
  <c r="G4201" i="3"/>
  <c r="H4201" i="3"/>
  <c r="I4201" i="3"/>
  <c r="J4201" i="3"/>
  <c r="F4202" i="3"/>
  <c r="G4202" i="3"/>
  <c r="H4202" i="3"/>
  <c r="I4202" i="3"/>
  <c r="J4202" i="3"/>
  <c r="G4203" i="3"/>
  <c r="H4203" i="3"/>
  <c r="I4203" i="3"/>
  <c r="F4204" i="3"/>
  <c r="G4204" i="3"/>
  <c r="H4204" i="3"/>
  <c r="J4204" i="3"/>
  <c r="F4205" i="3"/>
  <c r="G4205" i="3"/>
  <c r="H4205" i="3"/>
  <c r="I4205" i="3"/>
  <c r="F4206" i="3"/>
  <c r="G4206" i="3"/>
  <c r="H4206" i="3"/>
  <c r="I4206" i="3"/>
  <c r="J4206" i="3"/>
  <c r="F4207" i="3"/>
  <c r="G4207" i="3"/>
  <c r="H4207" i="3"/>
  <c r="I4207" i="3"/>
  <c r="J4207" i="3"/>
  <c r="F4208" i="3"/>
  <c r="G4208" i="3"/>
  <c r="H4208" i="3"/>
  <c r="I4208" i="3"/>
  <c r="J4208" i="3"/>
  <c r="F4209" i="3"/>
  <c r="G4209" i="3"/>
  <c r="H4209" i="3"/>
  <c r="I4209" i="3"/>
  <c r="J4209" i="3"/>
  <c r="F4210" i="3"/>
  <c r="G4210" i="3"/>
  <c r="H4210" i="3"/>
  <c r="I4210" i="3"/>
  <c r="J4210" i="3"/>
  <c r="G4211" i="3"/>
  <c r="H4211" i="3"/>
  <c r="I4211" i="3"/>
  <c r="J4211" i="3"/>
  <c r="F4212" i="3"/>
  <c r="G4212" i="3"/>
  <c r="H4212" i="3"/>
  <c r="I4212" i="3"/>
  <c r="J4212" i="3"/>
  <c r="F4213" i="3"/>
  <c r="G4213" i="3"/>
  <c r="H4213" i="3"/>
  <c r="I4213" i="3"/>
  <c r="J4213" i="3"/>
  <c r="F4214" i="3"/>
  <c r="H4214" i="3"/>
  <c r="I4214" i="3"/>
  <c r="J4214" i="3"/>
  <c r="F4215" i="3"/>
  <c r="G4215" i="3"/>
  <c r="I4215" i="3"/>
  <c r="J4215" i="3"/>
  <c r="F4216" i="3"/>
  <c r="G4216" i="3"/>
  <c r="H4216" i="3"/>
  <c r="J4216" i="3"/>
  <c r="F4217" i="3"/>
  <c r="G4217" i="3"/>
  <c r="H4217" i="3"/>
  <c r="I4217" i="3"/>
  <c r="J4217" i="3"/>
  <c r="G4218" i="3"/>
  <c r="H4218" i="3"/>
  <c r="I4218" i="3"/>
  <c r="J4218" i="3"/>
  <c r="F4219" i="3"/>
  <c r="G4219" i="3"/>
  <c r="H4219" i="3"/>
  <c r="I4219" i="3"/>
  <c r="J4219" i="3"/>
  <c r="F4220" i="3"/>
  <c r="G4220" i="3"/>
  <c r="H4220" i="3"/>
  <c r="I4220" i="3"/>
  <c r="J4220" i="3"/>
  <c r="F4221" i="3"/>
  <c r="G4221" i="3"/>
  <c r="H4221" i="3"/>
  <c r="I4221" i="3"/>
  <c r="F4222" i="3"/>
  <c r="G4222" i="3"/>
  <c r="H4222" i="3"/>
  <c r="I4222" i="3"/>
  <c r="J4222" i="3"/>
  <c r="H4223" i="3"/>
  <c r="I4223" i="3"/>
  <c r="J4223" i="3"/>
  <c r="F4224" i="3"/>
  <c r="G4224" i="3"/>
  <c r="H4224" i="3"/>
  <c r="I4224" i="3"/>
  <c r="J4224" i="3"/>
  <c r="F4225" i="3"/>
  <c r="G4225" i="3"/>
  <c r="H4225" i="3"/>
  <c r="I4225" i="3"/>
  <c r="J4225" i="3"/>
  <c r="F4226" i="3"/>
  <c r="G4226" i="3"/>
  <c r="H4226" i="3"/>
  <c r="I4226" i="3"/>
  <c r="F4227" i="3"/>
  <c r="G4227" i="3"/>
  <c r="I4227" i="3"/>
  <c r="J4227" i="3"/>
  <c r="F4228" i="3"/>
  <c r="G4228" i="3"/>
  <c r="H4228" i="3"/>
  <c r="I4228" i="3"/>
  <c r="F4229" i="3"/>
  <c r="G4229" i="3"/>
  <c r="H4229" i="3"/>
  <c r="I4229" i="3"/>
  <c r="J4229" i="3"/>
  <c r="F4230" i="3"/>
  <c r="G4230" i="3"/>
  <c r="H4230" i="3"/>
  <c r="I4230" i="3"/>
  <c r="J4230" i="3"/>
  <c r="F4231" i="3"/>
  <c r="G4231" i="3"/>
  <c r="H4231" i="3"/>
  <c r="F4232" i="3"/>
  <c r="G4232" i="3"/>
  <c r="H4232" i="3"/>
  <c r="I4232" i="3"/>
  <c r="J4232" i="3"/>
  <c r="F4233" i="3"/>
  <c r="G4233" i="3"/>
  <c r="H4233" i="3"/>
  <c r="I4233" i="3"/>
  <c r="F4234" i="3"/>
  <c r="G4234" i="3"/>
  <c r="H4234" i="3"/>
  <c r="J4234" i="3"/>
  <c r="F4235" i="3"/>
  <c r="G4235" i="3"/>
  <c r="H4235" i="3"/>
  <c r="I4235" i="3"/>
  <c r="J4235" i="3"/>
  <c r="F4236" i="3"/>
  <c r="G4236" i="3"/>
  <c r="I4236" i="3"/>
  <c r="J4236" i="3"/>
  <c r="F4237" i="3"/>
  <c r="G4237" i="3"/>
  <c r="H4237" i="3"/>
  <c r="I4237" i="3"/>
  <c r="J4237" i="3"/>
  <c r="F4238" i="3"/>
  <c r="G4238" i="3"/>
  <c r="H4238" i="3"/>
  <c r="I4238" i="3"/>
  <c r="F4239" i="3"/>
  <c r="G4239" i="3"/>
  <c r="I4239" i="3"/>
  <c r="J4239" i="3"/>
  <c r="F4240" i="3"/>
  <c r="G4240" i="3"/>
  <c r="H4240" i="3"/>
  <c r="I4240" i="3"/>
  <c r="J4240" i="3"/>
  <c r="F4241" i="3"/>
  <c r="G4241" i="3"/>
  <c r="J4241" i="3"/>
  <c r="F4242" i="3"/>
  <c r="G4242" i="3"/>
  <c r="H4242" i="3"/>
  <c r="I4242" i="3"/>
  <c r="J4242" i="3"/>
  <c r="F4243" i="3"/>
  <c r="G4243" i="3"/>
  <c r="F4244" i="3"/>
  <c r="G4244" i="3"/>
  <c r="H4244" i="3"/>
  <c r="I4244" i="3"/>
  <c r="J4244" i="3"/>
  <c r="F4245" i="3"/>
  <c r="G4245" i="3"/>
  <c r="H4245" i="3"/>
  <c r="I4245" i="3"/>
  <c r="J4245" i="3"/>
  <c r="F4246" i="3"/>
  <c r="G4246" i="3"/>
  <c r="H4246" i="3"/>
  <c r="I4246" i="3"/>
  <c r="J4246" i="3"/>
  <c r="F4247" i="3"/>
  <c r="G4247" i="3"/>
  <c r="H4247" i="3"/>
  <c r="I4247" i="3"/>
  <c r="J4247" i="3"/>
  <c r="F4251" i="3"/>
  <c r="G4251" i="3"/>
  <c r="H4251" i="3"/>
  <c r="I4251" i="3"/>
  <c r="J4251" i="3"/>
  <c r="F4252" i="3"/>
  <c r="G4252" i="3"/>
  <c r="H4252" i="3"/>
  <c r="I4252" i="3"/>
  <c r="J4252" i="3"/>
  <c r="F4253" i="3"/>
  <c r="G4253" i="3"/>
  <c r="H4253" i="3"/>
  <c r="I4253" i="3"/>
  <c r="J4253" i="3"/>
  <c r="F4254" i="3"/>
  <c r="G4254" i="3"/>
  <c r="H4254" i="3"/>
  <c r="I4254" i="3"/>
  <c r="J4254" i="3"/>
  <c r="F4255" i="3"/>
  <c r="H4255" i="3"/>
  <c r="I4255" i="3"/>
  <c r="J4255" i="3"/>
  <c r="F4256" i="3"/>
  <c r="H4256" i="3"/>
  <c r="I4256" i="3"/>
  <c r="F4257" i="3"/>
  <c r="G4257" i="3"/>
  <c r="I4257" i="3"/>
  <c r="J4257" i="3"/>
  <c r="F4258" i="3"/>
  <c r="G4258" i="3"/>
  <c r="H4258" i="3"/>
  <c r="I4258" i="3"/>
  <c r="F4259" i="3"/>
  <c r="G4259" i="3"/>
  <c r="H4259" i="3"/>
  <c r="I4259" i="3"/>
  <c r="J4259" i="3"/>
  <c r="F4260" i="3"/>
  <c r="H4260" i="3"/>
  <c r="J4260" i="3"/>
  <c r="G4261" i="3"/>
  <c r="H4261" i="3"/>
  <c r="I4261" i="3"/>
  <c r="J4261" i="3"/>
  <c r="F4262" i="3"/>
  <c r="G4262" i="3"/>
  <c r="H4262" i="3"/>
  <c r="I4262" i="3"/>
  <c r="F4263" i="3"/>
  <c r="G4263" i="3"/>
  <c r="H4263" i="3"/>
  <c r="I4263" i="3"/>
  <c r="J4263" i="3"/>
  <c r="F4264" i="3"/>
  <c r="G4264" i="3"/>
  <c r="H4264" i="3"/>
  <c r="I4264" i="3"/>
  <c r="J4264" i="3"/>
  <c r="F4265" i="3"/>
  <c r="H4265" i="3"/>
  <c r="I4265" i="3"/>
  <c r="J4265" i="3"/>
  <c r="F4266" i="3"/>
  <c r="H4266" i="3"/>
  <c r="I4266" i="3"/>
  <c r="J4266" i="3"/>
  <c r="F4267" i="3"/>
  <c r="G4267" i="3"/>
  <c r="H4267" i="3"/>
  <c r="J4267" i="3"/>
  <c r="F4268" i="3"/>
  <c r="G4268" i="3"/>
  <c r="H4268" i="3"/>
  <c r="I4268" i="3"/>
  <c r="J4268" i="3"/>
  <c r="F4269" i="3"/>
  <c r="G4269" i="3"/>
  <c r="H4269" i="3"/>
  <c r="J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H4272" i="3"/>
  <c r="I4272" i="3"/>
  <c r="J4272" i="3"/>
  <c r="F4273" i="3"/>
  <c r="G4273" i="3"/>
  <c r="H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H4276" i="3"/>
  <c r="I4276" i="3"/>
  <c r="J4276" i="3"/>
  <c r="F4277" i="3"/>
  <c r="G4277" i="3"/>
  <c r="H4277" i="3"/>
  <c r="I4277" i="3"/>
  <c r="J4277" i="3"/>
  <c r="F4278" i="3"/>
  <c r="G4278" i="3"/>
  <c r="H4278" i="3"/>
  <c r="I4278" i="3"/>
  <c r="J4278" i="3"/>
  <c r="F4279" i="3"/>
  <c r="G4279" i="3"/>
  <c r="H4279" i="3"/>
  <c r="I4279" i="3"/>
  <c r="J4279" i="3"/>
  <c r="F4280" i="3"/>
  <c r="G4280" i="3"/>
  <c r="I4280" i="3"/>
  <c r="J4280" i="3"/>
  <c r="F4281" i="3"/>
  <c r="G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H4284" i="3"/>
  <c r="I4284" i="3"/>
  <c r="J4284" i="3"/>
  <c r="H4285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H4288" i="3"/>
  <c r="I4288" i="3"/>
  <c r="J4288" i="3"/>
  <c r="F4289" i="3"/>
  <c r="G4289" i="3"/>
  <c r="I4289" i="3"/>
  <c r="J4289" i="3"/>
  <c r="F4290" i="3"/>
  <c r="G4290" i="3"/>
  <c r="H4290" i="3"/>
  <c r="I4290" i="3"/>
  <c r="J4290" i="3"/>
  <c r="F4291" i="3"/>
  <c r="G4291" i="3"/>
  <c r="I4291" i="3"/>
  <c r="J4291" i="3"/>
  <c r="F4292" i="3"/>
  <c r="G4292" i="3"/>
  <c r="H4292" i="3"/>
  <c r="I4292" i="3"/>
  <c r="J4292" i="3"/>
  <c r="F4293" i="3"/>
  <c r="G4293" i="3"/>
  <c r="H4293" i="3"/>
  <c r="I4293" i="3"/>
  <c r="J4293" i="3"/>
  <c r="G4294" i="3"/>
  <c r="H4294" i="3"/>
  <c r="I4294" i="3"/>
  <c r="J4294" i="3"/>
  <c r="G4295" i="3"/>
  <c r="H4295" i="3"/>
  <c r="I4295" i="3"/>
  <c r="J4295" i="3"/>
  <c r="F4296" i="3"/>
  <c r="G4296" i="3"/>
  <c r="H4296" i="3"/>
  <c r="I4296" i="3"/>
  <c r="J4296" i="3"/>
  <c r="F4297" i="3"/>
  <c r="G4297" i="3"/>
  <c r="H4297" i="3"/>
  <c r="I4297" i="3"/>
  <c r="J4297" i="3"/>
  <c r="F4298" i="3"/>
  <c r="G4298" i="3"/>
  <c r="H4298" i="3"/>
  <c r="I4298" i="3"/>
  <c r="J4298" i="3"/>
  <c r="F4299" i="3"/>
  <c r="G4299" i="3"/>
  <c r="H4299" i="3"/>
  <c r="I4299" i="3"/>
  <c r="J4299" i="3"/>
  <c r="F4300" i="3"/>
  <c r="H4300" i="3"/>
  <c r="I4300" i="3"/>
  <c r="J4300" i="3"/>
  <c r="F4301" i="3"/>
  <c r="G4301" i="3"/>
  <c r="H4301" i="3"/>
  <c r="I4301" i="3"/>
  <c r="F4302" i="3"/>
  <c r="G4302" i="3"/>
  <c r="H4302" i="3"/>
  <c r="I4302" i="3"/>
  <c r="J4302" i="3"/>
  <c r="F4303" i="3"/>
  <c r="G4303" i="3"/>
  <c r="I4303" i="3"/>
  <c r="J4303" i="3"/>
  <c r="F4304" i="3"/>
  <c r="G4304" i="3"/>
  <c r="H4304" i="3"/>
  <c r="I4304" i="3"/>
  <c r="J4304" i="3"/>
  <c r="F4305" i="3"/>
  <c r="G4305" i="3"/>
  <c r="H4305" i="3"/>
  <c r="I4305" i="3"/>
  <c r="J4305" i="3"/>
  <c r="F4306" i="3"/>
  <c r="G4306" i="3"/>
  <c r="H4306" i="3"/>
  <c r="I4306" i="3"/>
  <c r="J4306" i="3"/>
  <c r="F4307" i="3"/>
  <c r="G4307" i="3"/>
  <c r="H4307" i="3"/>
  <c r="I4307" i="3"/>
  <c r="J4307" i="3"/>
  <c r="F4308" i="3"/>
  <c r="G4308" i="3"/>
  <c r="H4308" i="3"/>
  <c r="I4308" i="3"/>
  <c r="J4308" i="3"/>
  <c r="F4309" i="3"/>
  <c r="G4309" i="3"/>
  <c r="I4309" i="3"/>
  <c r="J4309" i="3"/>
  <c r="G4310" i="3"/>
  <c r="H4310" i="3"/>
  <c r="I4310" i="3"/>
  <c r="F4311" i="3"/>
  <c r="G4311" i="3"/>
  <c r="H4311" i="3"/>
  <c r="I4311" i="3"/>
  <c r="J4311" i="3"/>
  <c r="F4312" i="3"/>
  <c r="H4312" i="3"/>
  <c r="I4312" i="3"/>
  <c r="J4312" i="3"/>
  <c r="F4313" i="3"/>
  <c r="G4313" i="3"/>
  <c r="H4313" i="3"/>
  <c r="J4313" i="3"/>
  <c r="F4314" i="3"/>
  <c r="G4314" i="3"/>
  <c r="H4314" i="3"/>
  <c r="I4314" i="3"/>
  <c r="J4314" i="3"/>
  <c r="F4315" i="3"/>
  <c r="G4315" i="3"/>
  <c r="H4315" i="3"/>
  <c r="I4315" i="3"/>
  <c r="J4315" i="3"/>
  <c r="F4316" i="3"/>
  <c r="G4316" i="3"/>
  <c r="H4316" i="3"/>
  <c r="I4316" i="3"/>
  <c r="J4316" i="3"/>
  <c r="F4317" i="3"/>
  <c r="G4317" i="3"/>
  <c r="H4317" i="3"/>
  <c r="I4317" i="3"/>
  <c r="J4317" i="3"/>
  <c r="F4318" i="3"/>
  <c r="G4318" i="3"/>
  <c r="I4318" i="3"/>
  <c r="J4318" i="3"/>
  <c r="F4319" i="3"/>
  <c r="G4319" i="3"/>
  <c r="H4319" i="3"/>
  <c r="I4319" i="3"/>
  <c r="J4319" i="3"/>
  <c r="F4320" i="3"/>
  <c r="H4320" i="3"/>
  <c r="J4320" i="3"/>
  <c r="F4321" i="3"/>
  <c r="G4321" i="3"/>
  <c r="H4321" i="3"/>
  <c r="I4321" i="3"/>
  <c r="J4321" i="3"/>
  <c r="F4322" i="3"/>
  <c r="G4322" i="3"/>
  <c r="H4322" i="3"/>
  <c r="I4322" i="3"/>
  <c r="J4322" i="3"/>
  <c r="F4323" i="3"/>
  <c r="G4323" i="3"/>
  <c r="H4323" i="3"/>
  <c r="J4323" i="3"/>
  <c r="F4324" i="3"/>
  <c r="G4324" i="3"/>
  <c r="I4324" i="3"/>
  <c r="F4325" i="3"/>
  <c r="G4325" i="3"/>
  <c r="H4325" i="3"/>
  <c r="I4325" i="3"/>
  <c r="F4326" i="3"/>
  <c r="G4326" i="3"/>
  <c r="H4326" i="3"/>
  <c r="I4326" i="3"/>
  <c r="J4326" i="3"/>
  <c r="F4327" i="3"/>
  <c r="G4327" i="3"/>
  <c r="H4327" i="3"/>
  <c r="I4327" i="3"/>
  <c r="F4328" i="3"/>
  <c r="G4328" i="3"/>
  <c r="H4328" i="3"/>
  <c r="I4328" i="3"/>
  <c r="J4328" i="3"/>
  <c r="G4329" i="3"/>
  <c r="H4329" i="3"/>
  <c r="I4329" i="3"/>
  <c r="J4329" i="3"/>
  <c r="F4330" i="3"/>
  <c r="G4330" i="3"/>
  <c r="H4330" i="3"/>
  <c r="I4330" i="3"/>
  <c r="J4330" i="3"/>
  <c r="F4331" i="3"/>
  <c r="G4331" i="3"/>
  <c r="H4331" i="3"/>
  <c r="I4331" i="3"/>
  <c r="J4331" i="3"/>
  <c r="F4332" i="3"/>
  <c r="G4332" i="3"/>
  <c r="H4332" i="3"/>
  <c r="I4332" i="3"/>
  <c r="G4333" i="3"/>
  <c r="H4333" i="3"/>
  <c r="I4333" i="3"/>
  <c r="J4333" i="3"/>
  <c r="F4334" i="3"/>
  <c r="G4334" i="3"/>
  <c r="H4334" i="3"/>
  <c r="I4334" i="3"/>
  <c r="J4334" i="3"/>
  <c r="F4335" i="3"/>
  <c r="G4335" i="3"/>
  <c r="H4335" i="3"/>
  <c r="I4335" i="3"/>
  <c r="J4335" i="3"/>
  <c r="F4336" i="3"/>
  <c r="G4336" i="3"/>
  <c r="I4336" i="3"/>
  <c r="J4336" i="3"/>
  <c r="F4337" i="3"/>
  <c r="G4337" i="3"/>
  <c r="H4337" i="3"/>
  <c r="I4337" i="3"/>
  <c r="J4337" i="3"/>
  <c r="F4338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J4342" i="3"/>
  <c r="F4343" i="3"/>
  <c r="G4343" i="3"/>
  <c r="H4343" i="3"/>
  <c r="J4343" i="3"/>
  <c r="F4344" i="3"/>
  <c r="G4344" i="3"/>
  <c r="H4344" i="3"/>
  <c r="I4344" i="3"/>
  <c r="J4344" i="3"/>
  <c r="F4345" i="3"/>
  <c r="G4345" i="3"/>
  <c r="H4345" i="3"/>
  <c r="I4345" i="3"/>
  <c r="J4345" i="3"/>
  <c r="F4346" i="3"/>
  <c r="G4346" i="3"/>
  <c r="H4346" i="3"/>
  <c r="I4346" i="3"/>
  <c r="J4346" i="3"/>
  <c r="F4347" i="3"/>
  <c r="G4347" i="3"/>
  <c r="H4347" i="3"/>
  <c r="I4347" i="3"/>
  <c r="J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H4355" i="3"/>
  <c r="I4355" i="3"/>
  <c r="J4355" i="3"/>
  <c r="F4356" i="3"/>
  <c r="G4356" i="3"/>
  <c r="H4356" i="3"/>
  <c r="I4356" i="3"/>
  <c r="J4356" i="3"/>
  <c r="F4357" i="3"/>
  <c r="G4357" i="3"/>
  <c r="H4357" i="3"/>
  <c r="I4357" i="3"/>
  <c r="J4357" i="3"/>
  <c r="F4358" i="3"/>
  <c r="G4358" i="3"/>
  <c r="H4358" i="3"/>
  <c r="I4358" i="3"/>
  <c r="J4358" i="3"/>
  <c r="F4359" i="3"/>
  <c r="G4359" i="3"/>
  <c r="H4359" i="3"/>
  <c r="I4359" i="3"/>
  <c r="J4359" i="3"/>
  <c r="F4360" i="3"/>
  <c r="H4360" i="3"/>
  <c r="I4360" i="3"/>
  <c r="J4360" i="3"/>
  <c r="F4361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G4366" i="3"/>
  <c r="H4366" i="3"/>
  <c r="F4367" i="3"/>
  <c r="G4367" i="3"/>
  <c r="H4367" i="3"/>
  <c r="I4367" i="3"/>
  <c r="J4367" i="3"/>
  <c r="F4368" i="3"/>
  <c r="H4368" i="3"/>
  <c r="I4368" i="3"/>
  <c r="J4368" i="3"/>
  <c r="F4369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G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J4376" i="3"/>
  <c r="F4377" i="3"/>
  <c r="G4377" i="3"/>
  <c r="H4377" i="3"/>
  <c r="I4377" i="3"/>
  <c r="J4377" i="3"/>
  <c r="F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X5" i="4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<sst xmlns="http://schemas.openxmlformats.org/spreadsheetml/2006/main" count="13160" uniqueCount="4247">
  <si>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</si>
  <si>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</si>
  <si>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</si>
  <si>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</si>
  <si>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</si>
  <si>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</si>
  <si>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</si>
  <si>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</si>
  <si>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</si>
  <si>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</si>
  <si>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</si>
  <si>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</si>
  <si>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</si>
  <si>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</si>
  <si>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</si>
  <si>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</si>
  <si>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</si>
  <si>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</si>
  <si>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</si>
  <si>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</si>
  <si>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</si>
  <si>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</si>
  <si>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</si>
  <si>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</si>
  <si>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</si>
  <si>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</si>
  <si>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</si>
  <si>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</si>
  <si>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</si>
  <si>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</si>
  <si>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</si>
  <si>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</si>
  <si>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</si>
  <si>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</si>
  <si>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</si>
  <si>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</si>
  <si>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</si>
  <si>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</si>
  <si>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</si>
  <si>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</si>
  <si>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</si>
  <si>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</si>
  <si>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</si>
  <si>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</si>
  <si>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</si>
  <si>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</si>
  <si>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</si>
  <si>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</si>
  <si>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</si>
  <si>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</si>
  <si>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</si>
  <si>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</si>
  <si>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</si>
  <si>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</si>
  <si>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</si>
  <si>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</si>
  <si>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</si>
  <si>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</si>
  <si>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</si>
  <si>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</si>
  <si>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</si>
  <si>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</si>
  <si>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</si>
  <si>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</si>
  <si>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</si>
  <si>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</si>
  <si>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</si>
  <si>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</si>
  <si>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</si>
  <si>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</si>
  <si>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</si>
  <si>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</si>
  <si>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</si>
  <si>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</si>
  <si>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</si>
  <si>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</si>
  <si>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</si>
  <si>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</si>
  <si>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</si>
  <si>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</si>
  <si>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</si>
  <si>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</si>
  <si>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</si>
  <si>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</si>
  <si>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</si>
  <si>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</si>
  <si>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</si>
  <si>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</si>
  <si>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</si>
  <si>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</si>
  <si>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</si>
  <si>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</si>
  <si>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</si>
  <si>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</si>
  <si>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</si>
  <si>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</si>
  <si>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</si>
  <si>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</si>
  <si>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</si>
  <si>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</si>
  <si>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</si>
  <si>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</si>
  <si>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</si>
  <si>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</si>
  <si>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</si>
  <si>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</si>
  <si>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</si>
  <si>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</si>
  <si>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</si>
  <si>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</si>
  <si>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</si>
  <si>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</si>
  <si>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</si>
  <si>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</si>
  <si>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</si>
  <si>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</si>
  <si>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</si>
  <si>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</si>
  <si>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</si>
  <si>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</si>
  <si>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</si>
  <si>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</si>
  <si>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</si>
  <si>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</si>
  <si>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</si>
  <si>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</si>
  <si>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</si>
  <si>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</si>
  <si>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</si>
  <si>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</si>
  <si>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</si>
  <si>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</si>
  <si>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</si>
  <si>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</si>
  <si>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</si>
  <si>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</si>
  <si>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</si>
  <si>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</si>
  <si>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</si>
  <si>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</si>
  <si>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</si>
  <si>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</si>
  <si>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</si>
  <si>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</si>
  <si>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</si>
  <si>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</si>
  <si>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</si>
  <si>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</si>
  <si>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</si>
  <si>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</si>
  <si>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</si>
  <si>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</si>
  <si>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</si>
  <si>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</si>
  <si>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</si>
  <si>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</si>
  <si>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</si>
  <si>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</si>
  <si>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</si>
  <si>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</si>
  <si>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</si>
  <si>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</si>
  <si>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</si>
  <si>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</si>
  <si>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</si>
  <si>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</si>
  <si>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</si>
  <si>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</si>
  <si>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</si>
  <si>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</si>
  <si>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</si>
  <si>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</si>
  <si>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</si>
  <si>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</si>
  <si>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</si>
  <si>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</si>
  <si>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</si>
  <si>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</si>
  <si>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</si>
  <si>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</si>
  <si>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</si>
  <si>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</si>
  <si>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</si>
  <si>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</si>
  <si>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</si>
  <si>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</si>
  <si>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</si>
  <si>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</si>
  <si>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</si>
  <si>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</si>
  <si>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</si>
  <si>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</si>
  <si>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</si>
  <si>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</si>
  <si>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</si>
  <si>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</si>
  <si>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</si>
  <si>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</si>
  <si>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</si>
  <si>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</si>
  <si>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</si>
  <si>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</si>
  <si>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</si>
  <si>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</si>
  <si>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</si>
  <si>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</si>
  <si>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</si>
  <si>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</si>
  <si>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</si>
  <si>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</si>
  <si>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</si>
  <si>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</si>
  <si>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</si>
  <si>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</si>
  <si>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</si>
  <si>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</si>
  <si>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</si>
  <si>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</si>
  <si>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</si>
  <si>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</si>
  <si>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</si>
  <si>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</si>
  <si>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</si>
  <si>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</si>
  <si>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</si>
  <si>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</si>
  <si>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</si>
  <si>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</si>
  <si>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</si>
  <si>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</si>
  <si>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</si>
  <si>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</si>
  <si>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</si>
  <si>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</si>
  <si>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</si>
  <si>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</si>
  <si>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</si>
  <si>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</si>
  <si>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</si>
  <si>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</si>
  <si>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</si>
  <si>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</si>
  <si>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</si>
  <si>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</si>
  <si>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</si>
  <si>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</si>
  <si>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</si>
  <si>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</si>
  <si>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</si>
  <si>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</si>
  <si>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</si>
  <si>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</si>
  <si>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</si>
  <si>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</si>
  <si>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</si>
  <si>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</si>
  <si>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</si>
  <si>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</si>
  <si>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</si>
  <si>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</si>
  <si>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</si>
  <si>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</si>
  <si>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</si>
  <si>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</si>
  <si>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</si>
  <si>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</si>
  <si>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</si>
  <si>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</si>
  <si>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</si>
  <si>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</si>
  <si>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</si>
  <si>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</si>
  <si>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</si>
  <si>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</si>
  <si>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</si>
  <si>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</si>
  <si>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</si>
  <si>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</si>
  <si>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</si>
  <si>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</si>
  <si>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</si>
  <si>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</si>
  <si>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</si>
  <si>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</si>
  <si>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</si>
  <si>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</si>
  <si>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</si>
  <si>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</si>
  <si>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</si>
  <si>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</si>
  <si>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</si>
  <si>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</si>
  <si>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</si>
  <si>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</si>
  <si>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</si>
  <si>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</si>
  <si>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</si>
  <si>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</si>
  <si>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</si>
  <si>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</si>
  <si>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</si>
  <si>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</si>
  <si>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</si>
  <si>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</si>
  <si>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</si>
  <si>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</si>
  <si>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</si>
  <si>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</si>
  <si>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</si>
  <si>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</si>
  <si>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</si>
  <si>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</si>
  <si>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</si>
  <si>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</si>
  <si>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</si>
  <si>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</si>
  <si>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</si>
  <si>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</si>
  <si>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</si>
  <si>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</si>
  <si>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</si>
  <si>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</si>
  <si>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</si>
  <si>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</si>
  <si>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</si>
  <si>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</si>
  <si>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</si>
  <si>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</si>
  <si>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</si>
  <si>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</si>
  <si>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</si>
  <si>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</si>
  <si>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</si>
  <si>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</si>
  <si>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</si>
  <si>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</si>
  <si>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</si>
  <si>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</si>
  <si>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</si>
  <si>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</si>
  <si>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</si>
  <si>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</si>
  <si>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</si>
  <si>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</si>
  <si>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</si>
  <si>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</si>
  <si>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</si>
  <si>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</si>
  <si>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</si>
  <si>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</si>
  <si>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</si>
  <si>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</si>
  <si>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</si>
  <si>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</si>
  <si>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</si>
  <si>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</si>
  <si>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</si>
  <si>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</si>
  <si>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</si>
  <si>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</si>
  <si>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</si>
  <si>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</si>
  <si>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</si>
  <si>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</si>
  <si>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</si>
  <si>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</si>
  <si>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</si>
  <si>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</si>
  <si>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</si>
  <si>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</si>
  <si>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</si>
  <si>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</si>
  <si>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</si>
  <si>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</si>
  <si>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</si>
  <si>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</si>
  <si>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</si>
  <si>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</si>
  <si>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</si>
  <si>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</si>
  <si>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</si>
  <si>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</si>
  <si>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</si>
  <si>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</si>
  <si>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</si>
  <si>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</si>
  <si>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</si>
  <si>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</si>
  <si>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</si>
  <si>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</si>
  <si>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</si>
  <si>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</si>
  <si>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</si>
  <si>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</si>
  <si>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</si>
  <si>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</si>
  <si>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</si>
  <si>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</si>
  <si>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</si>
  <si>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</si>
  <si>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</si>
  <si>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</si>
  <si>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</si>
  <si>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</si>
  <si>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</si>
  <si>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</si>
  <si>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</si>
  <si>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</si>
  <si>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</si>
  <si>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</si>
  <si>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</si>
  <si>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</si>
  <si>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</si>
  <si>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</si>
  <si>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</si>
  <si>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</si>
  <si>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</si>
  <si>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</si>
  <si>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</si>
  <si>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</si>
  <si>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</si>
  <si>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</si>
  <si>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</si>
  <si>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</si>
  <si>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</si>
  <si>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</si>
  <si>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</si>
  <si>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</si>
  <si>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</si>
  <si>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</si>
  <si>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</si>
  <si>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</si>
  <si>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</si>
  <si>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</si>
  <si>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</si>
  <si>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</si>
  <si>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</si>
  <si>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</si>
  <si>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</si>
  <si>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</si>
  <si>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</si>
  <si>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</si>
  <si>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</si>
  <si>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</si>
  <si>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</si>
  <si>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</si>
  <si>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</si>
  <si>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</si>
  <si>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</si>
  <si>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</si>
  <si>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</si>
  <si>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</si>
  <si>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</si>
  <si>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</si>
  <si>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</si>
  <si>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</si>
  <si>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</si>
  <si>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</si>
  <si>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</si>
  <si>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</si>
  <si>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</si>
  <si>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</si>
  <si>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</si>
  <si>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</si>
  <si>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</si>
  <si>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</si>
  <si>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</si>
  <si>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</si>
  <si>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</si>
  <si>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</si>
  <si>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</si>
  <si>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</si>
  <si>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</si>
  <si>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</si>
  <si>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</si>
  <si>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</si>
  <si>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</si>
  <si>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</si>
  <si>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</si>
  <si>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</si>
  <si>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</si>
  <si>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</si>
  <si>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</si>
  <si>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</si>
  <si>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</si>
  <si>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</si>
  <si>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</si>
  <si>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</si>
  <si>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</si>
  <si>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</si>
  <si>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</si>
  <si>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</si>
  <si>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</si>
  <si>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</si>
  <si>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</si>
  <si>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</si>
  <si>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</si>
  <si>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</si>
  <si>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</si>
  <si>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</si>
  <si>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</si>
  <si>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</si>
  <si>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</si>
  <si>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</si>
  <si>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</si>
  <si>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</si>
  <si>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</si>
  <si>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</si>
  <si>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</si>
  <si>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</si>
  <si>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</si>
  <si>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</si>
  <si>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</si>
  <si>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</si>
  <si>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</si>
  <si>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</si>
  <si>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</si>
  <si>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</si>
  <si>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</si>
  <si>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</si>
  <si>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</si>
  <si>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</si>
  <si>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</si>
  <si>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</si>
  <si>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</si>
  <si>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</si>
  <si>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</si>
  <si>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</si>
  <si>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</si>
  <si>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</si>
  <si>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</si>
  <si>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</si>
  <si>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</si>
  <si>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</si>
  <si>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</si>
  <si>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</si>
  <si>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</si>
  <si>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</si>
  <si>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</si>
  <si>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</si>
  <si>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</si>
  <si>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</si>
  <si>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</si>
  <si>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</si>
  <si>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</si>
  <si>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</si>
  <si>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</si>
  <si>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</si>
  <si>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</si>
  <si>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</si>
  <si>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</si>
  <si>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</si>
  <si>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</si>
  <si>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</si>
  <si>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</si>
  <si>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</si>
  <si>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</si>
  <si>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</si>
  <si>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</si>
  <si>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</si>
  <si>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</si>
  <si>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</si>
  <si>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</si>
  <si>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</si>
  <si>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</si>
  <si>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</si>
  <si>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</si>
  <si>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</si>
  <si>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</si>
  <si>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</si>
  <si>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</si>
  <si>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</si>
  <si>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</si>
  <si>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</si>
  <si>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</si>
  <si>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</si>
  <si>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</si>
  <si>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</si>
  <si>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</si>
  <si>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</si>
  <si>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</si>
  <si>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</si>
  <si>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</si>
  <si>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</si>
  <si>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</si>
  <si>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</si>
  <si>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</si>
  <si>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</si>
  <si>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</si>
  <si>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</si>
  <si>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</si>
  <si>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</si>
  <si>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</si>
  <si>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</si>
  <si>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</si>
  <si>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</si>
  <si>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</si>
  <si>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</si>
  <si>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</si>
  <si>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</si>
  <si>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</si>
  <si>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</si>
  <si>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</si>
  <si>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</si>
  <si>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</si>
  <si>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</si>
  <si>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</si>
  <si>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</si>
  <si>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</si>
  <si>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</si>
  <si>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</si>
  <si>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</si>
  <si>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</si>
  <si>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</si>
  <si>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</si>
  <si>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</si>
  <si>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</si>
  <si>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</si>
  <si>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</si>
  <si>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</si>
  <si>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</si>
  <si>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</si>
  <si>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</si>
  <si>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</si>
  <si>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</si>
  <si>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</si>
  <si>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</si>
  <si>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</si>
  <si>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</si>
  <si>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</si>
  <si>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</si>
  <si>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</si>
  <si>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</si>
  <si>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</si>
  <si>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</si>
  <si>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</si>
  <si>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</si>
  <si>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</si>
  <si>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</si>
  <si>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</si>
  <si>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</si>
  <si>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</si>
  <si>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</si>
  <si>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</si>
  <si>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</si>
  <si>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</si>
  <si>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</si>
  <si>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</si>
  <si>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</si>
  <si>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</si>
  <si>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</si>
  <si>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</si>
  <si>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</si>
  <si>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</si>
  <si>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</si>
  <si>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</si>
  <si>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</si>
  <si>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</si>
  <si>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</si>
  <si>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</si>
  <si>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</si>
  <si>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</si>
  <si>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</si>
  <si>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</si>
  <si>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</si>
  <si>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</si>
  <si>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</si>
  <si>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</si>
  <si>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</si>
  <si>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</si>
  <si>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</si>
  <si>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</si>
  <si>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</si>
  <si>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</si>
  <si>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</si>
  <si>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</si>
  <si>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</si>
  <si>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</si>
  <si>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</si>
  <si>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</si>
  <si>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</si>
  <si>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</si>
  <si>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</si>
  <si>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</si>
  <si>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</si>
  <si>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</si>
  <si>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</si>
  <si>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</si>
  <si>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</si>
  <si>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</si>
  <si>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</si>
  <si>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</si>
  <si>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</si>
  <si>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</si>
  <si>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</si>
  <si>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</si>
  <si>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</si>
  <si>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</si>
  <si>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</si>
  <si>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</si>
  <si>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</si>
  <si>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</si>
  <si>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</si>
  <si>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</si>
  <si>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</si>
  <si>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</si>
  <si>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</si>
  <si>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</si>
  <si>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</si>
  <si>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</si>
  <si>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</si>
  <si>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</si>
  <si>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</si>
  <si>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</si>
  <si>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</si>
  <si>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</si>
  <si>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</si>
  <si>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</si>
  <si>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</si>
  <si>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</si>
  <si>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</si>
  <si>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</si>
  <si>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</si>
  <si>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</si>
  <si>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</si>
  <si>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</si>
  <si>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</si>
  <si>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</si>
  <si>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</si>
  <si>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</si>
  <si>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</si>
  <si>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</si>
  <si>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</si>
  <si>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</si>
  <si>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</si>
  <si>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</si>
  <si>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</si>
  <si>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</si>
  <si>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</si>
  <si>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</si>
  <si>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</si>
  <si>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</si>
  <si>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</si>
  <si>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</si>
  <si>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</si>
  <si>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</si>
  <si>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</si>
  <si>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</si>
  <si>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</si>
  <si>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</si>
  <si>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</si>
  <si>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</si>
  <si>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</si>
  <si>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</si>
  <si>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</si>
  <si>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</si>
  <si>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</si>
  <si>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</si>
  <si>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</si>
  <si>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</si>
  <si>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</si>
  <si>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</si>
  <si>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</si>
  <si>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</si>
  <si>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</si>
  <si>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</si>
  <si>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</si>
  <si>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</si>
  <si>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</si>
  <si>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</si>
  <si>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</si>
  <si>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</si>
  <si>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</si>
  <si>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</si>
  <si>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</si>
  <si>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</si>
  <si>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</si>
  <si>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</si>
  <si>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</si>
  <si>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</si>
  <si>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</si>
  <si>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</si>
  <si>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</si>
  <si>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</si>
  <si>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</si>
  <si>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</si>
  <si>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</si>
  <si>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</si>
  <si>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</si>
  <si>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</si>
  <si>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</si>
  <si>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</si>
  <si>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</si>
  <si>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</si>
  <si>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</si>
  <si>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</si>
  <si>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</si>
  <si>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</si>
  <si>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</si>
  <si>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</si>
  <si>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</si>
  <si>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</si>
  <si>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</si>
  <si>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</si>
  <si>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</si>
  <si>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</si>
  <si>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</si>
  <si>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</si>
  <si>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</si>
  <si>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</si>
  <si>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</si>
  <si>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</si>
  <si>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</si>
  <si>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</si>
  <si>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</si>
  <si>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</si>
  <si>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</si>
  <si>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</si>
  <si>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</si>
  <si>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</si>
  <si>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</si>
  <si>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</si>
  <si>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</si>
  <si>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</si>
  <si>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</si>
  <si>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</si>
  <si>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</si>
  <si>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</si>
  <si>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</si>
  <si>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</si>
  <si>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</si>
  <si>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</si>
  <si>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</si>
  <si>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</si>
  <si>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</si>
  <si>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</si>
  <si>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</si>
  <si>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</si>
  <si>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</si>
  <si>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</si>
  <si>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</si>
  <si>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</si>
  <si>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</si>
  <si>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</si>
  <si>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</si>
  <si>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</si>
  <si>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</si>
  <si>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</si>
  <si>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</si>
  <si>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</si>
  <si>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</si>
  <si>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</si>
  <si>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</si>
  <si>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</si>
  <si>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</si>
  <si>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</si>
  <si>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</si>
  <si>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</si>
  <si>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</si>
  <si>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</si>
  <si>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</si>
  <si>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</si>
  <si>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</si>
  <si>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</si>
  <si>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</si>
  <si>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</si>
  <si>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</si>
  <si>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</si>
  <si>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</si>
  <si>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</si>
  <si>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</si>
  <si>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</si>
  <si>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</si>
  <si>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</si>
  <si>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</si>
  <si>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</si>
  <si>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</si>
  <si>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</si>
  <si>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</si>
  <si>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</si>
  <si>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</si>
  <si>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</si>
  <si>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</si>
  <si>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</si>
  <si>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</si>
  <si>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</si>
  <si>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</si>
  <si>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</si>
  <si>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</si>
  <si>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</si>
  <si>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</si>
  <si>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</si>
  <si>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</si>
  <si>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</si>
  <si>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</si>
  <si>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</si>
  <si>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</si>
  <si>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</si>
  <si>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</si>
  <si>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</si>
  <si>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</si>
  <si>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</si>
  <si>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</si>
  <si>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</si>
  <si>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</si>
  <si>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</si>
  <si>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</si>
  <si>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</si>
  <si>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</si>
  <si>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</si>
  <si>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</si>
  <si>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</si>
  <si>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</si>
  <si>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</si>
  <si>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</si>
  <si>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</si>
  <si>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</si>
  <si>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</si>
  <si>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</si>
  <si>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</si>
  <si>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</si>
  <si>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</si>
  <si>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</si>
  <si>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</si>
  <si>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</si>
  <si>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</si>
  <si>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</si>
  <si>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</si>
  <si>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</si>
  <si>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</si>
  <si>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</si>
  <si>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</si>
  <si>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</si>
  <si>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</si>
  <si>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</si>
  <si>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</si>
  <si>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</si>
  <si>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</si>
  <si>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</si>
  <si>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</si>
  <si>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</si>
  <si>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</si>
  <si>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</si>
  <si>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</si>
  <si>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</si>
  <si>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</si>
  <si>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</si>
  <si>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</si>
  <si>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</si>
  <si>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</si>
  <si>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</si>
  <si>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</si>
  <si>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</si>
  <si>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</si>
  <si>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</si>
  <si>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</si>
  <si>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</si>
  <si>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</si>
  <si>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</si>
  <si>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</si>
  <si>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</si>
  <si>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</si>
  <si>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</si>
  <si>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</si>
  <si>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</si>
  <si>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</si>
  <si>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</si>
  <si>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</si>
  <si>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</si>
  <si>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</si>
  <si>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</si>
  <si>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</si>
  <si>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</si>
  <si>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</si>
  <si>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</si>
  <si>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</si>
  <si>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</si>
  <si>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</si>
  <si>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</si>
  <si>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</si>
  <si>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</si>
  <si>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</si>
  <si>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</si>
  <si>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</si>
  <si>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</si>
  <si>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</si>
  <si>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</si>
  <si>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</si>
  <si>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</si>
  <si>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</si>
  <si>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</si>
  <si>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</si>
  <si>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</si>
  <si>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</si>
  <si>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</si>
  <si>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</si>
  <si>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</si>
  <si>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</si>
  <si>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</si>
  <si>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</si>
  <si>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</si>
  <si>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</si>
  <si>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</si>
  <si>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</si>
  <si>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</si>
  <si>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</si>
  <si>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</si>
  <si>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</si>
  <si>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</si>
  <si>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</si>
  <si>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</si>
  <si>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</si>
  <si>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</si>
  <si>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</si>
  <si>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</si>
  <si>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</si>
  <si>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</si>
  <si>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</si>
  <si>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</si>
  <si>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</si>
  <si>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</si>
  <si>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</si>
  <si>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</si>
  <si>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</si>
  <si>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</si>
  <si>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</si>
  <si>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</si>
  <si>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</si>
  <si>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</si>
  <si>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</si>
  <si>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</si>
  <si>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</si>
  <si>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</si>
  <si>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</si>
  <si>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</si>
  <si>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</si>
  <si>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</si>
  <si>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</si>
  <si>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</si>
  <si>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</si>
  <si>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</si>
  <si>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</si>
  <si>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</si>
  <si>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</si>
  <si>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</si>
  <si>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</si>
  <si>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</si>
  <si>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</si>
  <si>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</si>
  <si>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</si>
  <si>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</si>
  <si>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</si>
  <si>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</si>
  <si>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</si>
  <si>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</si>
  <si>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</si>
  <si>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</si>
  <si>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</si>
  <si>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</si>
  <si>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</si>
  <si>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</si>
  <si>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</si>
  <si>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</si>
  <si>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</si>
  <si>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</si>
  <si>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</si>
  <si>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</si>
  <si>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</si>
  <si>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</si>
  <si>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</si>
  <si>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</si>
  <si>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</si>
  <si>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</si>
  <si>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</si>
  <si>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</si>
  <si>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</si>
  <si>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</si>
  <si>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</si>
  <si>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</si>
  <si>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</si>
  <si>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</si>
  <si>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</si>
  <si>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</si>
  <si>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</si>
  <si>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</si>
  <si>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</si>
  <si>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</si>
  <si>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</si>
  <si>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</si>
  <si>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</si>
  <si>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</si>
  <si>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</si>
  <si>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</si>
  <si>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</si>
  <si>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</si>
  <si>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</si>
  <si>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</si>
  <si>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</si>
  <si>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</si>
  <si>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</si>
  <si>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</si>
  <si>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</si>
  <si>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</si>
  <si>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</si>
  <si>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</si>
  <si>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</si>
  <si>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</si>
  <si>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</si>
  <si>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</si>
  <si>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</si>
  <si>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</si>
  <si>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</si>
  <si>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</si>
  <si>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</si>
  <si>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</si>
  <si>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</si>
  <si>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</si>
  <si>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</si>
  <si>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</si>
  <si>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</si>
  <si>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</si>
  <si>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</si>
  <si>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</si>
  <si>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</si>
  <si>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</si>
  <si>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</si>
  <si>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</si>
  <si>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</si>
  <si>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</si>
  <si>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</si>
  <si>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</si>
  <si>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</si>
  <si>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</si>
  <si>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</si>
  <si>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</si>
  <si>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</si>
  <si>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</si>
  <si>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</si>
  <si>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</si>
  <si>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</si>
  <si>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</si>
  <si>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</si>
  <si>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</si>
  <si>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</si>
  <si>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</si>
  <si>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</si>
  <si>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</si>
  <si>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</si>
  <si>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</si>
  <si>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</si>
  <si>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</si>
  <si>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</si>
  <si>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</si>
  <si>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</si>
  <si>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</si>
  <si>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</si>
  <si>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</si>
  <si>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</si>
  <si>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</si>
  <si>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</si>
  <si>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</si>
  <si>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</si>
  <si>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</si>
  <si>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</si>
  <si>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</si>
  <si>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</si>
  <si>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</si>
  <si>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</si>
  <si>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</si>
  <si>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</si>
  <si>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</si>
  <si>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</si>
  <si>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</si>
  <si>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</si>
  <si>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</si>
  <si>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</si>
  <si>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</si>
  <si>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</si>
  <si>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</si>
  <si>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</si>
  <si>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</si>
  <si>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</si>
  <si>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</si>
  <si>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</si>
  <si>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</si>
  <si>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</si>
  <si>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</si>
  <si>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</si>
  <si>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</si>
  <si>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</si>
  <si>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</si>
  <si>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</si>
  <si>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</si>
  <si>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</si>
  <si>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</si>
  <si>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</si>
  <si>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</si>
  <si>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</si>
  <si>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</si>
  <si>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</si>
  <si>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</si>
  <si>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</si>
  <si>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</si>
  <si>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</si>
  <si>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</si>
  <si>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</si>
  <si>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</si>
  <si>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</si>
  <si>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</si>
  <si>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</si>
  <si>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</si>
  <si>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</si>
  <si>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</si>
  <si>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</si>
  <si>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</si>
  <si>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</si>
  <si>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</si>
  <si>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</si>
  <si>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</si>
  <si>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</si>
  <si>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</si>
  <si>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</si>
  <si>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</si>
  <si>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</si>
  <si>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</si>
  <si>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</si>
  <si>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</si>
  <si>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</si>
  <si>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</si>
  <si>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</si>
  <si>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</si>
  <si>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</si>
  <si>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</si>
  <si>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</si>
  <si>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</si>
  <si>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</si>
  <si>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</si>
  <si>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</si>
  <si>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</si>
  <si>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</si>
  <si>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</si>
  <si>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</si>
  <si>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</si>
  <si>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</si>
  <si>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</si>
  <si>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</si>
  <si>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</si>
  <si>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</si>
  <si>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</si>
  <si>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</si>
  <si>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</si>
  <si>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</si>
  <si>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</si>
  <si>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</si>
  <si>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</si>
  <si>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</si>
  <si>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</si>
  <si>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</si>
  <si>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</si>
  <si>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</si>
  <si>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</si>
  <si>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</si>
  <si>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</si>
  <si>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</si>
  <si>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</si>
  <si>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</si>
  <si>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</si>
  <si>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</si>
  <si>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</si>
  <si>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</si>
  <si>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</si>
  <si>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</si>
  <si>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</si>
  <si>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</si>
  <si>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</si>
  <si>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</si>
  <si>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</si>
  <si>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</si>
  <si>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</si>
  <si>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</si>
  <si>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</si>
  <si>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</si>
  <si>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</si>
  <si>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</si>
  <si>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</si>
  <si>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</si>
  <si>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</si>
  <si>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</si>
  <si>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</si>
  <si>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</si>
  <si>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</si>
  <si>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</si>
  <si>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</si>
  <si>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</si>
  <si>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</si>
  <si>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</si>
  <si>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</si>
  <si>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</si>
  <si>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</si>
  <si>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</si>
  <si>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</si>
  <si>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</si>
  <si>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</si>
  <si>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</si>
  <si>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</si>
  <si>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</si>
  <si>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</si>
  <si>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</si>
  <si>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</si>
  <si>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</si>
  <si>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</si>
  <si>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</si>
  <si>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</si>
  <si>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</si>
  <si>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</si>
  <si>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</si>
  <si>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</si>
  <si>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</si>
  <si>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</si>
  <si>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</si>
  <si>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</si>
  <si>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</si>
  <si>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</si>
  <si>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</si>
  <si>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</si>
  <si>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</si>
  <si>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</si>
  <si>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</si>
  <si>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</si>
  <si>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</si>
  <si>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</si>
  <si>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</si>
  <si>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</si>
  <si>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</si>
  <si>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</si>
  <si>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</si>
  <si>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</si>
  <si>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</si>
  <si>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</si>
  <si>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</si>
  <si>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</si>
  <si>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</si>
  <si>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</si>
  <si>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</si>
  <si>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</si>
  <si>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</si>
  <si>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</si>
  <si>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</si>
  <si>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</si>
  <si>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</si>
  <si>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</si>
  <si>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</si>
  <si>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</si>
  <si>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</si>
  <si>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</si>
  <si>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</si>
  <si>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</si>
  <si>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</si>
  <si>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</si>
  <si>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</si>
  <si>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</si>
  <si>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</si>
  <si>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</si>
  <si>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</si>
  <si>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</si>
  <si>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</si>
  <si>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</si>
  <si>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</si>
  <si>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</si>
  <si>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</si>
  <si>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</si>
  <si>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</si>
  <si>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</si>
  <si>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</si>
  <si>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</si>
  <si>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</si>
  <si>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</si>
  <si>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</si>
  <si>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</si>
  <si>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</si>
  <si>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</si>
  <si>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</si>
  <si>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</si>
  <si>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</si>
  <si>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</si>
  <si>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</si>
  <si>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</si>
  <si>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</si>
  <si>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</si>
  <si>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</si>
  <si>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</si>
  <si>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</si>
  <si>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</si>
  <si>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</si>
  <si>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</si>
  <si>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</si>
  <si>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</si>
  <si>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</si>
  <si>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</si>
  <si>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</si>
  <si>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</si>
  <si>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</si>
  <si>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</si>
  <si>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</si>
  <si>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</si>
  <si>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</si>
  <si>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</si>
  <si>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</si>
  <si>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</si>
  <si>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</si>
  <si>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</si>
  <si>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</si>
  <si>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</si>
  <si>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</si>
  <si>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</si>
  <si>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</si>
  <si>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</si>
  <si>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</si>
  <si>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</si>
  <si>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</si>
  <si>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</si>
  <si>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</si>
  <si>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</si>
  <si>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</si>
  <si>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</si>
  <si>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</si>
  <si>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</si>
  <si>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</si>
  <si>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</si>
  <si>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</si>
  <si>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</si>
  <si>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</si>
  <si>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</si>
  <si>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</si>
  <si>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</si>
  <si>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</si>
  <si>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</si>
  <si>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</si>
  <si>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</si>
  <si>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</si>
  <si>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</si>
  <si>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</si>
  <si>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</si>
  <si>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</si>
  <si>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</si>
  <si>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</si>
  <si>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</si>
  <si>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</si>
  <si>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</si>
  <si>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</si>
  <si>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</si>
  <si>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</si>
  <si>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</si>
  <si>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</si>
  <si>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</si>
  <si>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</si>
  <si>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</si>
  <si>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</si>
  <si>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</si>
  <si>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</si>
  <si>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</si>
  <si>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</si>
  <si>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</si>
  <si>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</si>
  <si>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</si>
  <si>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</si>
  <si>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</si>
  <si>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</si>
  <si>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</si>
  <si>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</si>
  <si>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</si>
  <si>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</si>
  <si>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</si>
  <si>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</si>
  <si>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</si>
  <si>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</si>
  <si>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</si>
  <si>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</si>
  <si>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</si>
  <si>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</si>
  <si>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</si>
  <si>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</si>
  <si>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</si>
  <si>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</si>
  <si>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</si>
  <si>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</si>
  <si>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</si>
  <si>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</si>
  <si>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</si>
  <si>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</si>
  <si>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</si>
  <si>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</si>
  <si>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</si>
  <si>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</si>
  <si>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</si>
  <si>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</si>
  <si>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</si>
  <si>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</si>
  <si>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</si>
  <si>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</si>
  <si>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</si>
  <si>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</si>
  <si>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</si>
  <si>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</si>
  <si>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</si>
  <si>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</si>
  <si>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</si>
  <si>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</si>
  <si>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</si>
  <si>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</si>
  <si>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</si>
  <si>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</si>
  <si>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</si>
  <si>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</si>
  <si>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</si>
  <si>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</si>
  <si>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</si>
  <si>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</si>
  <si>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</si>
  <si>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</si>
  <si>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</si>
  <si>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</si>
  <si>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</si>
  <si>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</si>
  <si>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</si>
  <si>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</si>
  <si>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</si>
  <si>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</si>
  <si>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</si>
  <si>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</si>
  <si>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</si>
  <si>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</si>
  <si>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</si>
  <si>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</si>
  <si>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</si>
  <si>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</si>
  <si>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</si>
  <si>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</si>
  <si>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</si>
  <si>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</si>
  <si>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</si>
  <si>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</si>
  <si>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</si>
  <si>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</si>
  <si>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</si>
  <si>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</si>
  <si>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</si>
  <si>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</si>
  <si>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</si>
  <si>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</si>
  <si>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</si>
  <si>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</si>
  <si>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</si>
  <si>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</si>
  <si>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</si>
  <si>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</si>
  <si>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</si>
  <si>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</si>
  <si>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</si>
  <si>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</si>
  <si>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</si>
  <si>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</si>
  <si>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</si>
  <si>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</si>
  <si>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</si>
  <si>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</si>
  <si>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</si>
  <si>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</si>
  <si>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</si>
  <si>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</si>
  <si>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</si>
  <si>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</si>
  <si>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</si>
  <si>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</si>
  <si>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</si>
  <si>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</si>
  <si>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</si>
  <si>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</si>
  <si>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</si>
  <si>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</si>
  <si>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</si>
  <si>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</si>
  <si>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</si>
  <si>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</si>
  <si>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</si>
  <si>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</si>
  <si>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</si>
  <si>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</si>
  <si>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</si>
  <si>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</si>
  <si>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</si>
  <si>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</si>
  <si>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</si>
  <si>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</si>
  <si>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</si>
  <si>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</si>
  <si>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</si>
  <si>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</si>
  <si>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</si>
  <si>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</si>
  <si>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</si>
  <si>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</si>
  <si>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</si>
  <si>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</si>
  <si>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</si>
  <si>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</si>
  <si>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</si>
  <si>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</si>
  <si>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</si>
  <si>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</si>
  <si>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</si>
  <si>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</si>
  <si>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</si>
  <si>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</si>
  <si>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</si>
  <si>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</si>
  <si>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</si>
  <si>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</si>
  <si>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</si>
  <si>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</si>
  <si>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</si>
  <si>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</si>
  <si>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</si>
  <si>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</si>
  <si>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</si>
  <si>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</si>
  <si>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</si>
  <si>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</si>
  <si>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</si>
  <si>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</si>
  <si>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</si>
  <si>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</si>
  <si>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</si>
  <si>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</si>
  <si>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</si>
  <si>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</si>
  <si>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</si>
  <si>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</si>
  <si>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</si>
  <si>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</si>
  <si>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</si>
  <si>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</si>
  <si>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</si>
  <si>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</si>
  <si>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</si>
  <si>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</si>
  <si>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</si>
  <si>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</si>
  <si>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</si>
  <si>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</si>
  <si>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</si>
  <si>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</si>
  <si>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</si>
  <si>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</si>
  <si>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</si>
  <si>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</si>
  <si>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</si>
  <si>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</si>
  <si>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</si>
  <si>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</si>
  <si>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</si>
  <si>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</si>
  <si>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</si>
  <si>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</si>
  <si>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</si>
  <si>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</si>
  <si>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</si>
  <si>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</si>
  <si>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</si>
  <si>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</si>
  <si>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</si>
  <si>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</si>
  <si>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</si>
  <si>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</si>
  <si>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</si>
  <si>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</si>
  <si>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</si>
  <si>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</si>
  <si>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</si>
  <si>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</si>
  <si>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</si>
  <si>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</si>
  <si>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</si>
  <si>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</si>
  <si>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</si>
  <si>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</si>
  <si>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</si>
  <si>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</si>
  <si>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</si>
  <si>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</si>
  <si>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</si>
  <si>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</si>
  <si>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</si>
  <si>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</si>
  <si>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</si>
  <si>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</si>
  <si>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</si>
  <si>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</si>
  <si>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</si>
  <si>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</si>
  <si>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</si>
  <si>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</si>
  <si>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</si>
  <si>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</si>
  <si>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</si>
  <si>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</si>
  <si>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</si>
  <si>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</si>
  <si>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</si>
  <si>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</si>
  <si>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</si>
  <si>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</si>
  <si>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</si>
  <si>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</si>
  <si>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</si>
  <si>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</si>
  <si>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</si>
  <si>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</si>
  <si>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</si>
  <si>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</si>
  <si>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</si>
  <si>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</si>
  <si>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</si>
  <si>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</si>
  <si>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</si>
  <si>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</si>
  <si>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</si>
  <si>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</si>
  <si>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</si>
  <si>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</si>
  <si>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</si>
  <si>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</si>
  <si>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</si>
  <si>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</si>
  <si>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</si>
  <si>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</si>
  <si>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</si>
  <si>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</si>
  <si>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</si>
  <si>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</si>
  <si>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</si>
  <si>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</si>
  <si>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</si>
  <si>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</si>
  <si>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</si>
  <si>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</si>
  <si>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</si>
  <si>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</si>
  <si>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</si>
  <si>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</si>
  <si>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</si>
  <si>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</si>
  <si>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</si>
  <si>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</si>
  <si>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</si>
  <si>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</si>
  <si>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</si>
  <si>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</si>
  <si>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</si>
  <si>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</si>
  <si>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</si>
  <si>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</si>
  <si>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</si>
  <si>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</si>
  <si>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</si>
  <si>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</si>
  <si>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</si>
  <si>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</si>
  <si>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</si>
  <si>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</si>
  <si>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</si>
  <si>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</si>
  <si>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</si>
  <si>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</si>
  <si>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</si>
  <si>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</si>
  <si>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</si>
  <si>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</si>
  <si>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</si>
  <si>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</si>
  <si>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</si>
  <si>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</si>
  <si>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</si>
  <si>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</si>
  <si>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</si>
  <si>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</si>
  <si>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</si>
  <si>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</si>
  <si>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</si>
  <si>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</si>
  <si>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</si>
  <si>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</si>
  <si>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</si>
  <si>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</si>
  <si>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</si>
  <si>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</si>
  <si>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</si>
  <si>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</si>
  <si>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</si>
  <si>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</si>
  <si>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</si>
  <si>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</si>
  <si>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</si>
  <si>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</si>
  <si>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</si>
  <si>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</si>
  <si>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</si>
  <si>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</si>
  <si>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</si>
  <si>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</si>
  <si>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</si>
  <si>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</si>
  <si>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</si>
  <si>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</si>
  <si>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</si>
  <si>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</si>
  <si>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</si>
  <si>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</si>
  <si>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</si>
  <si>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</si>
  <si>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</si>
  <si>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</si>
  <si>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</si>
  <si>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</si>
  <si>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</si>
  <si>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</si>
  <si>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</si>
  <si>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</si>
  <si>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</si>
  <si>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</si>
  <si>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</si>
  <si>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</si>
  <si>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</si>
  <si>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</si>
  <si>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</si>
  <si>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</si>
  <si>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</si>
  <si>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</si>
  <si>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</si>
  <si>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</si>
  <si>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</si>
  <si>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</si>
  <si>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</si>
  <si>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</si>
  <si>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</si>
  <si>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</si>
  <si>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</si>
  <si>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</si>
  <si>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</si>
  <si>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</si>
  <si>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</si>
  <si>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</si>
  <si>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</si>
  <si>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</si>
  <si>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</si>
  <si>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</si>
  <si>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</si>
  <si>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</si>
  <si>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</si>
  <si>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</si>
  <si>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</si>
  <si>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</si>
  <si>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</si>
  <si>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</si>
  <si>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</si>
  <si>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</si>
  <si>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</si>
  <si>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</si>
  <si>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</si>
  <si>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</si>
  <si>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</si>
  <si>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</si>
  <si>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</si>
  <si>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</si>
  <si>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</si>
  <si>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</si>
  <si>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</si>
  <si>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</si>
  <si>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</si>
  <si>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</si>
  <si>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</si>
  <si>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</si>
  <si>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</si>
  <si>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</si>
  <si>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</si>
  <si>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</si>
  <si>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</si>
  <si>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</si>
  <si>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</si>
  <si>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</si>
  <si>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</si>
  <si>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</si>
  <si>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</si>
  <si>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</si>
  <si>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</si>
  <si>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</si>
  <si>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</si>
  <si>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</si>
  <si>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</si>
  <si>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</si>
  <si>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</si>
  <si>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</si>
  <si>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</si>
  <si>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</si>
  <si>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</si>
  <si>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</si>
  <si>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</si>
  <si>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</si>
  <si>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</si>
  <si>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</si>
  <si>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</si>
  <si>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</si>
  <si>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</si>
  <si>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</si>
  <si>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</si>
  <si>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</si>
  <si>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</si>
  <si>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</si>
  <si>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</si>
  <si>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</si>
  <si>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</si>
  <si>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</si>
  <si>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</si>
  <si>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</si>
  <si>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</si>
  <si>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</si>
  <si>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</si>
  <si>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</si>
  <si>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</si>
  <si>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</si>
  <si>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</si>
  <si>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</si>
  <si>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</si>
  <si>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</si>
  <si>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</si>
  <si>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</si>
  <si>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</si>
  <si>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</si>
  <si>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</si>
  <si>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</si>
  <si>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</si>
  <si>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</si>
  <si>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</si>
  <si>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</si>
  <si>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</si>
  <si>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</si>
  <si>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</si>
  <si>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</si>
  <si>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</si>
  <si>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</si>
  <si>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</si>
  <si>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</si>
  <si>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</si>
  <si>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</si>
  <si>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</si>
  <si>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</si>
  <si>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</si>
  <si>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</si>
  <si>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</si>
  <si>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</si>
  <si>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</si>
  <si>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</si>
  <si>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</si>
  <si>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</si>
  <si>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</si>
  <si>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</si>
  <si>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</si>
  <si>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</si>
  <si>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</si>
  <si>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</si>
  <si>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</si>
  <si>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</si>
  <si>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</si>
  <si>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</si>
  <si>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</si>
  <si>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</si>
  <si>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</si>
  <si>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</si>
  <si>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</si>
  <si>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</si>
  <si>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</si>
  <si>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</si>
  <si>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</si>
  <si>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</si>
  <si>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</si>
  <si>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</si>
  <si>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</si>
  <si>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</si>
  <si>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</si>
  <si>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</si>
  <si>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</si>
  <si>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</si>
  <si>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</si>
  <si>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</si>
  <si>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</si>
  <si>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</si>
  <si>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</si>
  <si>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</si>
  <si>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</si>
  <si>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</si>
  <si>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</si>
  <si>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</si>
  <si>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</si>
  <si>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</si>
  <si>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</si>
  <si>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</si>
  <si>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</si>
  <si>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</si>
  <si>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</si>
  <si>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</si>
  <si>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</si>
  <si>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</si>
  <si>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</si>
  <si>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</si>
  <si>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</si>
  <si>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</si>
  <si>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</si>
  <si>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</si>
  <si>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</si>
  <si>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</si>
  <si>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</si>
  <si>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</si>
  <si>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</si>
  <si>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</si>
  <si>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</si>
  <si>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</si>
  <si>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</si>
  <si>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</si>
  <si>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</si>
  <si>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</si>
  <si>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</si>
  <si>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</si>
  <si>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</si>
  <si>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</si>
  <si>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</si>
  <si>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</si>
  <si>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</si>
  <si>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</si>
  <si>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</si>
  <si>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</si>
  <si>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</si>
  <si>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</si>
  <si>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</si>
  <si>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</si>
  <si>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</si>
  <si>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</si>
  <si>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</si>
  <si>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</si>
  <si>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</si>
  <si>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</si>
  <si>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</si>
  <si>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</si>
  <si>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</si>
  <si>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</si>
  <si>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</si>
  <si>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</si>
  <si>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</si>
  <si>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</si>
  <si>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</si>
  <si>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</si>
  <si>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</si>
  <si>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</si>
  <si>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</si>
  <si>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</si>
  <si>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</si>
  <si>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</si>
  <si>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</si>
  <si>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</si>
  <si>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</si>
  <si>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</si>
  <si>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</si>
  <si>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</si>
  <si>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</si>
  <si>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</si>
  <si>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</si>
  <si>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</si>
  <si>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</si>
  <si>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</si>
  <si>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</si>
  <si>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</si>
  <si>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</si>
  <si>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</si>
  <si>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</si>
  <si>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</si>
  <si>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</si>
  <si>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</si>
  <si>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</si>
  <si>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</si>
  <si>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</si>
  <si>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</si>
  <si>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</si>
  <si>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</si>
  <si>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</si>
  <si>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</si>
  <si>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</si>
  <si>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</si>
  <si>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</si>
  <si>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</si>
  <si>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</si>
  <si>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</si>
  <si>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</si>
  <si>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</si>
  <si>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</si>
  <si>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</si>
  <si>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</si>
  <si>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</si>
  <si>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</si>
  <si>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</si>
  <si>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</si>
  <si>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</si>
  <si>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</si>
  <si>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</si>
  <si>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</si>
  <si>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</si>
  <si>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</si>
  <si>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</si>
  <si>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</si>
  <si>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</si>
  <si>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</si>
  <si>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</si>
  <si>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</si>
  <si>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</si>
  <si>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</si>
  <si>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</si>
  <si>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</si>
  <si>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</si>
  <si>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</si>
  <si>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</si>
  <si>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</si>
  <si>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</si>
  <si>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</si>
  <si>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</si>
  <si>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</si>
  <si>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</si>
  <si>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</si>
  <si>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</si>
  <si>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</si>
  <si>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</si>
  <si>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</si>
  <si>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</si>
  <si>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</si>
  <si>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</si>
  <si>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</si>
  <si>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</si>
  <si>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</si>
  <si>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</si>
  <si>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</si>
  <si>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</si>
  <si>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</si>
  <si>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</si>
  <si>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</si>
  <si>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</si>
  <si>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</si>
  <si>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</si>
  <si>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</si>
  <si>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</si>
  <si>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</si>
  <si>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</si>
  <si>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</si>
  <si>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</si>
  <si>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</si>
  <si>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</si>
  <si>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</si>
  <si>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</si>
  <si>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</si>
  <si>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</si>
  <si>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</si>
  <si>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</si>
  <si>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</si>
  <si>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</si>
  <si>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</si>
  <si>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</si>
  <si>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</si>
  <si>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</si>
  <si>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</si>
  <si>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</si>
  <si>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</si>
  <si>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</si>
  <si>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</si>
  <si>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</si>
  <si>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</si>
  <si>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</si>
  <si>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</si>
  <si>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</si>
  <si>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</si>
  <si>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</si>
  <si>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</si>
  <si>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</si>
  <si>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</si>
  <si>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</si>
  <si>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</si>
  <si>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</si>
  <si>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</si>
  <si>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</si>
  <si>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</si>
  <si>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</si>
  <si>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</si>
  <si>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</si>
  <si>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</si>
  <si>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</si>
  <si>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</si>
  <si>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</si>
  <si>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</si>
  <si>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</si>
  <si>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</si>
  <si>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</si>
  <si>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</si>
  <si>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</si>
  <si>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</si>
  <si>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</si>
  <si>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</si>
  <si>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</si>
  <si>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</si>
  <si>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</si>
  <si>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</si>
  <si>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</si>
  <si>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</si>
  <si>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</si>
  <si>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</si>
  <si>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</si>
  <si>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</si>
  <si>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</si>
  <si>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</si>
  <si>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</si>
  <si>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</si>
  <si>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</si>
  <si>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</si>
  <si>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</si>
  <si>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</si>
  <si>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</si>
  <si>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</si>
  <si>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</si>
  <si>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</si>
  <si>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</si>
  <si>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</si>
  <si>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</si>
  <si>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</si>
  <si>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</si>
  <si>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</si>
  <si>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</si>
  <si>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</si>
  <si>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</si>
  <si>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</si>
  <si>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</si>
  <si>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</si>
  <si>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</si>
  <si>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</si>
  <si>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</si>
  <si>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</si>
  <si>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</si>
  <si>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</si>
  <si>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</si>
  <si>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</si>
  <si>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</si>
  <si>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</si>
  <si>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</si>
  <si>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</si>
  <si>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</si>
  <si>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</si>
  <si>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</si>
  <si>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</si>
  <si>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</si>
  <si>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</si>
  <si>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</si>
  <si>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</si>
  <si>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</si>
  <si>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</si>
  <si>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</si>
  <si>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</si>
  <si>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</si>
  <si>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</si>
  <si>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</si>
  <si>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</si>
  <si>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</si>
  <si>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</si>
  <si>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</si>
  <si>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</si>
  <si>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</si>
  <si>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</si>
  <si>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</si>
  <si>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</si>
  <si>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</si>
  <si>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</si>
  <si>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</si>
  <si>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</si>
  <si>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</si>
  <si>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</si>
  <si>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</si>
  <si>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</si>
  <si>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</si>
  <si>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</si>
  <si>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</si>
  <si>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</si>
  <si>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</si>
  <si>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</si>
  <si>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</si>
  <si>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</si>
  <si>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</si>
  <si>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</si>
  <si>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</si>
  <si>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</si>
  <si>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</si>
  <si>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</si>
  <si>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</si>
  <si>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</si>
  <si>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</si>
  <si>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</si>
  <si>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</si>
  <si>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</si>
  <si>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</si>
  <si>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</si>
  <si>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</si>
  <si>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</si>
  <si>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</si>
  <si>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</si>
  <si>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</si>
  <si>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</si>
  <si>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</si>
  <si>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</si>
  <si>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</si>
  <si>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</si>
  <si>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</si>
  <si>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</si>
  <si>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</si>
  <si>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</si>
  <si>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</si>
  <si>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</si>
  <si>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</si>
  <si>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</si>
  <si>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</si>
  <si>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</si>
  <si>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</si>
  <si>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</si>
  <si>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</si>
  <si>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</si>
  <si>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</si>
  <si>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</si>
  <si>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</si>
  <si>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</si>
  <si>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</si>
  <si>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</si>
  <si>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</si>
  <si>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</si>
  <si>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</si>
  <si>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</si>
  <si>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</si>
  <si>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</si>
  <si>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</si>
  <si>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</si>
  <si>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</si>
  <si>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</si>
  <si>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</si>
  <si>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</si>
  <si>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</si>
  <si>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</si>
  <si>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</si>
  <si>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</si>
  <si>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</si>
  <si>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</si>
  <si>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</si>
  <si>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</si>
  <si>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</si>
  <si>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</si>
  <si>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</si>
  <si>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</si>
  <si>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</si>
  <si>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</si>
  <si>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</si>
  <si>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</si>
  <si>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</si>
  <si>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</si>
  <si>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</si>
  <si>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</si>
  <si>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</si>
  <si>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</si>
  <si>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</si>
  <si>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</si>
  <si>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</si>
  <si>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</si>
  <si>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</si>
  <si>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</si>
  <si>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</si>
  <si>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</si>
  <si>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</si>
  <si>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</si>
  <si>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</si>
  <si>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</si>
  <si>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</si>
  <si>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</si>
  <si>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</si>
  <si>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</si>
  <si>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</si>
  <si>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</si>
  <si>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</si>
  <si>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</si>
  <si>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</si>
  <si>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</si>
  <si>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</si>
  <si>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</si>
  <si>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</si>
  <si>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</si>
  <si>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</si>
  <si>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</si>
  <si>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</si>
  <si>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</si>
  <si>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</si>
  <si>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</si>
  <si>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</si>
  <si>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</si>
  <si>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</si>
  <si>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</si>
  <si>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</si>
  <si>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</si>
  <si>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</si>
  <si>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</si>
  <si>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</si>
  <si>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</si>
  <si>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</si>
  <si>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</si>
  <si>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</si>
  <si>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</si>
  <si>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</si>
  <si>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</si>
  <si>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</si>
  <si>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</si>
  <si>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</si>
  <si>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</si>
  <si>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</si>
  <si>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</si>
  <si>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</si>
  <si>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</si>
  <si>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</si>
  <si>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</si>
  <si>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</si>
  <si>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</si>
  <si>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</si>
  <si>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</si>
  <si>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</si>
  <si>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</si>
  <si>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</si>
  <si>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</si>
  <si>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</si>
  <si>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</si>
  <si>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</si>
  <si>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</si>
  <si>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</si>
  <si>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</si>
  <si>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</si>
  <si>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</si>
  <si>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</si>
  <si>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</si>
  <si>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</si>
  <si>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</si>
  <si>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</si>
  <si>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</si>
  <si>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</si>
  <si>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</si>
  <si>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</si>
  <si>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</si>
  <si>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</si>
  <si>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</si>
  <si>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</si>
  <si>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</si>
  <si>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</si>
  <si>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</si>
  <si>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</si>
  <si>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</si>
  <si>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</si>
  <si>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</si>
  <si>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</si>
  <si>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</si>
  <si>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</si>
  <si>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</si>
  <si>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</si>
  <si>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</si>
  <si>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</si>
  <si>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</si>
  <si>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</si>
  <si>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</si>
  <si>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</si>
  <si>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</si>
  <si>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</si>
  <si>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</si>
  <si>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</si>
  <si>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</si>
  <si>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</si>
  <si>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</si>
  <si>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</si>
  <si>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</si>
  <si>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</si>
  <si>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</si>
  <si>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</si>
  <si>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</si>
  <si>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</si>
  <si>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</si>
  <si>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</si>
  <si>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</si>
  <si>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</si>
  <si>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</si>
  <si>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</si>
  <si>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</si>
  <si>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</si>
  <si>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</si>
  <si>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</si>
  <si>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</si>
  <si>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</si>
  <si>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</si>
  <si>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</si>
  <si>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</si>
  <si>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</si>
  <si>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</si>
  <si>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</si>
  <si>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</si>
  <si>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</si>
  <si>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</si>
  <si>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</si>
  <si>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</si>
  <si>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</si>
  <si>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</si>
  <si>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</si>
  <si>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</si>
  <si>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</si>
  <si>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</si>
  <si>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</si>
  <si>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</si>
  <si>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</si>
  <si>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</si>
  <si>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</si>
  <si>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</si>
  <si>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</si>
  <si>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</si>
  <si>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</si>
  <si>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</si>
  <si>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</si>
  <si>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</si>
  <si>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</si>
  <si>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</si>
  <si>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</si>
  <si>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</si>
  <si>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</si>
  <si>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</si>
  <si>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</si>
  <si>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</si>
  <si>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</si>
  <si>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</si>
  <si>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</si>
  <si>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</si>
  <si>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</si>
  <si>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</si>
  <si>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</si>
  <si>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</si>
  <si>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</si>
  <si>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</si>
  <si>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</si>
  <si>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</si>
  <si>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</si>
  <si>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</si>
  <si>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</si>
  <si>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</si>
  <si>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</si>
  <si>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</si>
  <si>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</si>
  <si>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</si>
  <si>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</si>
  <si>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</si>
  <si>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</si>
  <si>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</si>
  <si>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</si>
  <si>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</si>
  <si>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</si>
  <si>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</si>
  <si>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</si>
  <si>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</si>
  <si>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</si>
  <si>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</si>
  <si>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</si>
  <si>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</si>
  <si>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</si>
  <si>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</si>
  <si>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</si>
  <si>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</si>
  <si>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</si>
  <si>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</si>
  <si>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</si>
  <si>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</si>
  <si>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</si>
  <si>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</si>
  <si>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</si>
  <si>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</si>
  <si>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</si>
  <si>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</si>
  <si>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</si>
  <si>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</si>
  <si>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</si>
  <si>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</si>
  <si>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</si>
  <si>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</si>
  <si>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</si>
  <si>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</si>
  <si>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</si>
  <si>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</si>
  <si>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</si>
  <si>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</si>
  <si>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</si>
  <si>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</si>
  <si>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</si>
  <si>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</si>
  <si>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</si>
  <si>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</si>
  <si>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</si>
  <si>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</si>
  <si>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</si>
  <si>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</si>
  <si>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</si>
  <si>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</si>
  <si>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</si>
  <si>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</si>
  <si>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</si>
  <si>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</si>
  <si>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</si>
  <si>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</si>
  <si>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</si>
  <si>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</si>
  <si>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</si>
  <si>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</si>
  <si>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</si>
  <si>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</si>
  <si>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</si>
  <si>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</si>
  <si>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</si>
  <si>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</si>
  <si>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</si>
  <si>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</si>
  <si>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</si>
  <si>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</si>
  <si>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</si>
  <si>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</si>
  <si>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</si>
  <si>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</si>
  <si>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</si>
  <si>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</si>
  <si>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</si>
  <si>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</si>
  <si>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</si>
  <si>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</si>
  <si>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</si>
  <si>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</si>
  <si>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</si>
  <si>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</si>
  <si>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</si>
  <si>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</si>
  <si>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</si>
  <si>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</si>
  <si>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</si>
  <si>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</si>
  <si>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</si>
  <si>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</si>
  <si>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</si>
  <si>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</si>
  <si>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</si>
  <si>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</si>
  <si>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</si>
  <si>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</si>
  <si>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</si>
  <si>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</si>
  <si>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</si>
  <si>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</si>
  <si>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</si>
  <si>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</si>
  <si>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</si>
  <si>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</si>
  <si>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</si>
  <si>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</si>
  <si>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</si>
  <si>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</si>
  <si>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</si>
  <si>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</si>
  <si>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</si>
  <si>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</si>
  <si>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</si>
  <si>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</si>
  <si>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</si>
  <si>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</si>
  <si>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</si>
  <si>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</si>
  <si>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</si>
  <si>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</si>
  <si>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</si>
  <si>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</si>
  <si>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</si>
  <si>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</si>
  <si>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</si>
  <si>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</si>
  <si>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</si>
  <si>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</si>
  <si>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</si>
  <si>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</si>
  <si>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</si>
  <si>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</si>
  <si>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</si>
  <si>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</si>
  <si>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</si>
  <si>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</si>
  <si>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</si>
  <si>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</si>
  <si>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</si>
  <si>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</si>
  <si>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</si>
  <si>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</si>
  <si>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</si>
  <si>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</si>
  <si>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</si>
  <si>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</si>
  <si>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</si>
  <si>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</si>
  <si>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</si>
  <si>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</si>
  <si>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</si>
  <si>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</si>
  <si>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</si>
  <si>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</si>
  <si>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</si>
  <si>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</si>
  <si>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</si>
  <si>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</si>
  <si>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</si>
  <si>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</si>
  <si>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</si>
  <si>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</si>
  <si>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</si>
  <si>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</si>
  <si>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</si>
  <si>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</si>
  <si>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</si>
  <si>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</si>
  <si>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</si>
  <si>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</si>
  <si>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</si>
  <si>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</si>
  <si>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</si>
  <si>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</si>
  <si>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</si>
  <si>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</si>
  <si>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</si>
  <si>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</si>
  <si>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</si>
  <si>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</si>
  <si>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</si>
  <si>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</si>
  <si>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</si>
  <si>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</si>
  <si>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</si>
  <si>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</si>
  <si>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</si>
  <si>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</si>
  <si>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</si>
  <si>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</si>
  <si>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</si>
  <si>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</si>
  <si>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</si>
  <si>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</si>
  <si>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</si>
  <si>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</si>
  <si>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</si>
  <si>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</si>
  <si>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</si>
  <si>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</si>
  <si>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</si>
  <si>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</si>
  <si>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</si>
  <si>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</si>
  <si>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</si>
  <si>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</si>
  <si>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</si>
  <si>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</si>
  <si>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</si>
  <si>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</si>
  <si>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</si>
  <si>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</si>
  <si>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</si>
  <si>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</si>
  <si>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</si>
  <si>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</si>
  <si>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</si>
  <si>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</si>
  <si>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</si>
  <si>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</si>
  <si>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</si>
  <si>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</si>
  <si>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</si>
  <si>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</si>
  <si>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</si>
  <si>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</si>
  <si>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</si>
  <si>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</si>
  <si>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</si>
  <si>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</si>
  <si>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</si>
  <si>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</si>
  <si>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</si>
  <si>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</si>
  <si>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</si>
  <si>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</si>
  <si>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</si>
  <si>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</si>
  <si>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</si>
  <si>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</si>
  <si>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</si>
  <si>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</si>
  <si>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</si>
  <si>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</si>
  <si>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</si>
  <si>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</si>
  <si>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</si>
  <si>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</si>
  <si>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</si>
  <si>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</si>
  <si>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</si>
  <si>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</si>
  <si>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</si>
  <si>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</si>
  <si>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</si>
  <si>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</si>
  <si>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</si>
  <si>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</si>
  <si>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</si>
  <si>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</si>
  <si>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</si>
  <si>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</si>
  <si>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</si>
  <si>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</si>
  <si>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</si>
  <si>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</si>
  <si>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</si>
  <si>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</si>
  <si>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</si>
  <si>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</si>
  <si>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</si>
  <si>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</si>
  <si>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</si>
  <si>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</si>
  <si>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</si>
  <si>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</si>
  <si>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</si>
  <si>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</si>
  <si>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</si>
  <si>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</si>
  <si>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</si>
  <si>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</si>
  <si>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</si>
  <si>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</si>
  <si>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</si>
  <si>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</si>
  <si>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</si>
  <si>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</si>
  <si>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</si>
  <si>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</si>
  <si>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</si>
  <si>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</si>
  <si>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</si>
  <si>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</si>
  <si>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</si>
  <si>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</si>
  <si>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</si>
  <si>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</si>
  <si>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</si>
  <si>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</si>
  <si>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</si>
  <si>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</si>
  <si>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</si>
  <si>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</si>
  <si>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</si>
  <si>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</si>
  <si>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</si>
  <si>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</si>
  <si>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</si>
  <si>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</si>
  <si>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</si>
  <si>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</si>
  <si>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</si>
  <si>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</si>
  <si>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</si>
  <si>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</si>
  <si>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</si>
  <si>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</si>
  <si>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</si>
  <si>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</si>
  <si>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</si>
  <si>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</si>
  <si>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</si>
  <si>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</si>
  <si>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</si>
  <si>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</si>
  <si>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</si>
  <si>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</si>
  <si>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</si>
  <si>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</si>
  <si>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</si>
  <si>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</si>
  <si>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</si>
  <si>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</si>
  <si>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</si>
  <si>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</si>
  <si>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</si>
  <si>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</si>
  <si>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</si>
  <si>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</si>
  <si>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</si>
  <si>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</si>
  <si>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</si>
  <si>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</si>
  <si>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</si>
  <si>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</si>
  <si>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</si>
  <si>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</si>
  <si>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</si>
  <si>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</si>
  <si>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</si>
  <si>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</si>
  <si>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</si>
  <si>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</si>
  <si>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</si>
  <si>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</si>
  <si>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</si>
  <si>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</si>
  <si>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</si>
  <si>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</si>
  <si>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</si>
  <si>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</si>
  <si>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</si>
  <si>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</si>
  <si>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</si>
  <si>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</si>
  <si>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</si>
  <si>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</si>
  <si>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</si>
  <si>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</si>
  <si>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</si>
  <si>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</si>
  <si>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</si>
  <si>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</si>
  <si>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</si>
  <si>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</si>
  <si>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</si>
  <si>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</si>
  <si>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</si>
  <si>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</si>
  <si>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</si>
  <si>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</si>
  <si>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</si>
  <si>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</si>
  <si>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</si>
  <si>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</si>
  <si>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</si>
  <si>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</si>
  <si>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</si>
  <si>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</si>
  <si>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</si>
  <si>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</si>
  <si>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</si>
  <si>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</si>
  <si>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</si>
  <si>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</si>
  <si>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</si>
  <si>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</si>
  <si>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</si>
  <si>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</si>
  <si>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</si>
  <si>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</si>
  <si>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</si>
  <si>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</si>
  <si>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</si>
  <si>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</si>
  <si>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</si>
  <si>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</si>
  <si>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</si>
  <si>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</si>
  <si>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</si>
  <si>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</si>
  <si>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</si>
  <si>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</si>
  <si>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</si>
  <si>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</si>
  <si>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</si>
  <si>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</si>
  <si>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</si>
  <si>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</si>
  <si>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</si>
  <si>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</si>
  <si>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</si>
  <si>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</si>
  <si>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</si>
  <si>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</si>
  <si>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</si>
  <si>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</si>
  <si>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</si>
  <si>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</si>
  <si>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</si>
  <si>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</si>
  <si>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</si>
  <si>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</si>
  <si>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</si>
  <si>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</si>
  <si>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</si>
  <si>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</si>
  <si>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</si>
  <si>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</si>
  <si>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</si>
  <si>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</si>
  <si>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</si>
  <si>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</si>
  <si>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</si>
  <si>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</si>
  <si>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</si>
  <si>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</si>
  <si>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</si>
  <si>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</si>
  <si>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</si>
  <si>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</si>
  <si>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</si>
  <si>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</si>
  <si>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</si>
  <si>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</si>
  <si>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</si>
  <si>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</si>
  <si>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</si>
  <si>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</si>
  <si>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</si>
  <si>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</si>
  <si>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</si>
  <si>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</si>
  <si>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</si>
  <si>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</si>
  <si>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</si>
  <si>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</si>
  <si>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</si>
  <si>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</si>
  <si>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</si>
  <si>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</si>
  <si>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</si>
  <si>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</si>
  <si>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</si>
  <si>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</si>
  <si>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</si>
  <si>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</si>
  <si>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</si>
  <si>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</si>
  <si>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</si>
  <si>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</si>
  <si>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</si>
  <si>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</si>
  <si>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</si>
  <si>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</si>
  <si>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</si>
  <si>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</si>
  <si>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</si>
  <si>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</si>
  <si>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</si>
  <si>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</si>
  <si>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</si>
  <si>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</si>
  <si>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</si>
  <si>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</si>
  <si>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</si>
  <si>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</si>
  <si>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</si>
  <si>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</si>
  <si>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</si>
  <si>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</si>
  <si>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</si>
  <si>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</si>
  <si>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</si>
  <si>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</si>
  <si>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</si>
  <si>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</si>
  <si>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</si>
  <si>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</si>
  <si>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</si>
  <si>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</si>
  <si>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</si>
  <si>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</si>
  <si>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</si>
  <si>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</si>
  <si>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</si>
  <si>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</si>
  <si>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</si>
  <si>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</si>
  <si>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</si>
  <si>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</si>
  <si>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</si>
  <si>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</si>
  <si>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</si>
  <si>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</si>
  <si>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</si>
  <si>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</si>
  <si>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</si>
  <si>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</si>
  <si>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</si>
  <si>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</si>
  <si>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</si>
  <si>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</si>
  <si>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</si>
  <si>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</si>
  <si>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</si>
  <si>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</si>
  <si>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</si>
  <si>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</si>
  <si>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</si>
  <si>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</si>
  <si>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</si>
  <si>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</si>
  <si>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</si>
  <si>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</si>
  <si>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</si>
  <si>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</si>
  <si>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</si>
  <si>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</si>
  <si>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</si>
  <si>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</si>
  <si>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</si>
  <si>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</si>
  <si>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</si>
  <si>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</si>
  <si>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</si>
  <si>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</si>
  <si>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</si>
  <si>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</si>
  <si>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</si>
  <si>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</si>
  <si>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</si>
  <si>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</si>
  <si>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</si>
  <si>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</si>
  <si>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</si>
  <si>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</si>
  <si>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</si>
  <si>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</si>
  <si>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</si>
  <si>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</si>
  <si>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</si>
  <si>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</si>
  <si>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</si>
  <si>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</si>
  <si>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</si>
  <si>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</si>
  <si>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</si>
  <si>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</si>
  <si>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</si>
  <si>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</si>
  <si>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</si>
  <si>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</si>
  <si>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</si>
  <si>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</si>
  <si>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</si>
  <si>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</si>
  <si>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</si>
  <si>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</si>
  <si>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</si>
  <si>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</si>
  <si>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</si>
  <si>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</si>
  <si>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</si>
  <si>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</si>
  <si>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</si>
  <si>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</si>
  <si>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</si>
  <si>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</si>
  <si>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</si>
  <si>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</si>
  <si>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</si>
  <si>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</si>
  <si>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</si>
  <si>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</si>
  <si>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</si>
  <si>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</si>
  <si>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</si>
  <si>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</si>
  <si>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</si>
  <si>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</si>
  <si>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</si>
  <si>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</si>
  <si>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</si>
  <si>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</si>
  <si>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</si>
  <si>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</si>
  <si>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</si>
  <si>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</si>
  <si>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</si>
  <si>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</si>
  <si>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</si>
  <si>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</si>
  <si>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</si>
  <si>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</si>
  <si>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</si>
  <si>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</si>
  <si>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</si>
  <si>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</si>
  <si>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</si>
  <si>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</si>
  <si>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</si>
  <si>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</si>
  <si>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</si>
  <si>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</si>
  <si>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</si>
  <si>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</si>
  <si>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</si>
  <si>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</si>
  <si>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</si>
  <si>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</si>
  <si>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</si>
  <si>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</si>
  <si>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</si>
  <si>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</si>
  <si>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</si>
  <si>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</si>
  <si>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</si>
  <si>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</si>
  <si>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</si>
  <si>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</si>
  <si>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</si>
  <si>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</si>
  <si>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</si>
  <si>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</si>
  <si>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</si>
  <si>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</si>
  <si>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</si>
  <si>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</si>
  <si>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</si>
  <si>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</si>
  <si>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</si>
  <si>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</si>
  <si>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</si>
  <si>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</si>
  <si>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</si>
  <si>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</si>
  <si>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</si>
  <si>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</si>
  <si>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</si>
  <si>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</si>
  <si>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</si>
  <si>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</si>
  <si>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</si>
  <si>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</si>
  <si>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</si>
  <si>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</si>
  <si>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</si>
  <si>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</si>
  <si>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</si>
  <si>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</si>
  <si>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</si>
  <si>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</si>
  <si>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</si>
  <si>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</si>
  <si>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</si>
  <si>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</si>
  <si>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</si>
  <si>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</si>
  <si>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</si>
  <si>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</si>
  <si>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</si>
  <si>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</si>
  <si>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</si>
  <si>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</si>
  <si>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</si>
  <si>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</si>
  <si>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</si>
  <si>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</si>
  <si>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</si>
  <si>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</si>
  <si>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</si>
  <si>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</si>
  <si>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</si>
  <si>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</si>
  <si>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</si>
  <si>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</si>
  <si>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</si>
  <si>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</si>
  <si>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</si>
  <si>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</si>
  <si>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</si>
  <si>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</si>
  <si>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</si>
  <si>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</si>
  <si>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</si>
  <si>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</si>
  <si>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</si>
  <si>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</si>
  <si>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</si>
  <si>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</si>
  <si>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</si>
  <si>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</si>
  <si>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</si>
  <si>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</si>
  <si>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</si>
  <si>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</si>
  <si>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</si>
  <si>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</si>
  <si>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</si>
  <si>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</si>
  <si>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</si>
  <si>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</si>
  <si>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</si>
  <si>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</si>
  <si>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</si>
  <si>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</si>
  <si>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</si>
  <si>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</si>
  <si>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</si>
  <si>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</si>
  <si>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</si>
  <si>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</si>
  <si>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</si>
  <si>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</si>
  <si>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</si>
  <si>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</si>
  <si>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</si>
  <si>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</si>
  <si>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</si>
  <si>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</si>
  <si>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</si>
  <si>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</si>
  <si>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</si>
  <si>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</si>
  <si>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</si>
  <si>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</si>
  <si>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</si>
  <si>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</si>
  <si>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</si>
  <si>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</si>
  <si>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</si>
  <si>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</si>
  <si>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</si>
  <si>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</si>
  <si>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</si>
  <si>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</si>
  <si>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</si>
  <si>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</si>
  <si>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</si>
  <si>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</si>
  <si>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</si>
  <si>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</si>
  <si>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</si>
  <si>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</si>
  <si>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</si>
  <si>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</si>
  <si>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</si>
  <si>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</si>
  <si>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</si>
  <si>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</si>
  <si>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</si>
  <si>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</si>
  <si>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</si>
  <si>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</si>
  <si>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</si>
  <si>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</si>
  <si>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</si>
  <si>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</si>
  <si>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</si>
  <si>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</si>
  <si>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</si>
  <si>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</si>
  <si>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</si>
  <si>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</si>
  <si>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</si>
  <si>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</si>
  <si>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</si>
  <si>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</si>
  <si>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</si>
  <si>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</si>
  <si>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</si>
  <si>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</si>
  <si>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</si>
  <si>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</si>
  <si>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</si>
  <si>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</si>
  <si>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</si>
  <si>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</si>
  <si>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</si>
  <si>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</si>
  <si>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</si>
  <si>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</si>
  <si>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</si>
  <si>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</si>
  <si>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</si>
  <si>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</si>
  <si>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</si>
  <si>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</si>
  <si>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</si>
  <si>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</si>
  <si>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</si>
  <si>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</si>
  <si>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</si>
  <si>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</si>
  <si>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</si>
  <si>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</si>
  <si>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</si>
  <si>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</si>
  <si>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</si>
  <si>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</si>
  <si>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</si>
  <si>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</si>
  <si>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</si>
  <si>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</si>
  <si>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</si>
  <si>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</si>
  <si>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</si>
  <si>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</si>
  <si>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</si>
  <si>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</si>
  <si>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</si>
  <si>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</si>
  <si>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</si>
  <si>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</si>
  <si>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</si>
  <si>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</si>
  <si>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</si>
  <si>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</si>
  <si>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</si>
  <si>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</si>
  <si>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</si>
  <si>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</si>
  <si>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</si>
  <si>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</si>
  <si>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</si>
  <si>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</si>
  <si>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</si>
  <si>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</si>
  <si>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</si>
  <si>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</si>
  <si>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</si>
  <si>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</si>
  <si>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</si>
  <si>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</si>
  <si>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</si>
  <si>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</si>
  <si>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</si>
  <si>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</si>
  <si>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</si>
  <si>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</si>
  <si>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</si>
  <si>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</si>
  <si>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</si>
  <si>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</si>
  <si>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</si>
  <si>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</si>
  <si>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</si>
  <si>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</si>
  <si>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</si>
  <si>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</si>
  <si>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</si>
  <si>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</si>
  <si>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</si>
  <si>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</si>
  <si>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</si>
  <si>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</si>
  <si>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</si>
  <si>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</si>
  <si>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</si>
  <si>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</si>
  <si>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</si>
  <si>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</si>
  <si>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</si>
  <si>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</si>
  <si>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</si>
  <si>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</si>
  <si>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</si>
  <si>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</si>
  <si>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</si>
  <si>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</si>
  <si>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</si>
  <si>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</si>
  <si>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</si>
  <si>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</si>
  <si>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</si>
  <si>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</si>
  <si>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</si>
  <si>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</si>
  <si>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</si>
  <si>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</si>
  <si>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</si>
  <si>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</si>
  <si>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</si>
  <si>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</si>
  <si>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</si>
  <si>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</si>
  <si>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</si>
  <si>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</si>
  <si>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</si>
  <si>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</si>
  <si>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</si>
  <si>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</si>
  <si>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</si>
  <si>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</si>
  <si>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</si>
  <si>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</si>
  <si>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</si>
  <si>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</si>
  <si>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</si>
  <si>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</si>
  <si>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</si>
  <si>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</si>
  <si>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</si>
  <si>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</si>
  <si>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</si>
  <si>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</si>
  <si>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</si>
  <si>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</si>
  <si>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</si>
  <si>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</si>
  <si>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</si>
  <si>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</si>
  <si>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</si>
  <si>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</si>
  <si>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</si>
  <si>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</si>
  <si>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</si>
  <si>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</si>
  <si>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</si>
  <si>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</si>
  <si>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</si>
  <si>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</si>
  <si>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</si>
  <si>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</si>
  <si>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</si>
  <si>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</si>
  <si>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</si>
  <si>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</si>
  <si>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</si>
  <si>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</si>
  <si>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</si>
  <si>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</si>
  <si>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</si>
  <si>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</si>
  <si>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</si>
  <si>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</si>
  <si>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</si>
  <si>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</si>
  <si>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</si>
  <si>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</si>
  <si>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</si>
  <si>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</si>
  <si>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</si>
  <si>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</si>
  <si>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</si>
  <si>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</si>
  <si>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</si>
  <si>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</si>
  <si>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</si>
  <si>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</si>
  <si>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</si>
  <si>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</si>
  <si>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</si>
  <si>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</si>
  <si>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</si>
  <si>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</si>
  <si>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</si>
  <si>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</si>
  <si>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</si>
  <si>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</si>
  <si>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</si>
  <si>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</si>
  <si>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</si>
  <si>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</si>
  <si>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</si>
  <si>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</si>
  <si>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</si>
  <si>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</si>
  <si>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</si>
  <si>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</si>
  <si>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</si>
  <si>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</si>
  <si>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</si>
  <si>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</si>
  <si>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</si>
  <si>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</si>
  <si>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</si>
  <si>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</si>
  <si>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</si>
  <si>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</si>
  <si>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</si>
  <si>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</si>
  <si>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</si>
  <si>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</si>
  <si>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</si>
  <si>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</si>
  <si>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</si>
  <si>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</si>
  <si>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</si>
  <si>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</si>
  <si>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</si>
  <si>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</si>
  <si>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</si>
  <si>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</si>
  <si>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</si>
  <si>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</si>
  <si>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</si>
  <si>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</si>
  <si>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</si>
  <si>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</si>
  <si>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</si>
  <si>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</si>
  <si>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</si>
  <si>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</si>
  <si>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</si>
  <si>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</si>
  <si>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</si>
  <si>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</si>
  <si>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</si>
  <si>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</si>
  <si>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</si>
  <si>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</si>
  <si>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</si>
  <si>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</si>
  <si>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</si>
  <si>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</si>
  <si>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</si>
  <si>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</si>
  <si>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</si>
  <si>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</si>
  <si>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</si>
  <si>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</si>
  <si>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</si>
  <si>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</si>
  <si>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</si>
  <si>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</si>
  <si>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</si>
  <si>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</si>
  <si>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</si>
  <si>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</si>
  <si>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</si>
  <si>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</si>
  <si>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</si>
  <si>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</si>
  <si>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</si>
  <si>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</si>
  <si>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</si>
  <si>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</si>
  <si>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</si>
  <si>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</si>
  <si>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</si>
  <si>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</si>
  <si>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</si>
  <si>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</si>
  <si>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</si>
  <si>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</si>
  <si>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</si>
  <si>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</si>
  <si>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</si>
  <si>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</si>
  <si>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</si>
  <si>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</si>
  <si>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</si>
  <si>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</si>
  <si>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</si>
  <si>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</si>
  <si>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</si>
  <si>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</si>
  <si>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</si>
  <si>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</si>
  <si>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</si>
  <si>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</si>
  <si>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</si>
  <si>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</si>
  <si>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</si>
  <si>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</si>
  <si>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</si>
  <si>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</si>
  <si>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</si>
  <si>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</si>
  <si>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</si>
  <si>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</si>
  <si>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</si>
  <si>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</si>
  <si>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</si>
  <si>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</si>
  <si>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</si>
  <si>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</si>
  <si>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</si>
  <si>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</si>
  <si>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</si>
  <si>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</si>
  <si>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</si>
  <si>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</si>
  <si>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</si>
  <si>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</si>
  <si>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</si>
  <si>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</si>
  <si>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</si>
  <si>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</si>
  <si>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</si>
  <si>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</si>
  <si>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</si>
  <si>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</si>
  <si>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</si>
  <si>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</si>
  <si>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</si>
  <si>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</si>
  <si>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</si>
  <si>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</si>
  <si>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</si>
  <si>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</si>
  <si>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</si>
  <si>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</si>
  <si>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</si>
  <si>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</si>
  <si>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</si>
  <si>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</si>
  <si>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</si>
  <si>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</si>
  <si>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</si>
  <si>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</si>
  <si>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</si>
  <si>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</si>
  <si>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</si>
  <si>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</si>
  <si>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</si>
  <si>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</si>
  <si>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</si>
  <si>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</si>
  <si>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</si>
  <si>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</si>
  <si>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</si>
  <si>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</si>
  <si>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</si>
  <si>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</si>
  <si>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</si>
  <si>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</si>
  <si>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</si>
  <si>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</si>
  <si>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</si>
  <si>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</si>
  <si>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</si>
  <si>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</si>
  <si>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</si>
  <si>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</si>
  <si>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</si>
  <si>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</si>
  <si>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</si>
  <si>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</si>
  <si>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</si>
  <si>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</si>
  <si>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</si>
  <si>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</si>
  <si>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</si>
  <si>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</si>
  <si>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</si>
  <si>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</si>
  <si>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</si>
  <si>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</si>
  <si>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</si>
  <si>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</si>
  <si>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</si>
  <si>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</si>
  <si>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</si>
  <si>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</si>
  <si>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</si>
  <si>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</si>
  <si>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</si>
  <si>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</si>
  <si>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</si>
  <si>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</si>
  <si>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</si>
  <si>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</si>
  <si>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</si>
  <si>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</si>
  <si>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</si>
  <si>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</si>
  <si>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</si>
  <si>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</si>
  <si>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</si>
  <si>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</si>
  <si>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</si>
  <si>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</si>
  <si>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</si>
  <si>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</si>
  <si>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</si>
  <si>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</si>
  <si>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</si>
  <si>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</si>
  <si>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</si>
  <si>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</si>
  <si>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</si>
  <si>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</si>
  <si>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</si>
  <si>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</si>
  <si>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</si>
  <si>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</si>
  <si>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</si>
  <si>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</si>
  <si>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</si>
  <si>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</si>
  <si>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</si>
  <si>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</si>
  <si>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</si>
  <si>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</si>
  <si>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</si>
  <si>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</si>
  <si>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</si>
  <si>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</si>
  <si>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</si>
  <si>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</si>
  <si>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</si>
  <si>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</si>
  <si>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</si>
  <si>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</si>
  <si>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</si>
  <si>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</si>
  <si>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</si>
  <si>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</si>
  <si>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</si>
  <si>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</si>
  <si>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</si>
  <si>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</si>
  <si>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</si>
  <si>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</si>
  <si>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</si>
  <si>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</si>
  <si>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</si>
  <si>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</si>
  <si>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</si>
  <si>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</si>
  <si>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</si>
  <si>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</si>
  <si>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</si>
  <si>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</si>
  <si>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</si>
  <si>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</si>
  <si>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</si>
  <si>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</si>
  <si>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</si>
  <si>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</si>
  <si>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</si>
  <si>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</si>
  <si>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</si>
  <si>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</si>
  <si>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</si>
  <si>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</si>
  <si>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</si>
  <si>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</si>
  <si>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</si>
  <si>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</si>
  <si>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</si>
  <si>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</si>
  <si>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</si>
  <si>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</si>
  <si>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</si>
  <si>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</si>
  <si>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</si>
  <si>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</si>
  <si>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</si>
  <si>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</si>
  <si>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</si>
  <si>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</si>
  <si>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</si>
  <si>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</si>
  <si>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</si>
  <si>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</si>
  <si>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</si>
  <si>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</si>
  <si>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</si>
  <si>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</si>
  <si>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</si>
  <si>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</si>
  <si>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</si>
  <si>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</si>
  <si>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</si>
  <si>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</si>
  <si>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</si>
  <si>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</si>
  <si>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</si>
  <si>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</si>
  <si>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</si>
  <si>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</si>
  <si>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</si>
  <si>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</si>
  <si>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</si>
  <si>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</si>
  <si>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</si>
  <si>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</si>
  <si>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</si>
  <si>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</si>
  <si>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</si>
  <si>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</si>
  <si>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</si>
  <si>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</si>
  <si>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</si>
  <si>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</si>
  <si>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</si>
  <si>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</si>
  <si>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</si>
  <si>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</si>
  <si>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</si>
  <si>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</si>
  <si>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</si>
  <si>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</si>
  <si>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</si>
  <si>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</si>
  <si>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</si>
  <si>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</si>
  <si>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</si>
  <si>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</si>
  <si>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</si>
  <si>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</si>
  <si>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</si>
  <si>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</si>
  <si>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</si>
  <si>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</si>
  <si>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</si>
  <si>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</si>
  <si>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</si>
  <si>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</si>
  <si>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</si>
  <si>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</si>
  <si>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</si>
  <si>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</si>
  <si>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</si>
  <si>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</si>
  <si>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</si>
  <si>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</si>
  <si>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</si>
  <si>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</si>
  <si>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</si>
  <si>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</si>
  <si>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</si>
  <si>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</si>
  <si>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</si>
  <si>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</si>
  <si>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</si>
  <si>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</si>
  <si>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</si>
  <si>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</si>
  <si>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</si>
  <si>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</si>
  <si>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</si>
  <si>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</si>
  <si>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</si>
  <si>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</si>
  <si>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</si>
  <si>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</si>
  <si>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</si>
  <si>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</si>
  <si>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</si>
  <si>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</si>
  <si>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</si>
  <si>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</si>
  <si>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</si>
  <si>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</si>
  <si>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</si>
  <si>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</si>
  <si>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</si>
  <si>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</si>
  <si>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</si>
  <si>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</si>
  <si>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</si>
  <si>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</si>
  <si>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</si>
  <si>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</si>
  <si>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</si>
  <si>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</si>
  <si>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</si>
  <si>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</si>
  <si>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</si>
  <si>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</si>
  <si>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</si>
  <si>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</si>
  <si>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</si>
  <si>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</si>
  <si>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</si>
  <si>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</si>
  <si>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</si>
  <si>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</si>
  <si>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</si>
  <si>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</si>
  <si>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</si>
  <si>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</si>
  <si>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</si>
  <si>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</si>
  <si>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</si>
  <si>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</si>
  <si>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</si>
  <si>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</si>
  <si>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</si>
  <si>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</si>
  <si>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</si>
  <si>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</si>
  <si>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</si>
  <si>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</si>
  <si>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</si>
  <si>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</si>
  <si>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</si>
  <si>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</si>
  <si>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</si>
  <si>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</si>
  <si>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</si>
  <si>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</si>
  <si>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</si>
  <si>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</si>
  <si>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</si>
  <si>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</si>
  <si>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</si>
  <si>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</si>
  <si>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</si>
  <si>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</si>
  <si>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</si>
  <si>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</si>
  <si>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</si>
  <si>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</si>
  <si>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</si>
  <si>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</si>
  <si>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</si>
  <si>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</si>
  <si>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</si>
  <si>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</si>
  <si>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</si>
  <si>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</si>
  <si>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</si>
  <si>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</si>
  <si>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</si>
  <si>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</si>
  <si>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</si>
  <si>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</si>
  <si>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</si>
  <si>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</si>
  <si>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</si>
  <si>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</si>
  <si>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</si>
  <si>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</si>
  <si>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</si>
  <si>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</si>
  <si>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</si>
  <si>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</si>
  <si>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</si>
  <si>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</si>
  <si>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</si>
  <si>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</si>
  <si>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</si>
  <si>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</si>
  <si>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</si>
  <si>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</si>
  <si>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</si>
  <si>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</si>
  <si>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</si>
  <si>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</si>
  <si>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</si>
  <si>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</si>
  <si>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</si>
  <si>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</si>
  <si>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</si>
  <si>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</si>
  <si>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</si>
  <si>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</si>
  <si>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</si>
  <si>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</si>
  <si>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</si>
  <si>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</si>
  <si>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</si>
  <si>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</si>
  <si>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</si>
  <si>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</si>
  <si>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</si>
  <si>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</si>
  <si>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</si>
  <si>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</si>
  <si>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</si>
  <si>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</si>
  <si>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</si>
  <si>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</si>
  <si>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</si>
  <si>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</si>
  <si>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</si>
  <si>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</si>
  <si>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</si>
  <si>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</si>
  <si>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</si>
  <si>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</si>
  <si>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</si>
  <si>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</si>
  <si>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</si>
  <si>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</si>
  <si>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</si>
  <si>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</si>
  <si>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</si>
  <si>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</si>
  <si>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</si>
  <si>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</si>
  <si>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</si>
  <si>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</si>
  <si>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</si>
  <si>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</si>
  <si>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</si>
  <si>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</si>
  <si>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</si>
  <si>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</si>
  <si>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</si>
  <si>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</si>
  <si>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</si>
  <si>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</si>
  <si>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</si>
  <si>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</si>
  <si>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</si>
  <si>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</si>
  <si>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</si>
  <si>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</si>
  <si>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</si>
  <si>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</si>
  <si>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</si>
  <si>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</si>
  <si>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</si>
  <si>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</si>
  <si>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</si>
  <si>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</si>
  <si>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</si>
  <si>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</si>
  <si>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</si>
  <si>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</si>
  <si>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</si>
  <si>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</si>
  <si>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</si>
  <si>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</si>
  <si>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</si>
  <si>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</si>
  <si>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</si>
  <si>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</si>
  <si>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</si>
  <si>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</si>
  <si>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</si>
  <si>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</si>
  <si>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</si>
  <si>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</si>
  <si>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</si>
  <si>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</si>
  <si>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</si>
  <si>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</si>
  <si>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</si>
  <si>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</si>
  <si>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</si>
  <si>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</si>
  <si>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</si>
  <si>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</si>
  <si>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</si>
  <si>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</si>
  <si>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</si>
  <si>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</si>
  <si>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</si>
  <si>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</si>
  <si>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</si>
  <si>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</si>
  <si>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</si>
  <si>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</si>
  <si>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</si>
  <si>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</si>
  <si>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</si>
  <si>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</si>
  <si>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</si>
  <si>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</si>
  <si>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</si>
  <si>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</si>
  <si>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</si>
  <si>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</si>
  <si>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</si>
  <si>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</si>
  <si>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</si>
  <si>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</si>
  <si>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</si>
  <si>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</si>
  <si>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</si>
  <si>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</si>
  <si>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</si>
  <si>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</si>
  <si>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</si>
  <si>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</si>
  <si>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</si>
  <si>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</si>
  <si>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</si>
  <si>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</si>
  <si>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</si>
  <si>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</si>
  <si>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</si>
  <si>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</si>
  <si>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</si>
  <si>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</si>
  <si>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</si>
  <si>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</si>
  <si>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</si>
  <si>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</si>
  <si>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</si>
  <si>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</si>
  <si>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</si>
  <si>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</si>
  <si>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</si>
  <si>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</si>
  <si>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</si>
  <si>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</si>
  <si>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</si>
  <si>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</si>
  <si>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</si>
  <si>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</si>
  <si>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</si>
  <si>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</si>
  <si>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</si>
  <si>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</si>
  <si>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</si>
  <si>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</si>
  <si>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</si>
  <si>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</si>
  <si>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</si>
  <si>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</si>
  <si>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</si>
  <si>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</si>
  <si>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</si>
  <si>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</si>
  <si>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</si>
  <si>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</si>
  <si>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</si>
  <si>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</si>
  <si>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</si>
  <si>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</si>
  <si>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</si>
  <si>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</si>
  <si>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</si>
  <si>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</si>
  <si>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</si>
  <si>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</si>
  <si>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</si>
  <si>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</si>
  <si>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</si>
  <si>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</si>
  <si>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</si>
  <si>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</si>
  <si>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</si>
  <si>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</si>
  <si>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</si>
  <si>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</si>
  <si>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</si>
  <si>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</si>
  <si>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</si>
  <si>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</si>
  <si>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</si>
  <si>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</si>
  <si>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</si>
  <si>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</si>
  <si>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</si>
  <si>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</si>
  <si>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</si>
  <si>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</si>
  <si>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Data de extração dos dados 18/02/2025</t>
  </si>
  <si>
    <t>Ciclo de referência: 2º de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</si>
</sst>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Mês Ano</v>
          </cell>
          <cell r="D1" t="str">
            <v>FEV 2025</v>
          </cell>
          <cell r="E1" t="str">
            <v>FEV 2025</v>
          </cell>
        </row>
        <row r="2">
          <cell r="B2" t="str">
            <v>Município</v>
          </cell>
          <cell r="D2" t="str">
            <v>Qtd Dispensada</v>
          </cell>
          <cell r="E2" t="str">
            <v>Qtd Estoque por Data</v>
          </cell>
        </row>
        <row r="3">
          <cell r="A3">
            <v>120001</v>
          </cell>
          <cell r="B3" t="str">
            <v>ACRELÂNDIA</v>
          </cell>
          <cell r="C3" t="str">
            <v>120001</v>
          </cell>
          <cell r="D3">
            <v>40378</v>
          </cell>
          <cell r="E3">
            <v>24072140</v>
          </cell>
        </row>
        <row r="4">
          <cell r="A4">
            <v>120005</v>
          </cell>
          <cell r="B4" t="str">
            <v>ASSIS BRASIL</v>
          </cell>
          <cell r="C4" t="str">
            <v>120005</v>
          </cell>
          <cell r="D4">
            <v>16076</v>
          </cell>
          <cell r="E4">
            <v>14209240</v>
          </cell>
        </row>
        <row r="5">
          <cell r="A5">
            <v>120010</v>
          </cell>
          <cell r="B5" t="str">
            <v>BRASILÉIA</v>
          </cell>
          <cell r="C5" t="str">
            <v>120010</v>
          </cell>
          <cell r="D5">
            <v>25633</v>
          </cell>
          <cell r="E5">
            <v>8707683</v>
          </cell>
        </row>
        <row r="6">
          <cell r="A6">
            <v>120013</v>
          </cell>
          <cell r="B6" t="str">
            <v>BUJARI</v>
          </cell>
          <cell r="C6" t="str">
            <v>120013</v>
          </cell>
          <cell r="D6">
            <v>20652</v>
          </cell>
          <cell r="E6">
            <v>25422812</v>
          </cell>
        </row>
        <row r="7">
          <cell r="A7">
            <v>120017</v>
          </cell>
          <cell r="B7" t="str">
            <v>CAPIXABA</v>
          </cell>
          <cell r="C7" t="str">
            <v>120017</v>
          </cell>
          <cell r="E7">
            <v>5695</v>
          </cell>
        </row>
        <row r="8">
          <cell r="A8">
            <v>120020</v>
          </cell>
          <cell r="B8" t="str">
            <v>CRUZEIRO DO SUL</v>
          </cell>
          <cell r="C8" t="str">
            <v>120020</v>
          </cell>
          <cell r="D8">
            <v>221629</v>
          </cell>
          <cell r="E8">
            <v>69612320</v>
          </cell>
        </row>
        <row r="9">
          <cell r="A9">
            <v>120025</v>
          </cell>
          <cell r="B9" t="str">
            <v>EPITACIOLÂNDIA</v>
          </cell>
          <cell r="C9" t="str">
            <v>120025</v>
          </cell>
          <cell r="E9">
            <v>85204680</v>
          </cell>
        </row>
        <row r="10">
          <cell r="A10">
            <v>120033</v>
          </cell>
          <cell r="B10" t="str">
            <v>MÂNCIO LIMA</v>
          </cell>
          <cell r="C10" t="str">
            <v>120033</v>
          </cell>
          <cell r="D10">
            <v>39858</v>
          </cell>
          <cell r="E10">
            <v>54217917</v>
          </cell>
        </row>
        <row r="11">
          <cell r="A11">
            <v>120034</v>
          </cell>
          <cell r="B11" t="str">
            <v>MANOEL URBANO</v>
          </cell>
          <cell r="C11" t="str">
            <v>120034</v>
          </cell>
          <cell r="E11">
            <v>100932723</v>
          </cell>
        </row>
        <row r="12">
          <cell r="A12">
            <v>120035</v>
          </cell>
          <cell r="B12" t="str">
            <v>MARECHAL THAUMATURGO</v>
          </cell>
          <cell r="C12" t="str">
            <v>120035</v>
          </cell>
          <cell r="D12">
            <v>17190</v>
          </cell>
          <cell r="E12">
            <v>9853805</v>
          </cell>
        </row>
        <row r="13">
          <cell r="A13">
            <v>120038</v>
          </cell>
          <cell r="B13" t="str">
            <v>PLÁCIDO DE CASTRO</v>
          </cell>
          <cell r="C13" t="str">
            <v>120038</v>
          </cell>
          <cell r="D13">
            <v>10636</v>
          </cell>
          <cell r="E13">
            <v>9611224</v>
          </cell>
        </row>
        <row r="14">
          <cell r="A14">
            <v>120080</v>
          </cell>
          <cell r="B14" t="str">
            <v>PORTO ACRE</v>
          </cell>
          <cell r="C14" t="str">
            <v>120080</v>
          </cell>
          <cell r="D14">
            <v>47615</v>
          </cell>
          <cell r="E14">
            <v>28456690</v>
          </cell>
        </row>
        <row r="15">
          <cell r="A15">
            <v>120039</v>
          </cell>
          <cell r="B15" t="str">
            <v>PORTO WALTER</v>
          </cell>
          <cell r="C15" t="str">
            <v>120039</v>
          </cell>
          <cell r="D15">
            <v>33644</v>
          </cell>
          <cell r="E15">
            <v>16477642</v>
          </cell>
        </row>
        <row r="16">
          <cell r="A16">
            <v>120040</v>
          </cell>
          <cell r="B16" t="str">
            <v>RIO BRANCO</v>
          </cell>
          <cell r="C16" t="str">
            <v>120040</v>
          </cell>
          <cell r="E16">
            <v>0</v>
          </cell>
        </row>
        <row r="17">
          <cell r="A17">
            <v>120042</v>
          </cell>
          <cell r="B17" t="str">
            <v>RODRIGUES ALVES</v>
          </cell>
          <cell r="C17" t="str">
            <v>120042</v>
          </cell>
          <cell r="D17">
            <v>1783</v>
          </cell>
          <cell r="E17">
            <v>8360124166</v>
          </cell>
        </row>
        <row r="18">
          <cell r="A18">
            <v>120043</v>
          </cell>
          <cell r="B18" t="str">
            <v>SANTA ROSA DO PURUS</v>
          </cell>
          <cell r="C18" t="str">
            <v>120043</v>
          </cell>
          <cell r="E18">
            <v>1516808</v>
          </cell>
        </row>
        <row r="19">
          <cell r="A19">
            <v>120045</v>
          </cell>
          <cell r="B19" t="str">
            <v>SENADOR GUIOMARD</v>
          </cell>
          <cell r="C19" t="str">
            <v>120045</v>
          </cell>
          <cell r="E19">
            <v>26331062</v>
          </cell>
        </row>
        <row r="20">
          <cell r="A20">
            <v>120070</v>
          </cell>
          <cell r="B20" t="str">
            <v>XAPURI</v>
          </cell>
          <cell r="C20" t="str">
            <v>120070</v>
          </cell>
          <cell r="E20">
            <v>15202046</v>
          </cell>
        </row>
        <row r="21">
          <cell r="A21">
            <v>270010</v>
          </cell>
          <cell r="B21" t="str">
            <v>ÁGUA BRANCA</v>
          </cell>
          <cell r="C21" t="str">
            <v>270010</v>
          </cell>
          <cell r="D21">
            <v>5418</v>
          </cell>
          <cell r="E21">
            <v>3860944</v>
          </cell>
        </row>
        <row r="22">
          <cell r="A22">
            <v>270020</v>
          </cell>
          <cell r="B22" t="str">
            <v>ANADIA</v>
          </cell>
          <cell r="C22" t="str">
            <v>270020</v>
          </cell>
          <cell r="E22">
            <v>70482</v>
          </cell>
        </row>
        <row r="23">
          <cell r="A23">
            <v>270030</v>
          </cell>
          <cell r="B23" t="str">
            <v>ARAPIRACA</v>
          </cell>
          <cell r="C23" t="str">
            <v>270030</v>
          </cell>
          <cell r="D23">
            <v>800508</v>
          </cell>
          <cell r="E23">
            <v>349042104</v>
          </cell>
        </row>
        <row r="24">
          <cell r="A24">
            <v>270040</v>
          </cell>
          <cell r="B24" t="str">
            <v>ATALAIA</v>
          </cell>
          <cell r="C24" t="str">
            <v>270040</v>
          </cell>
          <cell r="D24">
            <v>181560</v>
          </cell>
          <cell r="E24">
            <v>26587505</v>
          </cell>
        </row>
        <row r="25">
          <cell r="A25">
            <v>270050</v>
          </cell>
          <cell r="B25" t="str">
            <v>BARRA DE SANTO ANTÔNIO</v>
          </cell>
          <cell r="C25" t="str">
            <v>270050</v>
          </cell>
          <cell r="E25">
            <v>8842227</v>
          </cell>
        </row>
        <row r="26">
          <cell r="A26">
            <v>270060</v>
          </cell>
          <cell r="B26" t="str">
            <v>BARRA DE SÃO MIGUEL</v>
          </cell>
          <cell r="C26" t="str">
            <v>270060</v>
          </cell>
          <cell r="D26">
            <v>47107</v>
          </cell>
          <cell r="E26">
            <v>20089243</v>
          </cell>
        </row>
        <row r="27">
          <cell r="A27">
            <v>270070</v>
          </cell>
          <cell r="B27" t="str">
            <v>BATALHA</v>
          </cell>
          <cell r="C27" t="str">
            <v>270070</v>
          </cell>
          <cell r="D27">
            <v>59288</v>
          </cell>
          <cell r="E27">
            <v>25307968</v>
          </cell>
        </row>
        <row r="28">
          <cell r="A28">
            <v>270080</v>
          </cell>
          <cell r="B28" t="str">
            <v>BELÉM</v>
          </cell>
          <cell r="C28" t="str">
            <v>270080</v>
          </cell>
          <cell r="D28">
            <v>27933</v>
          </cell>
          <cell r="E28">
            <v>20647401</v>
          </cell>
        </row>
        <row r="29">
          <cell r="A29">
            <v>270090</v>
          </cell>
          <cell r="B29" t="str">
            <v>BELO MONTE</v>
          </cell>
          <cell r="C29" t="str">
            <v>270090</v>
          </cell>
          <cell r="D29">
            <v>404</v>
          </cell>
          <cell r="E29">
            <v>624275</v>
          </cell>
        </row>
        <row r="30">
          <cell r="A30">
            <v>270100</v>
          </cell>
          <cell r="B30" t="str">
            <v>BOCA DA MATA</v>
          </cell>
          <cell r="C30" t="str">
            <v>270100</v>
          </cell>
          <cell r="D30">
            <v>171041</v>
          </cell>
          <cell r="E30">
            <v>70408211</v>
          </cell>
        </row>
        <row r="31">
          <cell r="A31">
            <v>270110</v>
          </cell>
          <cell r="B31" t="str">
            <v>BRANQUINHA</v>
          </cell>
          <cell r="C31" t="str">
            <v>270110</v>
          </cell>
          <cell r="D31">
            <v>35519</v>
          </cell>
          <cell r="E31">
            <v>3882873</v>
          </cell>
        </row>
        <row r="32">
          <cell r="A32">
            <v>270120</v>
          </cell>
          <cell r="B32" t="str">
            <v>CACIMBINHAS</v>
          </cell>
          <cell r="C32" t="str">
            <v>270120</v>
          </cell>
          <cell r="D32">
            <v>42945</v>
          </cell>
          <cell r="E32">
            <v>9243750</v>
          </cell>
        </row>
        <row r="33">
          <cell r="A33">
            <v>270130</v>
          </cell>
          <cell r="B33" t="str">
            <v>CAJUEIRO</v>
          </cell>
          <cell r="C33" t="str">
            <v>270130</v>
          </cell>
          <cell r="D33">
            <v>23637</v>
          </cell>
          <cell r="E33">
            <v>8307347</v>
          </cell>
        </row>
        <row r="34">
          <cell r="A34">
            <v>270135</v>
          </cell>
          <cell r="B34" t="str">
            <v>CAMPESTRE</v>
          </cell>
          <cell r="C34" t="str">
            <v>270135</v>
          </cell>
          <cell r="E34">
            <v>2897072</v>
          </cell>
        </row>
        <row r="35">
          <cell r="A35">
            <v>270140</v>
          </cell>
          <cell r="B35" t="str">
            <v>CAMPO ALEGRE</v>
          </cell>
          <cell r="C35" t="str">
            <v>270140</v>
          </cell>
          <cell r="D35">
            <v>172253</v>
          </cell>
          <cell r="E35">
            <v>36095456</v>
          </cell>
        </row>
        <row r="36">
          <cell r="A36">
            <v>270150</v>
          </cell>
          <cell r="B36" t="str">
            <v>CAMPO GRANDE</v>
          </cell>
          <cell r="C36" t="str">
            <v>270150</v>
          </cell>
          <cell r="E36">
            <v>253237</v>
          </cell>
        </row>
        <row r="37">
          <cell r="A37">
            <v>270160</v>
          </cell>
          <cell r="B37" t="str">
            <v>CANAPI</v>
          </cell>
          <cell r="C37" t="str">
            <v>270160</v>
          </cell>
          <cell r="E37">
            <v>11049863</v>
          </cell>
        </row>
        <row r="38">
          <cell r="A38">
            <v>270170</v>
          </cell>
          <cell r="B38" t="str">
            <v>CAPELA</v>
          </cell>
          <cell r="C38" t="str">
            <v>270170</v>
          </cell>
          <cell r="E38">
            <v>1591829</v>
          </cell>
        </row>
        <row r="39">
          <cell r="A39">
            <v>270180</v>
          </cell>
          <cell r="B39" t="str">
            <v>CARNEIROS</v>
          </cell>
          <cell r="C39" t="str">
            <v>270180</v>
          </cell>
          <cell r="E39">
            <v>11270439</v>
          </cell>
        </row>
        <row r="40">
          <cell r="A40">
            <v>270190</v>
          </cell>
          <cell r="B40" t="str">
            <v>CHÃ PRETA</v>
          </cell>
          <cell r="C40" t="str">
            <v>270190</v>
          </cell>
          <cell r="D40">
            <v>3048</v>
          </cell>
          <cell r="E40">
            <v>11456002</v>
          </cell>
        </row>
        <row r="41">
          <cell r="A41">
            <v>270200</v>
          </cell>
          <cell r="B41" t="str">
            <v>COITÉ DO NÓIA</v>
          </cell>
          <cell r="C41" t="str">
            <v>270200</v>
          </cell>
          <cell r="E41">
            <v>5102482</v>
          </cell>
        </row>
        <row r="42">
          <cell r="A42">
            <v>270210</v>
          </cell>
          <cell r="B42" t="str">
            <v>COLÔNIA LEOPOLDINA</v>
          </cell>
          <cell r="C42" t="str">
            <v>270210</v>
          </cell>
          <cell r="D42">
            <v>2</v>
          </cell>
          <cell r="E42">
            <v>111507</v>
          </cell>
        </row>
        <row r="43">
          <cell r="A43">
            <v>270220</v>
          </cell>
          <cell r="B43" t="str">
            <v>COQUEIRO SECO</v>
          </cell>
          <cell r="C43" t="str">
            <v>270220</v>
          </cell>
          <cell r="D43">
            <v>88</v>
          </cell>
          <cell r="E43">
            <v>6115489</v>
          </cell>
        </row>
        <row r="44">
          <cell r="A44">
            <v>270230</v>
          </cell>
          <cell r="B44" t="str">
            <v>CORURIPE</v>
          </cell>
          <cell r="C44" t="str">
            <v>270230</v>
          </cell>
          <cell r="D44">
            <v>196654</v>
          </cell>
          <cell r="E44">
            <v>57468510</v>
          </cell>
        </row>
        <row r="45">
          <cell r="A45">
            <v>270235</v>
          </cell>
          <cell r="B45" t="str">
            <v>CRAÍBAS</v>
          </cell>
          <cell r="C45" t="str">
            <v>270235</v>
          </cell>
          <cell r="D45">
            <v>105302</v>
          </cell>
          <cell r="E45">
            <v>49669110</v>
          </cell>
        </row>
        <row r="46">
          <cell r="A46">
            <v>270240</v>
          </cell>
          <cell r="B46" t="str">
            <v>DELMIRO GOUVEIA</v>
          </cell>
          <cell r="C46" t="str">
            <v>270240</v>
          </cell>
          <cell r="D46">
            <v>5730</v>
          </cell>
          <cell r="E46">
            <v>26061327</v>
          </cell>
        </row>
        <row r="47">
          <cell r="A47">
            <v>270250</v>
          </cell>
          <cell r="B47" t="str">
            <v>DOIS RIACHOS</v>
          </cell>
          <cell r="C47" t="str">
            <v>270250</v>
          </cell>
          <cell r="D47">
            <v>27599</v>
          </cell>
          <cell r="E47">
            <v>24499163</v>
          </cell>
        </row>
        <row r="48">
          <cell r="A48">
            <v>270255</v>
          </cell>
          <cell r="B48" t="str">
            <v>ESTRELA DE ALAGOAS</v>
          </cell>
          <cell r="C48" t="str">
            <v>270255</v>
          </cell>
          <cell r="E48">
            <v>12053595</v>
          </cell>
        </row>
        <row r="49">
          <cell r="A49">
            <v>270260</v>
          </cell>
          <cell r="B49" t="str">
            <v>FEIRA GRANDE</v>
          </cell>
          <cell r="C49" t="str">
            <v>270260</v>
          </cell>
          <cell r="D49">
            <v>57241</v>
          </cell>
          <cell r="E49">
            <v>13459118</v>
          </cell>
        </row>
        <row r="50">
          <cell r="A50">
            <v>270270</v>
          </cell>
          <cell r="B50" t="str">
            <v>FELIZ DESERTO</v>
          </cell>
          <cell r="C50" t="str">
            <v>270270</v>
          </cell>
          <cell r="D50">
            <v>35736</v>
          </cell>
          <cell r="E50">
            <v>2554993</v>
          </cell>
        </row>
        <row r="51">
          <cell r="A51">
            <v>270280</v>
          </cell>
          <cell r="B51" t="str">
            <v>FLEXEIRAS</v>
          </cell>
          <cell r="C51" t="str">
            <v>270280</v>
          </cell>
          <cell r="E51">
            <v>16183660</v>
          </cell>
        </row>
        <row r="52">
          <cell r="A52">
            <v>270290</v>
          </cell>
          <cell r="B52" t="str">
            <v>GIRAU DO PONCIANO</v>
          </cell>
          <cell r="C52" t="str">
            <v>270290</v>
          </cell>
          <cell r="D52">
            <v>22291</v>
          </cell>
          <cell r="E52">
            <v>137322989</v>
          </cell>
        </row>
        <row r="53">
          <cell r="A53">
            <v>270300</v>
          </cell>
          <cell r="B53" t="str">
            <v>IBATEGUARA</v>
          </cell>
          <cell r="C53" t="str">
            <v>270300</v>
          </cell>
          <cell r="D53">
            <v>3108</v>
          </cell>
          <cell r="E53">
            <v>72387281</v>
          </cell>
        </row>
        <row r="54">
          <cell r="A54">
            <v>270310</v>
          </cell>
          <cell r="B54" t="str">
            <v>IGACI</v>
          </cell>
          <cell r="C54" t="str">
            <v>270310</v>
          </cell>
          <cell r="D54">
            <v>199514</v>
          </cell>
          <cell r="E54">
            <v>47087721</v>
          </cell>
        </row>
        <row r="55">
          <cell r="A55">
            <v>270320</v>
          </cell>
          <cell r="B55" t="str">
            <v>IGREJA NOVA</v>
          </cell>
          <cell r="C55" t="str">
            <v>270320</v>
          </cell>
          <cell r="D55">
            <v>14691</v>
          </cell>
          <cell r="E55">
            <v>137432719</v>
          </cell>
        </row>
        <row r="56">
          <cell r="A56">
            <v>270330</v>
          </cell>
          <cell r="B56" t="str">
            <v>INHAPI</v>
          </cell>
          <cell r="C56" t="str">
            <v>270330</v>
          </cell>
          <cell r="D56">
            <v>91704</v>
          </cell>
          <cell r="E56">
            <v>68191978</v>
          </cell>
        </row>
        <row r="57">
          <cell r="A57">
            <v>270340</v>
          </cell>
          <cell r="B57" t="str">
            <v>JACARÉ DOS HOMENS</v>
          </cell>
          <cell r="C57" t="str">
            <v>270340</v>
          </cell>
          <cell r="D57">
            <v>3847</v>
          </cell>
          <cell r="E57">
            <v>2193585</v>
          </cell>
        </row>
        <row r="58">
          <cell r="A58">
            <v>270350</v>
          </cell>
          <cell r="B58" t="str">
            <v>JACUÍPE</v>
          </cell>
          <cell r="C58" t="str">
            <v>270350</v>
          </cell>
          <cell r="D58">
            <v>544</v>
          </cell>
          <cell r="E58">
            <v>2143224</v>
          </cell>
        </row>
        <row r="59">
          <cell r="A59">
            <v>270360</v>
          </cell>
          <cell r="B59" t="str">
            <v>JAPARATINGA</v>
          </cell>
          <cell r="C59" t="str">
            <v>270360</v>
          </cell>
          <cell r="D59">
            <v>37933</v>
          </cell>
          <cell r="E59">
            <v>17826001</v>
          </cell>
        </row>
        <row r="60">
          <cell r="A60">
            <v>270370</v>
          </cell>
          <cell r="B60" t="str">
            <v>JARAMATAIA</v>
          </cell>
          <cell r="C60" t="str">
            <v>270370</v>
          </cell>
          <cell r="D60">
            <v>6342</v>
          </cell>
          <cell r="E60">
            <v>12838951</v>
          </cell>
        </row>
        <row r="61">
          <cell r="A61">
            <v>270375</v>
          </cell>
          <cell r="B61" t="str">
            <v>JEQUIÁ DA PRAIA</v>
          </cell>
          <cell r="C61" t="str">
            <v>270375</v>
          </cell>
          <cell r="D61">
            <v>86983</v>
          </cell>
          <cell r="E61">
            <v>14416183</v>
          </cell>
        </row>
        <row r="62">
          <cell r="A62">
            <v>270380</v>
          </cell>
          <cell r="B62" t="str">
            <v>JOAQUIM GOMES</v>
          </cell>
          <cell r="C62" t="str">
            <v>270380</v>
          </cell>
          <cell r="E62">
            <v>4126546</v>
          </cell>
        </row>
        <row r="63">
          <cell r="A63">
            <v>270390</v>
          </cell>
          <cell r="B63" t="str">
            <v>JUNDIÁ</v>
          </cell>
          <cell r="C63" t="str">
            <v>270390</v>
          </cell>
          <cell r="D63">
            <v>29424</v>
          </cell>
          <cell r="E63">
            <v>6298007</v>
          </cell>
        </row>
        <row r="64">
          <cell r="A64">
            <v>270400</v>
          </cell>
          <cell r="B64" t="str">
            <v>JUNQUEIRO</v>
          </cell>
          <cell r="C64" t="str">
            <v>270400</v>
          </cell>
          <cell r="D64">
            <v>44977</v>
          </cell>
          <cell r="E64">
            <v>23425519</v>
          </cell>
        </row>
        <row r="65">
          <cell r="A65">
            <v>270410</v>
          </cell>
          <cell r="B65" t="str">
            <v>LAGOA DA CANOA</v>
          </cell>
          <cell r="C65" t="str">
            <v>270410</v>
          </cell>
          <cell r="D65">
            <v>139377</v>
          </cell>
          <cell r="E65">
            <v>18772012</v>
          </cell>
        </row>
        <row r="66">
          <cell r="A66">
            <v>270420</v>
          </cell>
          <cell r="B66" t="str">
            <v>LIMOEIRO DE ANADIA</v>
          </cell>
          <cell r="C66" t="str">
            <v>270420</v>
          </cell>
          <cell r="D66">
            <v>14033</v>
          </cell>
          <cell r="E66">
            <v>22340700</v>
          </cell>
        </row>
        <row r="67">
          <cell r="A67">
            <v>270430</v>
          </cell>
          <cell r="B67" t="str">
            <v>MACEIÓ</v>
          </cell>
          <cell r="C67" t="str">
            <v>270430</v>
          </cell>
          <cell r="D67">
            <v>3738783</v>
          </cell>
          <cell r="E67">
            <v>534436831</v>
          </cell>
        </row>
        <row r="68">
          <cell r="A68">
            <v>270440</v>
          </cell>
          <cell r="B68" t="str">
            <v>MAJOR ISIDORO</v>
          </cell>
          <cell r="C68" t="str">
            <v>270440</v>
          </cell>
          <cell r="E68">
            <v>53759287</v>
          </cell>
        </row>
        <row r="69">
          <cell r="A69">
            <v>270490</v>
          </cell>
          <cell r="B69" t="str">
            <v>MAR VERMELHO</v>
          </cell>
          <cell r="C69" t="str">
            <v>270490</v>
          </cell>
          <cell r="D69">
            <v>3013</v>
          </cell>
          <cell r="E69">
            <v>30190990</v>
          </cell>
        </row>
        <row r="70">
          <cell r="A70">
            <v>270450</v>
          </cell>
          <cell r="B70" t="str">
            <v>MARAGOGI</v>
          </cell>
          <cell r="C70" t="str">
            <v>270450</v>
          </cell>
          <cell r="E70">
            <v>3092980</v>
          </cell>
        </row>
        <row r="71">
          <cell r="A71">
            <v>270460</v>
          </cell>
          <cell r="B71" t="str">
            <v>MARAVILHA</v>
          </cell>
          <cell r="C71" t="str">
            <v>270460</v>
          </cell>
          <cell r="D71">
            <v>61983</v>
          </cell>
          <cell r="E71">
            <v>1685234306</v>
          </cell>
        </row>
        <row r="72">
          <cell r="A72">
            <v>270470</v>
          </cell>
          <cell r="B72" t="str">
            <v>MARECHAL DEODORO</v>
          </cell>
          <cell r="C72" t="str">
            <v>270470</v>
          </cell>
          <cell r="D72">
            <v>235837</v>
          </cell>
          <cell r="E72">
            <v>49360514</v>
          </cell>
        </row>
        <row r="73">
          <cell r="A73">
            <v>270480</v>
          </cell>
          <cell r="B73" t="str">
            <v>MARIBONDO</v>
          </cell>
          <cell r="C73" t="str">
            <v>270480</v>
          </cell>
          <cell r="E73">
            <v>5432480</v>
          </cell>
        </row>
        <row r="74">
          <cell r="A74">
            <v>270500</v>
          </cell>
          <cell r="B74" t="str">
            <v>MATA GRANDE</v>
          </cell>
          <cell r="C74" t="str">
            <v>270500</v>
          </cell>
          <cell r="D74">
            <v>27057</v>
          </cell>
          <cell r="E74">
            <v>74146747</v>
          </cell>
        </row>
        <row r="75">
          <cell r="A75">
            <v>270510</v>
          </cell>
          <cell r="B75" t="str">
            <v>MATRIZ DE CAMARAGIBE</v>
          </cell>
          <cell r="C75" t="str">
            <v>270510</v>
          </cell>
          <cell r="D75">
            <v>41018</v>
          </cell>
          <cell r="E75">
            <v>38584436</v>
          </cell>
        </row>
        <row r="76">
          <cell r="A76">
            <v>270520</v>
          </cell>
          <cell r="B76" t="str">
            <v>MESSIAS</v>
          </cell>
          <cell r="C76" t="str">
            <v>270520</v>
          </cell>
          <cell r="D76">
            <v>18552</v>
          </cell>
          <cell r="E76">
            <v>10383148</v>
          </cell>
        </row>
        <row r="77">
          <cell r="A77">
            <v>270530</v>
          </cell>
          <cell r="B77" t="str">
            <v>MINADOR DO NEGRÃO</v>
          </cell>
          <cell r="C77" t="str">
            <v>270530</v>
          </cell>
          <cell r="D77">
            <v>10806</v>
          </cell>
          <cell r="E77">
            <v>2611222</v>
          </cell>
        </row>
        <row r="78">
          <cell r="A78">
            <v>270540</v>
          </cell>
          <cell r="B78" t="str">
            <v>MONTEIRÓPOLIS</v>
          </cell>
          <cell r="C78" t="str">
            <v>270540</v>
          </cell>
          <cell r="D78">
            <v>20313</v>
          </cell>
          <cell r="E78">
            <v>4205029</v>
          </cell>
        </row>
        <row r="79">
          <cell r="A79">
            <v>270550</v>
          </cell>
          <cell r="B79" t="str">
            <v>MURICI</v>
          </cell>
          <cell r="C79" t="str">
            <v>270550</v>
          </cell>
          <cell r="D79">
            <v>10638</v>
          </cell>
          <cell r="E79">
            <v>11046723</v>
          </cell>
        </row>
        <row r="80">
          <cell r="A80">
            <v>270560</v>
          </cell>
          <cell r="B80" t="str">
            <v>NOVO LINO</v>
          </cell>
          <cell r="C80" t="str">
            <v>270560</v>
          </cell>
          <cell r="D80">
            <v>17461</v>
          </cell>
          <cell r="E80">
            <v>52682664</v>
          </cell>
        </row>
        <row r="81">
          <cell r="A81">
            <v>270570</v>
          </cell>
          <cell r="B81" t="str">
            <v>OLHO D'ÁGUA DAS FLORES</v>
          </cell>
          <cell r="C81" t="str">
            <v>270570</v>
          </cell>
          <cell r="D81">
            <v>1295</v>
          </cell>
          <cell r="E81">
            <v>60518289</v>
          </cell>
        </row>
        <row r="82">
          <cell r="A82">
            <v>270580</v>
          </cell>
          <cell r="B82" t="str">
            <v>OLHO D'ÁGUA DO CASADO</v>
          </cell>
          <cell r="C82" t="str">
            <v>270580</v>
          </cell>
          <cell r="D82">
            <v>454</v>
          </cell>
          <cell r="E82">
            <v>20922608</v>
          </cell>
        </row>
        <row r="83">
          <cell r="A83">
            <v>270590</v>
          </cell>
          <cell r="B83" t="str">
            <v>OLHO D'ÁGUA GRANDE</v>
          </cell>
          <cell r="C83" t="str">
            <v>270590</v>
          </cell>
          <cell r="E83">
            <v>15527263</v>
          </cell>
        </row>
        <row r="84">
          <cell r="A84">
            <v>270600</v>
          </cell>
          <cell r="B84" t="str">
            <v>OLIVENÇA</v>
          </cell>
          <cell r="C84" t="str">
            <v>270600</v>
          </cell>
          <cell r="D84">
            <v>4116</v>
          </cell>
          <cell r="E84">
            <v>22032308</v>
          </cell>
        </row>
        <row r="85">
          <cell r="A85">
            <v>270610</v>
          </cell>
          <cell r="B85" t="str">
            <v>OURO BRANCO</v>
          </cell>
          <cell r="C85" t="str">
            <v>270610</v>
          </cell>
          <cell r="D85">
            <v>2807</v>
          </cell>
          <cell r="E85">
            <v>6150172</v>
          </cell>
        </row>
        <row r="86">
          <cell r="A86">
            <v>270620</v>
          </cell>
          <cell r="B86" t="str">
            <v>PALESTINA</v>
          </cell>
          <cell r="C86" t="str">
            <v>270620</v>
          </cell>
          <cell r="D86">
            <v>32</v>
          </cell>
          <cell r="E86">
            <v>740377</v>
          </cell>
        </row>
        <row r="87">
          <cell r="A87">
            <v>270630</v>
          </cell>
          <cell r="B87" t="str">
            <v>PALMEIRA DOS ÍNDIOS</v>
          </cell>
          <cell r="C87" t="str">
            <v>270630</v>
          </cell>
          <cell r="D87">
            <v>1956</v>
          </cell>
          <cell r="E87">
            <v>95063668</v>
          </cell>
        </row>
        <row r="88">
          <cell r="A88">
            <v>270640</v>
          </cell>
          <cell r="B88" t="str">
            <v>PÃO DE AÇÚCAR</v>
          </cell>
          <cell r="C88" t="str">
            <v>270640</v>
          </cell>
          <cell r="D88">
            <v>115902</v>
          </cell>
          <cell r="E88">
            <v>51843878</v>
          </cell>
        </row>
        <row r="89">
          <cell r="A89">
            <v>270642</v>
          </cell>
          <cell r="B89" t="str">
            <v>PARICONHA</v>
          </cell>
          <cell r="C89" t="str">
            <v>270642</v>
          </cell>
          <cell r="D89">
            <v>15946</v>
          </cell>
          <cell r="E89">
            <v>6486092</v>
          </cell>
        </row>
        <row r="90">
          <cell r="A90">
            <v>270644</v>
          </cell>
          <cell r="B90" t="str">
            <v>PARIPUEIRA</v>
          </cell>
          <cell r="C90" t="str">
            <v>270644</v>
          </cell>
          <cell r="D90">
            <v>74079</v>
          </cell>
          <cell r="E90">
            <v>14704186</v>
          </cell>
        </row>
        <row r="91">
          <cell r="A91">
            <v>270650</v>
          </cell>
          <cell r="B91" t="str">
            <v>PASSO DE CAMARAGIBE</v>
          </cell>
          <cell r="C91" t="str">
            <v>270650</v>
          </cell>
          <cell r="E91">
            <v>548091041</v>
          </cell>
        </row>
        <row r="92">
          <cell r="A92">
            <v>270660</v>
          </cell>
          <cell r="B92" t="str">
            <v>PAULO JACINTO</v>
          </cell>
          <cell r="C92" t="str">
            <v>270660</v>
          </cell>
          <cell r="D92">
            <v>36330</v>
          </cell>
          <cell r="E92">
            <v>12849259</v>
          </cell>
        </row>
        <row r="93">
          <cell r="A93">
            <v>270670</v>
          </cell>
          <cell r="B93" t="str">
            <v>PENEDO</v>
          </cell>
          <cell r="C93" t="str">
            <v>270670</v>
          </cell>
          <cell r="D93">
            <v>458597</v>
          </cell>
          <cell r="E93">
            <v>142131589</v>
          </cell>
        </row>
        <row r="94">
          <cell r="A94">
            <v>270680</v>
          </cell>
          <cell r="B94" t="str">
            <v>PIAÇABUÇU</v>
          </cell>
          <cell r="C94" t="str">
            <v>270680</v>
          </cell>
          <cell r="D94">
            <v>5773</v>
          </cell>
          <cell r="E94">
            <v>52044489</v>
          </cell>
        </row>
        <row r="95">
          <cell r="A95">
            <v>270690</v>
          </cell>
          <cell r="B95" t="str">
            <v>PILAR</v>
          </cell>
          <cell r="C95" t="str">
            <v>270690</v>
          </cell>
          <cell r="D95">
            <v>315322</v>
          </cell>
          <cell r="E95">
            <v>56919117</v>
          </cell>
        </row>
        <row r="96">
          <cell r="A96">
            <v>270700</v>
          </cell>
          <cell r="B96" t="str">
            <v>PINDOBA</v>
          </cell>
          <cell r="C96" t="str">
            <v>270700</v>
          </cell>
          <cell r="E96">
            <v>863073</v>
          </cell>
        </row>
        <row r="97">
          <cell r="A97">
            <v>270710</v>
          </cell>
          <cell r="B97" t="str">
            <v>PIRANHAS</v>
          </cell>
          <cell r="C97" t="str">
            <v>270710</v>
          </cell>
          <cell r="E97">
            <v>2008227</v>
          </cell>
        </row>
        <row r="98">
          <cell r="A98">
            <v>270720</v>
          </cell>
          <cell r="B98" t="str">
            <v>POÇO DAS TRINCHEIRAS</v>
          </cell>
          <cell r="C98" t="str">
            <v>270720</v>
          </cell>
          <cell r="D98">
            <v>29726</v>
          </cell>
          <cell r="E98">
            <v>37333664</v>
          </cell>
        </row>
        <row r="99">
          <cell r="A99">
            <v>270730</v>
          </cell>
          <cell r="B99" t="str">
            <v>PORTO CALVO</v>
          </cell>
          <cell r="C99" t="str">
            <v>270730</v>
          </cell>
          <cell r="D99">
            <v>81199</v>
          </cell>
          <cell r="E99">
            <v>16057396</v>
          </cell>
        </row>
        <row r="100">
          <cell r="A100">
            <v>270740</v>
          </cell>
          <cell r="B100" t="str">
            <v>PORTO DE PEDRAS</v>
          </cell>
          <cell r="C100" t="str">
            <v>270740</v>
          </cell>
          <cell r="D100">
            <v>7660</v>
          </cell>
          <cell r="E100">
            <v>16317355</v>
          </cell>
        </row>
        <row r="101">
          <cell r="A101">
            <v>270750</v>
          </cell>
          <cell r="B101" t="str">
            <v>PORTO REAL DO COLÉGIO</v>
          </cell>
          <cell r="C101" t="str">
            <v>270750</v>
          </cell>
          <cell r="D101">
            <v>863</v>
          </cell>
          <cell r="E101">
            <v>25989012</v>
          </cell>
        </row>
        <row r="102">
          <cell r="A102">
            <v>270760</v>
          </cell>
          <cell r="B102" t="str">
            <v>QUEBRANGULO</v>
          </cell>
          <cell r="C102" t="str">
            <v>270760</v>
          </cell>
          <cell r="D102">
            <v>55129</v>
          </cell>
          <cell r="E102">
            <v>11599140</v>
          </cell>
        </row>
        <row r="103">
          <cell r="A103">
            <v>270770</v>
          </cell>
          <cell r="B103" t="str">
            <v>RIO LARGO</v>
          </cell>
          <cell r="C103" t="str">
            <v>270770</v>
          </cell>
          <cell r="D103">
            <v>287653</v>
          </cell>
          <cell r="E103">
            <v>1172241210</v>
          </cell>
        </row>
        <row r="104">
          <cell r="A104">
            <v>270780</v>
          </cell>
          <cell r="B104" t="str">
            <v>ROTEIRO</v>
          </cell>
          <cell r="C104" t="str">
            <v>270780</v>
          </cell>
          <cell r="D104">
            <v>30</v>
          </cell>
          <cell r="E104">
            <v>15248741</v>
          </cell>
        </row>
        <row r="105">
          <cell r="A105">
            <v>270790</v>
          </cell>
          <cell r="B105" t="str">
            <v>SANTA LUZIA DO NORTE</v>
          </cell>
          <cell r="C105" t="str">
            <v>270790</v>
          </cell>
          <cell r="D105">
            <v>35998</v>
          </cell>
          <cell r="E105">
            <v>21983007</v>
          </cell>
        </row>
        <row r="106">
          <cell r="A106">
            <v>270800</v>
          </cell>
          <cell r="B106" t="str">
            <v>SANTANA DO IPANEMA</v>
          </cell>
          <cell r="C106" t="str">
            <v>270800</v>
          </cell>
          <cell r="E106">
            <v>29477252</v>
          </cell>
        </row>
        <row r="107">
          <cell r="A107">
            <v>270810</v>
          </cell>
          <cell r="B107" t="str">
            <v>SANTANA DO MUNDAÚ</v>
          </cell>
          <cell r="C107" t="str">
            <v>270810</v>
          </cell>
          <cell r="D107">
            <v>13731</v>
          </cell>
          <cell r="E107">
            <v>1171410</v>
          </cell>
        </row>
        <row r="108">
          <cell r="A108">
            <v>270820</v>
          </cell>
          <cell r="B108" t="str">
            <v>SÃO BRÁS</v>
          </cell>
          <cell r="C108" t="str">
            <v>270820</v>
          </cell>
          <cell r="D108">
            <v>7355</v>
          </cell>
          <cell r="E108">
            <v>19075128</v>
          </cell>
        </row>
        <row r="109">
          <cell r="A109">
            <v>270830</v>
          </cell>
          <cell r="B109" t="str">
            <v>SÃO JOSÉ DA LAJE</v>
          </cell>
          <cell r="C109" t="str">
            <v>270830</v>
          </cell>
          <cell r="E109">
            <v>5493601</v>
          </cell>
        </row>
        <row r="110">
          <cell r="A110">
            <v>270840</v>
          </cell>
          <cell r="B110" t="str">
            <v>SÃO JOSÉ DA TAPERA</v>
          </cell>
          <cell r="C110" t="str">
            <v>270840</v>
          </cell>
          <cell r="D110">
            <v>72521</v>
          </cell>
          <cell r="E110">
            <v>27786612</v>
          </cell>
        </row>
        <row r="111">
          <cell r="A111">
            <v>270850</v>
          </cell>
          <cell r="B111" t="str">
            <v>SÃO LUÍS DO QUITUNDE</v>
          </cell>
          <cell r="C111" t="str">
            <v>270850</v>
          </cell>
          <cell r="D111">
            <v>8294</v>
          </cell>
          <cell r="E111">
            <v>3467265</v>
          </cell>
        </row>
        <row r="112">
          <cell r="A112">
            <v>270860</v>
          </cell>
          <cell r="B112" t="str">
            <v>SÃO MIGUEL DOS CAMPOS</v>
          </cell>
          <cell r="C112" t="str">
            <v>270860</v>
          </cell>
          <cell r="E112">
            <v>8558537919</v>
          </cell>
        </row>
        <row r="113">
          <cell r="A113">
            <v>270870</v>
          </cell>
          <cell r="B113" t="str">
            <v>SÃO MIGUEL DOS MILAGRES</v>
          </cell>
          <cell r="C113" t="str">
            <v>270870</v>
          </cell>
          <cell r="D113">
            <v>2923</v>
          </cell>
          <cell r="E113">
            <v>13203710</v>
          </cell>
        </row>
        <row r="114">
          <cell r="A114">
            <v>270880</v>
          </cell>
          <cell r="B114" t="str">
            <v>SÃO SEBASTIÃO</v>
          </cell>
          <cell r="C114" t="str">
            <v>270880</v>
          </cell>
          <cell r="D114">
            <v>452</v>
          </cell>
          <cell r="E114">
            <v>23659690</v>
          </cell>
        </row>
        <row r="115">
          <cell r="A115">
            <v>270890</v>
          </cell>
          <cell r="B115" t="str">
            <v>SATUBA</v>
          </cell>
          <cell r="C115" t="str">
            <v>270890</v>
          </cell>
          <cell r="E115">
            <v>6250407</v>
          </cell>
        </row>
        <row r="116">
          <cell r="A116">
            <v>270895</v>
          </cell>
          <cell r="B116" t="str">
            <v>SENADOR RUI PALMEIRA</v>
          </cell>
          <cell r="C116" t="str">
            <v>270895</v>
          </cell>
          <cell r="D116">
            <v>42210</v>
          </cell>
          <cell r="E116">
            <v>15411488</v>
          </cell>
        </row>
        <row r="117">
          <cell r="A117">
            <v>270900</v>
          </cell>
          <cell r="B117" t="str">
            <v>TANQUE D'ARCA</v>
          </cell>
          <cell r="C117" t="str">
            <v>270900</v>
          </cell>
          <cell r="D117">
            <v>40934</v>
          </cell>
          <cell r="E117">
            <v>16354508</v>
          </cell>
        </row>
        <row r="118">
          <cell r="A118">
            <v>270910</v>
          </cell>
          <cell r="B118" t="str">
            <v>TAQUARANA</v>
          </cell>
          <cell r="C118" t="str">
            <v>270910</v>
          </cell>
          <cell r="D118">
            <v>39755</v>
          </cell>
          <cell r="E118">
            <v>39347806</v>
          </cell>
        </row>
        <row r="119">
          <cell r="A119">
            <v>270915</v>
          </cell>
          <cell r="B119" t="str">
            <v>TEOTÔNIO VILELA</v>
          </cell>
          <cell r="C119" t="str">
            <v>270915</v>
          </cell>
          <cell r="D119">
            <v>200602</v>
          </cell>
          <cell r="E119">
            <v>87541502</v>
          </cell>
        </row>
        <row r="120">
          <cell r="A120">
            <v>270920</v>
          </cell>
          <cell r="B120" t="str">
            <v>TRAIPU</v>
          </cell>
          <cell r="C120" t="str">
            <v>270920</v>
          </cell>
          <cell r="E120">
            <v>5906106</v>
          </cell>
        </row>
        <row r="121">
          <cell r="A121">
            <v>270930</v>
          </cell>
          <cell r="B121" t="str">
            <v>UNIÃO DOS PALMARES</v>
          </cell>
          <cell r="C121" t="str">
            <v>270930</v>
          </cell>
          <cell r="D121">
            <v>315654</v>
          </cell>
          <cell r="E121">
            <v>37779812</v>
          </cell>
        </row>
        <row r="122">
          <cell r="A122">
            <v>270940</v>
          </cell>
          <cell r="B122" t="str">
            <v>VIÇOSA</v>
          </cell>
          <cell r="C122" t="str">
            <v>270940</v>
          </cell>
          <cell r="D122">
            <v>43858</v>
          </cell>
          <cell r="E122">
            <v>8138498</v>
          </cell>
        </row>
        <row r="123">
          <cell r="A123">
            <v>160020</v>
          </cell>
          <cell r="B123" t="str">
            <v>CALÇOENE</v>
          </cell>
          <cell r="C123" t="str">
            <v>160020</v>
          </cell>
          <cell r="D123">
            <v>14533</v>
          </cell>
          <cell r="E123">
            <v>15860734</v>
          </cell>
        </row>
        <row r="124">
          <cell r="A124">
            <v>160023</v>
          </cell>
          <cell r="B124" t="str">
            <v>FERREIRA GOMES</v>
          </cell>
          <cell r="C124" t="str">
            <v>160023</v>
          </cell>
          <cell r="E124">
            <v>21534495</v>
          </cell>
        </row>
        <row r="125">
          <cell r="A125">
            <v>160025</v>
          </cell>
          <cell r="B125" t="str">
            <v>ITAUBAL</v>
          </cell>
          <cell r="C125" t="str">
            <v>160025</v>
          </cell>
          <cell r="E125">
            <v>3887977</v>
          </cell>
        </row>
        <row r="126">
          <cell r="A126">
            <v>160027</v>
          </cell>
          <cell r="B126" t="str">
            <v>LARANJAL DO JARI</v>
          </cell>
          <cell r="C126" t="str">
            <v>160027</v>
          </cell>
          <cell r="D126">
            <v>14395</v>
          </cell>
          <cell r="E126">
            <v>1945106</v>
          </cell>
        </row>
        <row r="127">
          <cell r="A127">
            <v>160030</v>
          </cell>
          <cell r="B127" t="str">
            <v>MACAPÁ</v>
          </cell>
          <cell r="C127" t="str">
            <v>160030</v>
          </cell>
          <cell r="D127">
            <v>30985</v>
          </cell>
          <cell r="E127">
            <v>214486232</v>
          </cell>
        </row>
        <row r="128">
          <cell r="A128">
            <v>160050</v>
          </cell>
          <cell r="B128" t="str">
            <v>OIAPOQUE</v>
          </cell>
          <cell r="C128" t="str">
            <v>160050</v>
          </cell>
          <cell r="D128">
            <v>2534</v>
          </cell>
          <cell r="E128">
            <v>3389998</v>
          </cell>
        </row>
        <row r="129">
          <cell r="A129">
            <v>160015</v>
          </cell>
          <cell r="B129" t="str">
            <v>PEDRA BRANCA DO AMAPARI</v>
          </cell>
          <cell r="C129" t="str">
            <v>160015</v>
          </cell>
          <cell r="E129">
            <v>22802795</v>
          </cell>
        </row>
        <row r="130">
          <cell r="A130">
            <v>160055</v>
          </cell>
          <cell r="B130" t="str">
            <v>PRACUÚBA</v>
          </cell>
          <cell r="C130" t="str">
            <v>160055</v>
          </cell>
          <cell r="E130">
            <v>0</v>
          </cell>
        </row>
        <row r="131">
          <cell r="A131">
            <v>160060</v>
          </cell>
          <cell r="B131" t="str">
            <v>SANTANA</v>
          </cell>
          <cell r="C131" t="str">
            <v>160060</v>
          </cell>
          <cell r="D131">
            <v>32356</v>
          </cell>
          <cell r="E131">
            <v>42360030</v>
          </cell>
        </row>
        <row r="132">
          <cell r="A132">
            <v>160070</v>
          </cell>
          <cell r="B132" t="str">
            <v>TARTARUGALZINHO</v>
          </cell>
          <cell r="C132" t="str">
            <v>160070</v>
          </cell>
          <cell r="E132">
            <v>4265997</v>
          </cell>
        </row>
        <row r="133">
          <cell r="A133">
            <v>160080</v>
          </cell>
          <cell r="B133" t="str">
            <v>VITÓRIA DO JARI</v>
          </cell>
          <cell r="C133" t="str">
            <v>160080</v>
          </cell>
          <cell r="E133">
            <v>4422703</v>
          </cell>
        </row>
        <row r="134">
          <cell r="A134">
            <v>130008</v>
          </cell>
          <cell r="B134" t="str">
            <v>ANAMÃ</v>
          </cell>
          <cell r="C134" t="str">
            <v>130008</v>
          </cell>
          <cell r="E134">
            <v>8923351</v>
          </cell>
        </row>
        <row r="135">
          <cell r="A135">
            <v>130014</v>
          </cell>
          <cell r="B135" t="str">
            <v>APUÍ</v>
          </cell>
          <cell r="C135" t="str">
            <v>130014</v>
          </cell>
          <cell r="D135">
            <v>71639</v>
          </cell>
          <cell r="E135">
            <v>21529592</v>
          </cell>
        </row>
        <row r="136">
          <cell r="A136">
            <v>130020</v>
          </cell>
          <cell r="B136" t="str">
            <v>ATALAIA DO NORTE</v>
          </cell>
          <cell r="C136" t="str">
            <v>130020</v>
          </cell>
          <cell r="D136">
            <v>2945</v>
          </cell>
          <cell r="E136">
            <v>7050783</v>
          </cell>
        </row>
        <row r="137">
          <cell r="A137">
            <v>130030</v>
          </cell>
          <cell r="B137" t="str">
            <v>AUTAZES</v>
          </cell>
          <cell r="C137" t="str">
            <v>130030</v>
          </cell>
          <cell r="E137">
            <v>2724947</v>
          </cell>
        </row>
        <row r="138">
          <cell r="A138">
            <v>130040</v>
          </cell>
          <cell r="B138" t="str">
            <v>BARCELOS</v>
          </cell>
          <cell r="C138" t="str">
            <v>130040</v>
          </cell>
          <cell r="E138">
            <v>6682802</v>
          </cell>
        </row>
        <row r="139">
          <cell r="A139">
            <v>130063</v>
          </cell>
          <cell r="B139" t="str">
            <v>BERURI</v>
          </cell>
          <cell r="C139" t="str">
            <v>130063</v>
          </cell>
          <cell r="E139">
            <v>4078487</v>
          </cell>
        </row>
        <row r="140">
          <cell r="A140">
            <v>130068</v>
          </cell>
          <cell r="B140" t="str">
            <v>BOA VISTA DO RAMOS</v>
          </cell>
          <cell r="C140" t="str">
            <v>130068</v>
          </cell>
          <cell r="E140">
            <v>85</v>
          </cell>
        </row>
        <row r="141">
          <cell r="A141">
            <v>130080</v>
          </cell>
          <cell r="B141" t="str">
            <v>BORBA</v>
          </cell>
          <cell r="C141" t="str">
            <v>130080</v>
          </cell>
          <cell r="E141">
            <v>40258074</v>
          </cell>
        </row>
        <row r="142">
          <cell r="A142">
            <v>130115</v>
          </cell>
          <cell r="B142" t="str">
            <v>CAREIRO DA VÁRZEA</v>
          </cell>
          <cell r="C142" t="str">
            <v>130115</v>
          </cell>
          <cell r="E142">
            <v>16418821</v>
          </cell>
        </row>
        <row r="143">
          <cell r="A143">
            <v>130140</v>
          </cell>
          <cell r="B143" t="str">
            <v>EIRUNEPÉ</v>
          </cell>
          <cell r="C143" t="str">
            <v>130140</v>
          </cell>
          <cell r="D143">
            <v>32020</v>
          </cell>
          <cell r="E143">
            <v>12427631</v>
          </cell>
        </row>
        <row r="144">
          <cell r="A144">
            <v>130170</v>
          </cell>
          <cell r="B144" t="str">
            <v>HUMAITÁ</v>
          </cell>
          <cell r="C144" t="str">
            <v>130170</v>
          </cell>
          <cell r="D144">
            <v>21722</v>
          </cell>
          <cell r="E144">
            <v>8130306</v>
          </cell>
        </row>
        <row r="145">
          <cell r="A145">
            <v>130180</v>
          </cell>
          <cell r="B145" t="str">
            <v>IPIXUNA</v>
          </cell>
          <cell r="C145" t="str">
            <v>130180</v>
          </cell>
          <cell r="D145">
            <v>38783</v>
          </cell>
          <cell r="E145">
            <v>14067231</v>
          </cell>
        </row>
        <row r="146">
          <cell r="A146">
            <v>130185</v>
          </cell>
          <cell r="B146" t="str">
            <v>IRANDUBA</v>
          </cell>
          <cell r="C146" t="str">
            <v>130185</v>
          </cell>
          <cell r="D146">
            <v>28811</v>
          </cell>
          <cell r="E146">
            <v>53800525</v>
          </cell>
        </row>
        <row r="147">
          <cell r="A147">
            <v>130200</v>
          </cell>
          <cell r="B147" t="str">
            <v>ITAPIRANGA</v>
          </cell>
          <cell r="C147" t="str">
            <v>130200</v>
          </cell>
          <cell r="D147">
            <v>16161</v>
          </cell>
          <cell r="E147">
            <v>10414340</v>
          </cell>
        </row>
        <row r="148">
          <cell r="A148">
            <v>130250</v>
          </cell>
          <cell r="B148" t="str">
            <v>MANACAPURU</v>
          </cell>
          <cell r="C148" t="str">
            <v>130250</v>
          </cell>
          <cell r="D148">
            <v>8347</v>
          </cell>
          <cell r="E148">
            <v>30927182</v>
          </cell>
        </row>
        <row r="149">
          <cell r="A149">
            <v>130260</v>
          </cell>
          <cell r="B149" t="str">
            <v>MANAUS</v>
          </cell>
          <cell r="C149" t="str">
            <v>130260</v>
          </cell>
          <cell r="D149">
            <v>14515</v>
          </cell>
          <cell r="E149">
            <v>39428454</v>
          </cell>
        </row>
        <row r="150">
          <cell r="A150">
            <v>130270</v>
          </cell>
          <cell r="B150" t="str">
            <v>MANICORÉ</v>
          </cell>
          <cell r="C150" t="str">
            <v>130270</v>
          </cell>
          <cell r="D150">
            <v>54591</v>
          </cell>
          <cell r="E150">
            <v>71054756</v>
          </cell>
        </row>
        <row r="151">
          <cell r="A151">
            <v>130280</v>
          </cell>
          <cell r="B151" t="str">
            <v>MARAÃ</v>
          </cell>
          <cell r="C151" t="str">
            <v>130280</v>
          </cell>
          <cell r="E151">
            <v>32589</v>
          </cell>
        </row>
        <row r="152">
          <cell r="A152">
            <v>130300</v>
          </cell>
          <cell r="B152" t="str">
            <v>NHAMUNDÁ</v>
          </cell>
          <cell r="C152" t="str">
            <v>130300</v>
          </cell>
          <cell r="E152">
            <v>4105075</v>
          </cell>
        </row>
        <row r="153">
          <cell r="A153">
            <v>130320</v>
          </cell>
          <cell r="B153" t="str">
            <v>NOVO AIRÃO</v>
          </cell>
          <cell r="C153" t="str">
            <v>130320</v>
          </cell>
          <cell r="D153">
            <v>38987</v>
          </cell>
          <cell r="E153">
            <v>7001596</v>
          </cell>
        </row>
        <row r="154">
          <cell r="A154">
            <v>130330</v>
          </cell>
          <cell r="B154" t="str">
            <v>NOVO ARIPUANÃ</v>
          </cell>
          <cell r="C154" t="str">
            <v>130330</v>
          </cell>
          <cell r="E154">
            <v>1412190</v>
          </cell>
        </row>
        <row r="155">
          <cell r="A155">
            <v>130353</v>
          </cell>
          <cell r="B155" t="str">
            <v>PRESIDENTE FIGUEIREDO</v>
          </cell>
          <cell r="C155" t="str">
            <v>130353</v>
          </cell>
          <cell r="D155">
            <v>5304</v>
          </cell>
          <cell r="E155">
            <v>21402784</v>
          </cell>
        </row>
        <row r="156">
          <cell r="A156">
            <v>130380</v>
          </cell>
          <cell r="B156" t="str">
            <v>SÃO GABRIEL DA CACHOEIRA</v>
          </cell>
          <cell r="C156" t="str">
            <v>130380</v>
          </cell>
          <cell r="E156">
            <v>21806631</v>
          </cell>
        </row>
        <row r="157">
          <cell r="A157">
            <v>130390</v>
          </cell>
          <cell r="B157" t="str">
            <v>SÃO PAULO DE OLIVENÇA</v>
          </cell>
          <cell r="C157" t="str">
            <v>130390</v>
          </cell>
          <cell r="D157">
            <v>42625</v>
          </cell>
          <cell r="E157">
            <v>13071856</v>
          </cell>
        </row>
        <row r="158">
          <cell r="A158">
            <v>130406</v>
          </cell>
          <cell r="B158" t="str">
            <v>TABATINGA</v>
          </cell>
          <cell r="C158" t="str">
            <v>130406</v>
          </cell>
          <cell r="D158">
            <v>420</v>
          </cell>
          <cell r="E158">
            <v>3087495256</v>
          </cell>
        </row>
        <row r="159">
          <cell r="A159">
            <v>130410</v>
          </cell>
          <cell r="B159" t="str">
            <v>TAPAUÁ</v>
          </cell>
          <cell r="C159" t="str">
            <v>130410</v>
          </cell>
          <cell r="E159">
            <v>12296610</v>
          </cell>
        </row>
        <row r="160">
          <cell r="A160">
            <v>130420</v>
          </cell>
          <cell r="B160" t="str">
            <v>TEFÉ</v>
          </cell>
          <cell r="C160" t="str">
            <v>130420</v>
          </cell>
          <cell r="D160">
            <v>122</v>
          </cell>
          <cell r="E160">
            <v>50702074</v>
          </cell>
        </row>
        <row r="161">
          <cell r="A161">
            <v>130426</v>
          </cell>
          <cell r="B161" t="str">
            <v>UARINI</v>
          </cell>
          <cell r="C161" t="str">
            <v>130426</v>
          </cell>
          <cell r="E161">
            <v>14275937</v>
          </cell>
        </row>
        <row r="162">
          <cell r="A162">
            <v>130440</v>
          </cell>
          <cell r="B162" t="str">
            <v>URUCURITUBA</v>
          </cell>
          <cell r="C162" t="str">
            <v>130440</v>
          </cell>
          <cell r="E162">
            <v>905909</v>
          </cell>
        </row>
        <row r="163">
          <cell r="A163">
            <v>290010</v>
          </cell>
          <cell r="B163" t="str">
            <v>ABAÍRA</v>
          </cell>
          <cell r="C163" t="str">
            <v>290010</v>
          </cell>
          <cell r="E163">
            <v>4245580</v>
          </cell>
        </row>
        <row r="164">
          <cell r="A164">
            <v>290020</v>
          </cell>
          <cell r="B164" t="str">
            <v>ABARÉ</v>
          </cell>
          <cell r="C164" t="str">
            <v>290020</v>
          </cell>
          <cell r="D164">
            <v>8642</v>
          </cell>
          <cell r="E164">
            <v>6398502</v>
          </cell>
        </row>
        <row r="165">
          <cell r="A165">
            <v>290030</v>
          </cell>
          <cell r="B165" t="str">
            <v>ACAJUTIBA</v>
          </cell>
          <cell r="C165" t="str">
            <v>290030</v>
          </cell>
          <cell r="E165">
            <v>157063799</v>
          </cell>
        </row>
        <row r="166">
          <cell r="A166">
            <v>290035</v>
          </cell>
          <cell r="B166" t="str">
            <v>ADUSTINA</v>
          </cell>
          <cell r="C166" t="str">
            <v>290035</v>
          </cell>
          <cell r="D166">
            <v>6397</v>
          </cell>
          <cell r="E166">
            <v>9383143</v>
          </cell>
        </row>
        <row r="167">
          <cell r="A167">
            <v>290040</v>
          </cell>
          <cell r="B167" t="str">
            <v>ÁGUA FRIA</v>
          </cell>
          <cell r="C167" t="str">
            <v>290040</v>
          </cell>
          <cell r="E167">
            <v>25435349</v>
          </cell>
        </row>
        <row r="168">
          <cell r="A168">
            <v>290060</v>
          </cell>
          <cell r="B168" t="str">
            <v>AIQUARA</v>
          </cell>
          <cell r="C168" t="str">
            <v>290060</v>
          </cell>
          <cell r="D168">
            <v>18478</v>
          </cell>
          <cell r="E168">
            <v>7826009</v>
          </cell>
        </row>
        <row r="169">
          <cell r="A169">
            <v>290070</v>
          </cell>
          <cell r="B169" t="str">
            <v>ALAGOINHAS</v>
          </cell>
          <cell r="C169" t="str">
            <v>290070</v>
          </cell>
          <cell r="D169">
            <v>72397</v>
          </cell>
          <cell r="E169">
            <v>147877039</v>
          </cell>
        </row>
        <row r="170">
          <cell r="A170">
            <v>290090</v>
          </cell>
          <cell r="B170" t="str">
            <v>ALMADINA</v>
          </cell>
          <cell r="C170" t="str">
            <v>290090</v>
          </cell>
          <cell r="D170">
            <v>12491</v>
          </cell>
          <cell r="E170">
            <v>1088031</v>
          </cell>
        </row>
        <row r="171">
          <cell r="A171">
            <v>290100</v>
          </cell>
          <cell r="B171" t="str">
            <v>AMARGOSA</v>
          </cell>
          <cell r="C171" t="str">
            <v>290100</v>
          </cell>
          <cell r="D171">
            <v>18269</v>
          </cell>
          <cell r="E171">
            <v>29865045</v>
          </cell>
        </row>
        <row r="172">
          <cell r="A172">
            <v>290110</v>
          </cell>
          <cell r="B172" t="str">
            <v>AMÉLIA RODRIGUES</v>
          </cell>
          <cell r="C172" t="str">
            <v>290110</v>
          </cell>
          <cell r="D172">
            <v>60204</v>
          </cell>
          <cell r="E172">
            <v>76083230</v>
          </cell>
        </row>
        <row r="173">
          <cell r="A173">
            <v>290115</v>
          </cell>
          <cell r="B173" t="str">
            <v>AMÉRICA DOURADA</v>
          </cell>
          <cell r="C173" t="str">
            <v>290115</v>
          </cell>
          <cell r="D173">
            <v>8417</v>
          </cell>
          <cell r="E173">
            <v>15545783</v>
          </cell>
        </row>
        <row r="174">
          <cell r="A174">
            <v>290120</v>
          </cell>
          <cell r="B174" t="str">
            <v>ANAGÉ</v>
          </cell>
          <cell r="C174" t="str">
            <v>290120</v>
          </cell>
          <cell r="D174">
            <v>92526</v>
          </cell>
          <cell r="E174">
            <v>57621373</v>
          </cell>
        </row>
        <row r="175">
          <cell r="A175">
            <v>290130</v>
          </cell>
          <cell r="B175" t="str">
            <v>ANDARAÍ</v>
          </cell>
          <cell r="C175" t="str">
            <v>290130</v>
          </cell>
          <cell r="E175">
            <v>45880773</v>
          </cell>
        </row>
        <row r="176">
          <cell r="A176">
            <v>290135</v>
          </cell>
          <cell r="B176" t="str">
            <v>ANDORINHA</v>
          </cell>
          <cell r="C176" t="str">
            <v>290135</v>
          </cell>
          <cell r="D176">
            <v>2684</v>
          </cell>
          <cell r="E176">
            <v>4404304</v>
          </cell>
        </row>
        <row r="177">
          <cell r="A177">
            <v>290140</v>
          </cell>
          <cell r="B177" t="str">
            <v>ANGICAL</v>
          </cell>
          <cell r="C177" t="str">
            <v>290140</v>
          </cell>
          <cell r="D177">
            <v>38194</v>
          </cell>
          <cell r="E177">
            <v>4788640</v>
          </cell>
        </row>
        <row r="178">
          <cell r="A178">
            <v>290150</v>
          </cell>
          <cell r="B178" t="str">
            <v>ANGUERA</v>
          </cell>
          <cell r="C178" t="str">
            <v>290150</v>
          </cell>
          <cell r="D178">
            <v>16426</v>
          </cell>
          <cell r="E178">
            <v>75921856</v>
          </cell>
        </row>
        <row r="179">
          <cell r="A179">
            <v>290170</v>
          </cell>
          <cell r="B179" t="str">
            <v>ANTÔNIO CARDOSO</v>
          </cell>
          <cell r="C179" t="str">
            <v>290170</v>
          </cell>
          <cell r="E179">
            <v>7151016</v>
          </cell>
        </row>
        <row r="180">
          <cell r="A180">
            <v>290180</v>
          </cell>
          <cell r="B180" t="str">
            <v>ANTÔNIO GONÇALVES</v>
          </cell>
          <cell r="C180" t="str">
            <v>290180</v>
          </cell>
          <cell r="D180">
            <v>40652</v>
          </cell>
          <cell r="E180">
            <v>11755512</v>
          </cell>
        </row>
        <row r="181">
          <cell r="A181">
            <v>290190</v>
          </cell>
          <cell r="B181" t="str">
            <v>APORÁ</v>
          </cell>
          <cell r="C181" t="str">
            <v>290190</v>
          </cell>
          <cell r="E181">
            <v>98940</v>
          </cell>
        </row>
        <row r="182">
          <cell r="A182">
            <v>290195</v>
          </cell>
          <cell r="B182" t="str">
            <v>APUAREMA</v>
          </cell>
          <cell r="C182" t="str">
            <v>290195</v>
          </cell>
          <cell r="E182">
            <v>1024624</v>
          </cell>
        </row>
        <row r="183">
          <cell r="A183">
            <v>290205</v>
          </cell>
          <cell r="B183" t="str">
            <v>ARAÇAS</v>
          </cell>
          <cell r="C183" t="str">
            <v>290205</v>
          </cell>
          <cell r="D183">
            <v>42893</v>
          </cell>
          <cell r="E183">
            <v>7836318</v>
          </cell>
        </row>
        <row r="184">
          <cell r="A184">
            <v>290200</v>
          </cell>
          <cell r="B184" t="str">
            <v>ARACATU</v>
          </cell>
          <cell r="C184" t="str">
            <v>290200</v>
          </cell>
          <cell r="E184">
            <v>0</v>
          </cell>
        </row>
        <row r="185">
          <cell r="A185">
            <v>290210</v>
          </cell>
          <cell r="B185" t="str">
            <v>ARACI</v>
          </cell>
          <cell r="C185" t="str">
            <v>290210</v>
          </cell>
          <cell r="E185">
            <v>26799667</v>
          </cell>
        </row>
        <row r="186">
          <cell r="A186">
            <v>290220</v>
          </cell>
          <cell r="B186" t="str">
            <v>ARAMARI</v>
          </cell>
          <cell r="C186" t="str">
            <v>290220</v>
          </cell>
          <cell r="E186">
            <v>3948709</v>
          </cell>
        </row>
        <row r="187">
          <cell r="A187">
            <v>290225</v>
          </cell>
          <cell r="B187" t="str">
            <v>ARATACA</v>
          </cell>
          <cell r="C187" t="str">
            <v>290225</v>
          </cell>
          <cell r="D187">
            <v>3586</v>
          </cell>
          <cell r="E187">
            <v>19669560</v>
          </cell>
        </row>
        <row r="188">
          <cell r="A188">
            <v>290230</v>
          </cell>
          <cell r="B188" t="str">
            <v>ARATUÍPE</v>
          </cell>
          <cell r="C188" t="str">
            <v>290230</v>
          </cell>
          <cell r="D188">
            <v>4147</v>
          </cell>
          <cell r="E188">
            <v>5247553</v>
          </cell>
        </row>
        <row r="189">
          <cell r="A189">
            <v>290240</v>
          </cell>
          <cell r="B189" t="str">
            <v>AURELINO LEAL</v>
          </cell>
          <cell r="C189" t="str">
            <v>290240</v>
          </cell>
          <cell r="E189">
            <v>24061528</v>
          </cell>
        </row>
        <row r="190">
          <cell r="A190">
            <v>290250</v>
          </cell>
          <cell r="B190" t="str">
            <v>BAIANÓPOLIS</v>
          </cell>
          <cell r="C190" t="str">
            <v>290250</v>
          </cell>
          <cell r="E190">
            <v>1026647</v>
          </cell>
        </row>
        <row r="191">
          <cell r="A191">
            <v>290260</v>
          </cell>
          <cell r="B191" t="str">
            <v>BAIXA GRANDE</v>
          </cell>
          <cell r="C191" t="str">
            <v>290260</v>
          </cell>
          <cell r="E191">
            <v>33068842</v>
          </cell>
        </row>
        <row r="192">
          <cell r="A192">
            <v>290265</v>
          </cell>
          <cell r="B192" t="str">
            <v>BANZAÊ</v>
          </cell>
          <cell r="C192" t="str">
            <v>290265</v>
          </cell>
          <cell r="E192">
            <v>30920314</v>
          </cell>
        </row>
        <row r="193">
          <cell r="A193">
            <v>290270</v>
          </cell>
          <cell r="B193" t="str">
            <v>BARRA</v>
          </cell>
          <cell r="C193" t="str">
            <v>290270</v>
          </cell>
          <cell r="D193">
            <v>46154</v>
          </cell>
          <cell r="E193">
            <v>45678191</v>
          </cell>
        </row>
        <row r="194">
          <cell r="A194">
            <v>290280</v>
          </cell>
          <cell r="B194" t="str">
            <v>BARRA DA ESTIVA</v>
          </cell>
          <cell r="C194" t="str">
            <v>290280</v>
          </cell>
          <cell r="D194">
            <v>25937</v>
          </cell>
          <cell r="E194">
            <v>6059902</v>
          </cell>
        </row>
        <row r="195">
          <cell r="A195">
            <v>290290</v>
          </cell>
          <cell r="B195" t="str">
            <v>BARRA DO CHOÇA</v>
          </cell>
          <cell r="C195" t="str">
            <v>290290</v>
          </cell>
          <cell r="D195">
            <v>67358</v>
          </cell>
          <cell r="E195">
            <v>32377472</v>
          </cell>
        </row>
        <row r="196">
          <cell r="A196">
            <v>290300</v>
          </cell>
          <cell r="B196" t="str">
            <v>BARRA DO MENDES</v>
          </cell>
          <cell r="C196" t="str">
            <v>290300</v>
          </cell>
          <cell r="E196">
            <v>567152453</v>
          </cell>
        </row>
        <row r="197">
          <cell r="A197">
            <v>290310</v>
          </cell>
          <cell r="B197" t="str">
            <v>BARRA DO ROCHA</v>
          </cell>
          <cell r="C197" t="str">
            <v>290310</v>
          </cell>
          <cell r="E197">
            <v>11844393</v>
          </cell>
        </row>
        <row r="198">
          <cell r="A198">
            <v>290320</v>
          </cell>
          <cell r="B198" t="str">
            <v>BARREIRAS</v>
          </cell>
          <cell r="C198" t="str">
            <v>290320</v>
          </cell>
          <cell r="D198">
            <v>770618</v>
          </cell>
          <cell r="E198">
            <v>141670284</v>
          </cell>
        </row>
        <row r="199">
          <cell r="A199">
            <v>290323</v>
          </cell>
          <cell r="B199" t="str">
            <v>BARRO ALTO</v>
          </cell>
          <cell r="C199" t="str">
            <v>290323</v>
          </cell>
          <cell r="E199">
            <v>1017620</v>
          </cell>
        </row>
        <row r="200">
          <cell r="A200">
            <v>290327</v>
          </cell>
          <cell r="B200" t="str">
            <v>BARROCAS</v>
          </cell>
          <cell r="C200" t="str">
            <v>290327</v>
          </cell>
          <cell r="E200">
            <v>15264164</v>
          </cell>
        </row>
        <row r="201">
          <cell r="A201">
            <v>290340</v>
          </cell>
          <cell r="B201" t="str">
            <v>BELMONTE</v>
          </cell>
          <cell r="C201" t="str">
            <v>290340</v>
          </cell>
          <cell r="D201">
            <v>5</v>
          </cell>
          <cell r="E201">
            <v>810802</v>
          </cell>
        </row>
        <row r="202">
          <cell r="A202">
            <v>290350</v>
          </cell>
          <cell r="B202" t="str">
            <v>BELO CAMPO</v>
          </cell>
          <cell r="C202" t="str">
            <v>290350</v>
          </cell>
          <cell r="D202">
            <v>67154</v>
          </cell>
          <cell r="E202">
            <v>34645256</v>
          </cell>
        </row>
        <row r="203">
          <cell r="A203">
            <v>290360</v>
          </cell>
          <cell r="B203" t="str">
            <v>BIRITINGA</v>
          </cell>
          <cell r="C203" t="str">
            <v>290360</v>
          </cell>
          <cell r="E203">
            <v>3400</v>
          </cell>
        </row>
        <row r="204">
          <cell r="A204">
            <v>290370</v>
          </cell>
          <cell r="B204" t="str">
            <v>BOA NOVA</v>
          </cell>
          <cell r="C204" t="str">
            <v>290370</v>
          </cell>
          <cell r="D204">
            <v>16805</v>
          </cell>
          <cell r="E204">
            <v>24226215</v>
          </cell>
        </row>
        <row r="205">
          <cell r="A205">
            <v>290380</v>
          </cell>
          <cell r="B205" t="str">
            <v>BOA VISTA DO TUPIM</v>
          </cell>
          <cell r="C205" t="str">
            <v>290380</v>
          </cell>
          <cell r="E205">
            <v>5774458</v>
          </cell>
        </row>
        <row r="206">
          <cell r="A206">
            <v>290390</v>
          </cell>
          <cell r="B206" t="str">
            <v>BOM JESUS DA LAPA</v>
          </cell>
          <cell r="C206" t="str">
            <v>290390</v>
          </cell>
          <cell r="D206">
            <v>7966</v>
          </cell>
          <cell r="E206">
            <v>14029372</v>
          </cell>
        </row>
        <row r="207">
          <cell r="A207">
            <v>290395</v>
          </cell>
          <cell r="B207" t="str">
            <v>BOM JESUS DA SERRA</v>
          </cell>
          <cell r="C207" t="str">
            <v>290395</v>
          </cell>
          <cell r="D207">
            <v>28959</v>
          </cell>
          <cell r="E207">
            <v>4297479</v>
          </cell>
        </row>
        <row r="208">
          <cell r="A208">
            <v>290400</v>
          </cell>
          <cell r="B208" t="str">
            <v>BONINAL</v>
          </cell>
          <cell r="C208" t="str">
            <v>290400</v>
          </cell>
          <cell r="D208">
            <v>27549</v>
          </cell>
          <cell r="E208">
            <v>7745388</v>
          </cell>
        </row>
        <row r="209">
          <cell r="A209">
            <v>290405</v>
          </cell>
          <cell r="B209" t="str">
            <v>BONITO</v>
          </cell>
          <cell r="C209" t="str">
            <v>290405</v>
          </cell>
          <cell r="D209">
            <v>29331</v>
          </cell>
          <cell r="E209">
            <v>3358141</v>
          </cell>
        </row>
        <row r="210">
          <cell r="A210">
            <v>290420</v>
          </cell>
          <cell r="B210" t="str">
            <v>BOTUPORÃ</v>
          </cell>
          <cell r="C210" t="str">
            <v>290420</v>
          </cell>
          <cell r="D210">
            <v>816</v>
          </cell>
          <cell r="E210">
            <v>4835934</v>
          </cell>
        </row>
        <row r="211">
          <cell r="A211">
            <v>290430</v>
          </cell>
          <cell r="B211" t="str">
            <v>BREJÕES</v>
          </cell>
          <cell r="C211" t="str">
            <v>290430</v>
          </cell>
          <cell r="E211">
            <v>38564687</v>
          </cell>
        </row>
        <row r="212">
          <cell r="A212">
            <v>290440</v>
          </cell>
          <cell r="B212" t="str">
            <v>BREJOLÂNDIA</v>
          </cell>
          <cell r="C212" t="str">
            <v>290440</v>
          </cell>
          <cell r="D212">
            <v>16986</v>
          </cell>
          <cell r="E212">
            <v>6073153</v>
          </cell>
        </row>
        <row r="213">
          <cell r="A213">
            <v>290450</v>
          </cell>
          <cell r="B213" t="str">
            <v>BROTAS DE MACAÚBAS</v>
          </cell>
          <cell r="C213" t="str">
            <v>290450</v>
          </cell>
          <cell r="E213">
            <v>9388573</v>
          </cell>
        </row>
        <row r="214">
          <cell r="A214">
            <v>290460</v>
          </cell>
          <cell r="B214" t="str">
            <v>BRUMADO</v>
          </cell>
          <cell r="C214" t="str">
            <v>290460</v>
          </cell>
          <cell r="D214">
            <v>498968</v>
          </cell>
          <cell r="E214">
            <v>51004914</v>
          </cell>
        </row>
        <row r="215">
          <cell r="A215">
            <v>290470</v>
          </cell>
          <cell r="B215" t="str">
            <v>BUERAREMA</v>
          </cell>
          <cell r="C215" t="str">
            <v>290470</v>
          </cell>
          <cell r="E215">
            <v>3259121</v>
          </cell>
        </row>
        <row r="216">
          <cell r="A216">
            <v>290475</v>
          </cell>
          <cell r="B216" t="str">
            <v>BURITIRAMA</v>
          </cell>
          <cell r="C216" t="str">
            <v>290475</v>
          </cell>
          <cell r="E216">
            <v>5283447</v>
          </cell>
        </row>
        <row r="217">
          <cell r="A217">
            <v>290480</v>
          </cell>
          <cell r="B217" t="str">
            <v>CAATIBA</v>
          </cell>
          <cell r="C217" t="str">
            <v>290480</v>
          </cell>
          <cell r="E217">
            <v>0</v>
          </cell>
        </row>
        <row r="218">
          <cell r="A218">
            <v>290485</v>
          </cell>
          <cell r="B218" t="str">
            <v>CABACEIRAS DO PARAGUAÇU</v>
          </cell>
          <cell r="C218" t="str">
            <v>290485</v>
          </cell>
          <cell r="D218">
            <v>27275</v>
          </cell>
          <cell r="E218">
            <v>8737910</v>
          </cell>
        </row>
        <row r="219">
          <cell r="A219">
            <v>290500</v>
          </cell>
          <cell r="B219" t="str">
            <v>CACULÉ</v>
          </cell>
          <cell r="C219" t="str">
            <v>290500</v>
          </cell>
          <cell r="D219">
            <v>49080</v>
          </cell>
          <cell r="E219">
            <v>16381147</v>
          </cell>
        </row>
        <row r="220">
          <cell r="A220">
            <v>290510</v>
          </cell>
          <cell r="B220" t="str">
            <v>CAÉM</v>
          </cell>
          <cell r="C220" t="str">
            <v>290510</v>
          </cell>
          <cell r="E220">
            <v>3734679</v>
          </cell>
        </row>
        <row r="221">
          <cell r="A221">
            <v>290515</v>
          </cell>
          <cell r="B221" t="str">
            <v>CAETANOS</v>
          </cell>
          <cell r="C221" t="str">
            <v>290515</v>
          </cell>
          <cell r="D221">
            <v>22138</v>
          </cell>
          <cell r="E221">
            <v>31078609</v>
          </cell>
        </row>
        <row r="222">
          <cell r="A222">
            <v>290520</v>
          </cell>
          <cell r="B222" t="str">
            <v>CAETITÉ</v>
          </cell>
          <cell r="C222" t="str">
            <v>290520</v>
          </cell>
          <cell r="E222">
            <v>6411720</v>
          </cell>
        </row>
        <row r="223">
          <cell r="A223">
            <v>290530</v>
          </cell>
          <cell r="B223" t="str">
            <v>CAFARNAUM</v>
          </cell>
          <cell r="C223" t="str">
            <v>290530</v>
          </cell>
          <cell r="D223">
            <v>2896</v>
          </cell>
          <cell r="E223">
            <v>21374681</v>
          </cell>
        </row>
        <row r="224">
          <cell r="A224">
            <v>290540</v>
          </cell>
          <cell r="B224" t="str">
            <v>CAIRU</v>
          </cell>
          <cell r="C224" t="str">
            <v>290540</v>
          </cell>
          <cell r="E224">
            <v>7959298</v>
          </cell>
        </row>
        <row r="225">
          <cell r="A225">
            <v>290550</v>
          </cell>
          <cell r="B225" t="str">
            <v>CALDEIRÃO GRANDE</v>
          </cell>
          <cell r="C225" t="str">
            <v>290550</v>
          </cell>
          <cell r="D225">
            <v>8811</v>
          </cell>
          <cell r="E225">
            <v>19227770</v>
          </cell>
        </row>
        <row r="226">
          <cell r="A226">
            <v>290560</v>
          </cell>
          <cell r="B226" t="str">
            <v>CAMACAN</v>
          </cell>
          <cell r="C226" t="str">
            <v>290560</v>
          </cell>
          <cell r="D226">
            <v>148335</v>
          </cell>
          <cell r="E226">
            <v>68819923</v>
          </cell>
        </row>
        <row r="227">
          <cell r="A227">
            <v>290570</v>
          </cell>
          <cell r="B227" t="str">
            <v>CAMAÇARI</v>
          </cell>
          <cell r="C227" t="str">
            <v>290570</v>
          </cell>
          <cell r="E227">
            <v>12382868</v>
          </cell>
        </row>
        <row r="228">
          <cell r="A228">
            <v>290580</v>
          </cell>
          <cell r="B228" t="str">
            <v>CAMAMU</v>
          </cell>
          <cell r="C228" t="str">
            <v>290580</v>
          </cell>
          <cell r="E228">
            <v>20781565</v>
          </cell>
        </row>
        <row r="229">
          <cell r="A229">
            <v>290590</v>
          </cell>
          <cell r="B229" t="str">
            <v>CAMPO ALEGRE DE LOURDES</v>
          </cell>
          <cell r="C229" t="str">
            <v>290590</v>
          </cell>
          <cell r="E229">
            <v>7118971</v>
          </cell>
        </row>
        <row r="230">
          <cell r="A230">
            <v>290600</v>
          </cell>
          <cell r="B230" t="str">
            <v>CAMPO FORMOSO</v>
          </cell>
          <cell r="C230" t="str">
            <v>290600</v>
          </cell>
          <cell r="D230">
            <v>257122</v>
          </cell>
          <cell r="E230">
            <v>20877244</v>
          </cell>
        </row>
        <row r="231">
          <cell r="A231">
            <v>290610</v>
          </cell>
          <cell r="B231" t="str">
            <v>CANÁPOLIS</v>
          </cell>
          <cell r="C231" t="str">
            <v>290610</v>
          </cell>
          <cell r="E231">
            <v>19419066</v>
          </cell>
        </row>
        <row r="232">
          <cell r="A232">
            <v>290620</v>
          </cell>
          <cell r="B232" t="str">
            <v>CANARANA</v>
          </cell>
          <cell r="C232" t="str">
            <v>290620</v>
          </cell>
          <cell r="E232">
            <v>617423</v>
          </cell>
        </row>
        <row r="233">
          <cell r="A233">
            <v>290630</v>
          </cell>
          <cell r="B233" t="str">
            <v>CANAVIEIRAS</v>
          </cell>
          <cell r="C233" t="str">
            <v>290630</v>
          </cell>
          <cell r="D233">
            <v>46831</v>
          </cell>
          <cell r="E233">
            <v>41341776</v>
          </cell>
        </row>
        <row r="234">
          <cell r="A234">
            <v>290640</v>
          </cell>
          <cell r="B234" t="str">
            <v>CANDEAL</v>
          </cell>
          <cell r="C234" t="str">
            <v>290640</v>
          </cell>
          <cell r="D234">
            <v>4856</v>
          </cell>
          <cell r="E234">
            <v>2223374</v>
          </cell>
        </row>
        <row r="235">
          <cell r="A235">
            <v>290670</v>
          </cell>
          <cell r="B235" t="str">
            <v>CÂNDIDO SALES</v>
          </cell>
          <cell r="C235" t="str">
            <v>290670</v>
          </cell>
          <cell r="D235">
            <v>84791</v>
          </cell>
          <cell r="E235">
            <v>36160223</v>
          </cell>
        </row>
        <row r="236">
          <cell r="A236">
            <v>290682</v>
          </cell>
          <cell r="B236" t="str">
            <v>CANUDOS</v>
          </cell>
          <cell r="C236" t="str">
            <v>290682</v>
          </cell>
          <cell r="E236">
            <v>7943369</v>
          </cell>
        </row>
        <row r="237">
          <cell r="A237">
            <v>290685</v>
          </cell>
          <cell r="B237" t="str">
            <v>CAPELA DO ALTO ALEGRE</v>
          </cell>
          <cell r="C237" t="str">
            <v>290685</v>
          </cell>
          <cell r="D237">
            <v>18393</v>
          </cell>
          <cell r="E237">
            <v>18112418</v>
          </cell>
        </row>
        <row r="238">
          <cell r="A238">
            <v>290687</v>
          </cell>
          <cell r="B238" t="str">
            <v>CAPIM GROSSO</v>
          </cell>
          <cell r="C238" t="str">
            <v>290687</v>
          </cell>
          <cell r="D238">
            <v>90937</v>
          </cell>
          <cell r="E238">
            <v>11248193</v>
          </cell>
        </row>
        <row r="239">
          <cell r="A239">
            <v>290689</v>
          </cell>
          <cell r="B239" t="str">
            <v>CARAÍBAS</v>
          </cell>
          <cell r="C239" t="str">
            <v>290689</v>
          </cell>
          <cell r="D239">
            <v>2524</v>
          </cell>
          <cell r="E239">
            <v>681347</v>
          </cell>
        </row>
        <row r="240">
          <cell r="A240">
            <v>290690</v>
          </cell>
          <cell r="B240" t="str">
            <v>CARAVELAS</v>
          </cell>
          <cell r="C240" t="str">
            <v>290690</v>
          </cell>
          <cell r="E240">
            <v>74648292</v>
          </cell>
        </row>
        <row r="241">
          <cell r="A241">
            <v>290700</v>
          </cell>
          <cell r="B241" t="str">
            <v>CARDEAL DA SILVA</v>
          </cell>
          <cell r="C241" t="str">
            <v>290700</v>
          </cell>
          <cell r="D241">
            <v>22228</v>
          </cell>
          <cell r="E241">
            <v>21018873</v>
          </cell>
        </row>
        <row r="242">
          <cell r="A242">
            <v>290710</v>
          </cell>
          <cell r="B242" t="str">
            <v>CARINHANHA</v>
          </cell>
          <cell r="C242" t="str">
            <v>290710</v>
          </cell>
          <cell r="D242">
            <v>25717</v>
          </cell>
          <cell r="E242">
            <v>37741161</v>
          </cell>
        </row>
        <row r="243">
          <cell r="A243">
            <v>290720</v>
          </cell>
          <cell r="B243" t="str">
            <v>CASA NOVA</v>
          </cell>
          <cell r="C243" t="str">
            <v>290720</v>
          </cell>
          <cell r="E243">
            <v>588876039</v>
          </cell>
        </row>
        <row r="244">
          <cell r="A244">
            <v>290730</v>
          </cell>
          <cell r="B244" t="str">
            <v>CASTRO ALVES</v>
          </cell>
          <cell r="C244" t="str">
            <v>290730</v>
          </cell>
          <cell r="D244">
            <v>26880</v>
          </cell>
          <cell r="E244">
            <v>81172159</v>
          </cell>
        </row>
        <row r="245">
          <cell r="A245">
            <v>290740</v>
          </cell>
          <cell r="B245" t="str">
            <v>CATOLÂNDIA</v>
          </cell>
          <cell r="C245" t="str">
            <v>290740</v>
          </cell>
          <cell r="E245">
            <v>144976</v>
          </cell>
        </row>
        <row r="246">
          <cell r="A246">
            <v>290750</v>
          </cell>
          <cell r="B246" t="str">
            <v>CATU</v>
          </cell>
          <cell r="C246" t="str">
            <v>290750</v>
          </cell>
          <cell r="D246">
            <v>70590</v>
          </cell>
          <cell r="E246">
            <v>23787228</v>
          </cell>
        </row>
        <row r="247">
          <cell r="A247">
            <v>290755</v>
          </cell>
          <cell r="B247" t="str">
            <v>CATURAMA</v>
          </cell>
          <cell r="C247" t="str">
            <v>290755</v>
          </cell>
          <cell r="D247">
            <v>3181</v>
          </cell>
          <cell r="E247">
            <v>2830088</v>
          </cell>
        </row>
        <row r="248">
          <cell r="A248">
            <v>290760</v>
          </cell>
          <cell r="B248" t="str">
            <v>CENTRAL</v>
          </cell>
          <cell r="C248" t="str">
            <v>290760</v>
          </cell>
          <cell r="D248">
            <v>16128</v>
          </cell>
          <cell r="E248">
            <v>36118497</v>
          </cell>
        </row>
        <row r="249">
          <cell r="A249">
            <v>290780</v>
          </cell>
          <cell r="B249" t="str">
            <v>CÍCERO DANTAS</v>
          </cell>
          <cell r="C249" t="str">
            <v>290780</v>
          </cell>
          <cell r="E249">
            <v>42612523</v>
          </cell>
        </row>
        <row r="250">
          <cell r="A250">
            <v>290790</v>
          </cell>
          <cell r="B250" t="str">
            <v>CIPÓ</v>
          </cell>
          <cell r="C250" t="str">
            <v>290790</v>
          </cell>
          <cell r="E250">
            <v>38923268</v>
          </cell>
        </row>
        <row r="251">
          <cell r="A251">
            <v>290800</v>
          </cell>
          <cell r="B251" t="str">
            <v>COARACI</v>
          </cell>
          <cell r="C251" t="str">
            <v>290800</v>
          </cell>
          <cell r="E251">
            <v>18862656</v>
          </cell>
        </row>
        <row r="252">
          <cell r="A252">
            <v>290810</v>
          </cell>
          <cell r="B252" t="str">
            <v>COCOS</v>
          </cell>
          <cell r="C252" t="str">
            <v>290810</v>
          </cell>
          <cell r="D252">
            <v>14199</v>
          </cell>
          <cell r="E252">
            <v>13878746</v>
          </cell>
        </row>
        <row r="253">
          <cell r="A253">
            <v>290820</v>
          </cell>
          <cell r="B253" t="str">
            <v>CONCEIÇÃO DA FEIRA</v>
          </cell>
          <cell r="C253" t="str">
            <v>290820</v>
          </cell>
          <cell r="E253">
            <v>115600</v>
          </cell>
        </row>
        <row r="254">
          <cell r="A254">
            <v>290830</v>
          </cell>
          <cell r="B254" t="str">
            <v>CONCEIÇÃO DO ALMEIDA</v>
          </cell>
          <cell r="C254" t="str">
            <v>290830</v>
          </cell>
          <cell r="E254">
            <v>7892522</v>
          </cell>
        </row>
        <row r="255">
          <cell r="A255">
            <v>290840</v>
          </cell>
          <cell r="B255" t="str">
            <v>CONCEIÇÃO DO COITÉ</v>
          </cell>
          <cell r="C255" t="str">
            <v>290840</v>
          </cell>
          <cell r="E255">
            <v>27091710</v>
          </cell>
        </row>
        <row r="256">
          <cell r="A256">
            <v>290850</v>
          </cell>
          <cell r="B256" t="str">
            <v>CONCEIÇÃO DO JACUÍPE</v>
          </cell>
          <cell r="C256" t="str">
            <v>290850</v>
          </cell>
          <cell r="D256">
            <v>31551</v>
          </cell>
          <cell r="E256">
            <v>5297465</v>
          </cell>
        </row>
        <row r="257">
          <cell r="A257">
            <v>290860</v>
          </cell>
          <cell r="B257" t="str">
            <v>CONDE</v>
          </cell>
          <cell r="C257" t="str">
            <v>290860</v>
          </cell>
          <cell r="E257">
            <v>60084732</v>
          </cell>
        </row>
        <row r="258">
          <cell r="A258">
            <v>290870</v>
          </cell>
          <cell r="B258" t="str">
            <v>CONDEÚBA</v>
          </cell>
          <cell r="C258" t="str">
            <v>290870</v>
          </cell>
          <cell r="E258">
            <v>5901176</v>
          </cell>
        </row>
        <row r="259">
          <cell r="A259">
            <v>290880</v>
          </cell>
          <cell r="B259" t="str">
            <v>CONTENDAS DO SINCORÁ</v>
          </cell>
          <cell r="C259" t="str">
            <v>290880</v>
          </cell>
          <cell r="E259">
            <v>107117</v>
          </cell>
        </row>
        <row r="260">
          <cell r="A260">
            <v>290890</v>
          </cell>
          <cell r="B260" t="str">
            <v>CORAÇÃO DE MARIA</v>
          </cell>
          <cell r="C260" t="str">
            <v>290890</v>
          </cell>
          <cell r="E260">
            <v>10451784</v>
          </cell>
        </row>
        <row r="261">
          <cell r="A261">
            <v>290900</v>
          </cell>
          <cell r="B261" t="str">
            <v>CORDEIROS</v>
          </cell>
          <cell r="C261" t="str">
            <v>290900</v>
          </cell>
          <cell r="E261">
            <v>49120850</v>
          </cell>
        </row>
        <row r="262">
          <cell r="A262">
            <v>290910</v>
          </cell>
          <cell r="B262" t="str">
            <v>CORIBE</v>
          </cell>
          <cell r="C262" t="str">
            <v>290910</v>
          </cell>
          <cell r="E262">
            <v>3543021</v>
          </cell>
        </row>
        <row r="263">
          <cell r="A263">
            <v>290920</v>
          </cell>
          <cell r="B263" t="str">
            <v>CORONEL JOÃO SÁ</v>
          </cell>
          <cell r="C263" t="str">
            <v>290920</v>
          </cell>
          <cell r="D263">
            <v>16196</v>
          </cell>
          <cell r="E263">
            <v>6339052</v>
          </cell>
        </row>
        <row r="264">
          <cell r="A264">
            <v>290930</v>
          </cell>
          <cell r="B264" t="str">
            <v>CORRENTINA</v>
          </cell>
          <cell r="C264" t="str">
            <v>290930</v>
          </cell>
          <cell r="E264">
            <v>26413818</v>
          </cell>
        </row>
        <row r="265">
          <cell r="A265">
            <v>290940</v>
          </cell>
          <cell r="B265" t="str">
            <v>COTEGIPE</v>
          </cell>
          <cell r="C265" t="str">
            <v>290940</v>
          </cell>
          <cell r="E265">
            <v>13319177</v>
          </cell>
        </row>
        <row r="266">
          <cell r="A266">
            <v>290950</v>
          </cell>
          <cell r="B266" t="str">
            <v>CRAVOLÂNDIA</v>
          </cell>
          <cell r="C266" t="str">
            <v>290950</v>
          </cell>
          <cell r="D266">
            <v>5275</v>
          </cell>
          <cell r="E266">
            <v>3813695</v>
          </cell>
        </row>
        <row r="267">
          <cell r="A267">
            <v>290960</v>
          </cell>
          <cell r="B267" t="str">
            <v>CRISÓPOLIS</v>
          </cell>
          <cell r="C267" t="str">
            <v>290960</v>
          </cell>
          <cell r="D267">
            <v>69238</v>
          </cell>
          <cell r="E267">
            <v>6383652</v>
          </cell>
        </row>
        <row r="268">
          <cell r="A268">
            <v>290970</v>
          </cell>
          <cell r="B268" t="str">
            <v>CRISTÓPOLIS</v>
          </cell>
          <cell r="C268" t="str">
            <v>290970</v>
          </cell>
          <cell r="D268">
            <v>38419</v>
          </cell>
          <cell r="E268">
            <v>19880087</v>
          </cell>
        </row>
        <row r="269">
          <cell r="A269">
            <v>290980</v>
          </cell>
          <cell r="B269" t="str">
            <v>CRUZ DAS ALMAS</v>
          </cell>
          <cell r="C269" t="str">
            <v>290980</v>
          </cell>
          <cell r="E269">
            <v>33256709</v>
          </cell>
        </row>
        <row r="270">
          <cell r="A270">
            <v>290990</v>
          </cell>
          <cell r="B270" t="str">
            <v>CURAÇÁ</v>
          </cell>
          <cell r="C270" t="str">
            <v>290990</v>
          </cell>
          <cell r="E270">
            <v>475356686</v>
          </cell>
        </row>
        <row r="271">
          <cell r="A271">
            <v>291000</v>
          </cell>
          <cell r="B271" t="str">
            <v>DÁRIO MEIRA</v>
          </cell>
          <cell r="C271" t="str">
            <v>291000</v>
          </cell>
          <cell r="D271">
            <v>902</v>
          </cell>
          <cell r="E271">
            <v>1644909</v>
          </cell>
        </row>
        <row r="272">
          <cell r="A272">
            <v>291005</v>
          </cell>
          <cell r="B272" t="str">
            <v>DIAS D'ÁVILA</v>
          </cell>
          <cell r="C272" t="str">
            <v>291005</v>
          </cell>
          <cell r="D272">
            <v>210614</v>
          </cell>
          <cell r="E272">
            <v>99035757</v>
          </cell>
        </row>
        <row r="273">
          <cell r="A273">
            <v>291010</v>
          </cell>
          <cell r="B273" t="str">
            <v>DOM BASÍLIO</v>
          </cell>
          <cell r="C273" t="str">
            <v>291010</v>
          </cell>
          <cell r="D273">
            <v>20090</v>
          </cell>
          <cell r="E273">
            <v>14282429</v>
          </cell>
        </row>
        <row r="274">
          <cell r="A274">
            <v>291020</v>
          </cell>
          <cell r="B274" t="str">
            <v>DOM MACEDO COSTA</v>
          </cell>
          <cell r="C274" t="str">
            <v>291020</v>
          </cell>
          <cell r="D274">
            <v>31471</v>
          </cell>
          <cell r="E274">
            <v>3128268</v>
          </cell>
        </row>
        <row r="275">
          <cell r="A275">
            <v>291030</v>
          </cell>
          <cell r="B275" t="str">
            <v>ELÍSIO MEDRADO</v>
          </cell>
          <cell r="C275" t="str">
            <v>291030</v>
          </cell>
          <cell r="D275">
            <v>8861</v>
          </cell>
          <cell r="E275">
            <v>14849618</v>
          </cell>
        </row>
        <row r="276">
          <cell r="A276">
            <v>291040</v>
          </cell>
          <cell r="B276" t="str">
            <v>ENCRUZILHADA</v>
          </cell>
          <cell r="C276" t="str">
            <v>291040</v>
          </cell>
          <cell r="D276">
            <v>18086</v>
          </cell>
          <cell r="E276">
            <v>26077977</v>
          </cell>
        </row>
        <row r="277">
          <cell r="A277">
            <v>291050</v>
          </cell>
          <cell r="B277" t="str">
            <v>ENTRE RIOS</v>
          </cell>
          <cell r="C277" t="str">
            <v>291050</v>
          </cell>
          <cell r="D277">
            <v>12545</v>
          </cell>
          <cell r="E277">
            <v>133733690</v>
          </cell>
        </row>
        <row r="278">
          <cell r="A278">
            <v>290050</v>
          </cell>
          <cell r="B278" t="str">
            <v>ÉRICO CARDOSO</v>
          </cell>
          <cell r="C278" t="str">
            <v>290050</v>
          </cell>
          <cell r="D278">
            <v>22809</v>
          </cell>
          <cell r="E278">
            <v>3939977</v>
          </cell>
        </row>
        <row r="279">
          <cell r="A279">
            <v>291070</v>
          </cell>
          <cell r="B279" t="str">
            <v>EUCLIDES DA CUNHA</v>
          </cell>
          <cell r="C279" t="str">
            <v>291070</v>
          </cell>
          <cell r="D279">
            <v>46824</v>
          </cell>
          <cell r="E279">
            <v>210291790</v>
          </cell>
        </row>
        <row r="280">
          <cell r="A280">
            <v>291072</v>
          </cell>
          <cell r="B280" t="str">
            <v>EUNÁPOLIS</v>
          </cell>
          <cell r="C280" t="str">
            <v>291072</v>
          </cell>
          <cell r="D280">
            <v>361318</v>
          </cell>
          <cell r="E280">
            <v>62147000</v>
          </cell>
        </row>
        <row r="281">
          <cell r="A281">
            <v>291075</v>
          </cell>
          <cell r="B281" t="str">
            <v>FÁTIMA</v>
          </cell>
          <cell r="C281" t="str">
            <v>291075</v>
          </cell>
          <cell r="D281">
            <v>18987</v>
          </cell>
          <cell r="E281">
            <v>9489421</v>
          </cell>
        </row>
        <row r="282">
          <cell r="A282">
            <v>291077</v>
          </cell>
          <cell r="B282" t="str">
            <v>FEIRA DA MATA</v>
          </cell>
          <cell r="C282" t="str">
            <v>291077</v>
          </cell>
          <cell r="D282">
            <v>7037</v>
          </cell>
          <cell r="E282">
            <v>27291486</v>
          </cell>
        </row>
        <row r="283">
          <cell r="A283">
            <v>291080</v>
          </cell>
          <cell r="B283" t="str">
            <v>FEIRA DE SANTANA</v>
          </cell>
          <cell r="C283" t="str">
            <v>291080</v>
          </cell>
          <cell r="E283">
            <v>70799322</v>
          </cell>
        </row>
        <row r="284">
          <cell r="A284">
            <v>291085</v>
          </cell>
          <cell r="B284" t="str">
            <v>FILADÉLFIA</v>
          </cell>
          <cell r="C284" t="str">
            <v>291085</v>
          </cell>
          <cell r="D284">
            <v>1224</v>
          </cell>
          <cell r="E284">
            <v>14977379</v>
          </cell>
        </row>
        <row r="285">
          <cell r="A285">
            <v>291090</v>
          </cell>
          <cell r="B285" t="str">
            <v>FIRMINO ALVES</v>
          </cell>
          <cell r="C285" t="str">
            <v>291090</v>
          </cell>
          <cell r="D285">
            <v>4051</v>
          </cell>
          <cell r="E285">
            <v>11569040</v>
          </cell>
        </row>
        <row r="286">
          <cell r="A286">
            <v>291100</v>
          </cell>
          <cell r="B286" t="str">
            <v>FLORESTA AZUL</v>
          </cell>
          <cell r="C286" t="str">
            <v>291100</v>
          </cell>
          <cell r="E286">
            <v>4517410</v>
          </cell>
        </row>
        <row r="287">
          <cell r="A287">
            <v>291110</v>
          </cell>
          <cell r="B287" t="str">
            <v>FORMOSA DO RIO PRETO</v>
          </cell>
          <cell r="C287" t="str">
            <v>291110</v>
          </cell>
          <cell r="D287">
            <v>30863</v>
          </cell>
          <cell r="E287">
            <v>20005116</v>
          </cell>
        </row>
        <row r="288">
          <cell r="A288">
            <v>291120</v>
          </cell>
          <cell r="B288" t="str">
            <v>GANDU</v>
          </cell>
          <cell r="C288" t="str">
            <v>291120</v>
          </cell>
          <cell r="E288">
            <v>12704355</v>
          </cell>
        </row>
        <row r="289">
          <cell r="A289">
            <v>291125</v>
          </cell>
          <cell r="B289" t="str">
            <v>GAVIÃO</v>
          </cell>
          <cell r="C289" t="str">
            <v>291125</v>
          </cell>
          <cell r="D289">
            <v>5012</v>
          </cell>
          <cell r="E289">
            <v>9365649</v>
          </cell>
        </row>
        <row r="290">
          <cell r="A290">
            <v>291130</v>
          </cell>
          <cell r="B290" t="str">
            <v>GENTIO DO OURO</v>
          </cell>
          <cell r="C290" t="str">
            <v>291130</v>
          </cell>
          <cell r="D290">
            <v>26880</v>
          </cell>
          <cell r="E290">
            <v>7600977</v>
          </cell>
        </row>
        <row r="291">
          <cell r="A291">
            <v>291140</v>
          </cell>
          <cell r="B291" t="str">
            <v>GLÓRIA</v>
          </cell>
          <cell r="C291" t="str">
            <v>291140</v>
          </cell>
          <cell r="E291">
            <v>732190</v>
          </cell>
        </row>
        <row r="292">
          <cell r="A292">
            <v>291150</v>
          </cell>
          <cell r="B292" t="str">
            <v>GONGOGI</v>
          </cell>
          <cell r="C292" t="str">
            <v>291150</v>
          </cell>
          <cell r="E292">
            <v>14374520</v>
          </cell>
        </row>
        <row r="293">
          <cell r="A293">
            <v>291160</v>
          </cell>
          <cell r="B293" t="str">
            <v>GOVERNADOR MANGABEIRA</v>
          </cell>
          <cell r="C293" t="str">
            <v>291160</v>
          </cell>
          <cell r="E293">
            <v>0</v>
          </cell>
        </row>
        <row r="294">
          <cell r="A294">
            <v>291165</v>
          </cell>
          <cell r="B294" t="str">
            <v>GUAJERU</v>
          </cell>
          <cell r="C294" t="str">
            <v>291165</v>
          </cell>
          <cell r="D294">
            <v>19549</v>
          </cell>
          <cell r="E294">
            <v>14383580</v>
          </cell>
        </row>
        <row r="295">
          <cell r="A295">
            <v>291170</v>
          </cell>
          <cell r="B295" t="str">
            <v>GUANAMBI</v>
          </cell>
          <cell r="C295" t="str">
            <v>291170</v>
          </cell>
          <cell r="E295">
            <v>44094192</v>
          </cell>
        </row>
        <row r="296">
          <cell r="A296">
            <v>291180</v>
          </cell>
          <cell r="B296" t="str">
            <v>GUARATINGA</v>
          </cell>
          <cell r="C296" t="str">
            <v>291180</v>
          </cell>
          <cell r="E296">
            <v>808010</v>
          </cell>
        </row>
        <row r="297">
          <cell r="A297">
            <v>291185</v>
          </cell>
          <cell r="B297" t="str">
            <v>HELIÓPOLIS</v>
          </cell>
          <cell r="C297" t="str">
            <v>291185</v>
          </cell>
          <cell r="D297">
            <v>13226</v>
          </cell>
          <cell r="E297">
            <v>14989710</v>
          </cell>
        </row>
        <row r="298">
          <cell r="A298">
            <v>291190</v>
          </cell>
          <cell r="B298" t="str">
            <v>IAÇU</v>
          </cell>
          <cell r="C298" t="str">
            <v>291190</v>
          </cell>
          <cell r="E298">
            <v>12298854</v>
          </cell>
        </row>
        <row r="299">
          <cell r="A299">
            <v>291200</v>
          </cell>
          <cell r="B299" t="str">
            <v>IBIASSUCÊ</v>
          </cell>
          <cell r="C299" t="str">
            <v>291200</v>
          </cell>
          <cell r="D299">
            <v>15775</v>
          </cell>
          <cell r="E299">
            <v>2120771</v>
          </cell>
        </row>
        <row r="300">
          <cell r="A300">
            <v>291210</v>
          </cell>
          <cell r="B300" t="str">
            <v>IBICARAÍ</v>
          </cell>
          <cell r="C300" t="str">
            <v>291210</v>
          </cell>
          <cell r="E300">
            <v>10402011</v>
          </cell>
        </row>
        <row r="301">
          <cell r="A301">
            <v>291220</v>
          </cell>
          <cell r="B301" t="str">
            <v>IBICOARA</v>
          </cell>
          <cell r="C301" t="str">
            <v>291220</v>
          </cell>
          <cell r="D301">
            <v>11151</v>
          </cell>
          <cell r="E301">
            <v>6911491</v>
          </cell>
        </row>
        <row r="302">
          <cell r="A302">
            <v>291230</v>
          </cell>
          <cell r="B302" t="str">
            <v>IBICUÍ</v>
          </cell>
          <cell r="C302" t="str">
            <v>291230</v>
          </cell>
          <cell r="E302">
            <v>1122000</v>
          </cell>
        </row>
        <row r="303">
          <cell r="A303">
            <v>291240</v>
          </cell>
          <cell r="B303" t="str">
            <v>IBIPEBA</v>
          </cell>
          <cell r="C303" t="str">
            <v>291240</v>
          </cell>
          <cell r="D303">
            <v>15025</v>
          </cell>
          <cell r="E303">
            <v>13694586</v>
          </cell>
        </row>
        <row r="304">
          <cell r="A304">
            <v>291250</v>
          </cell>
          <cell r="B304" t="str">
            <v>IBIPITANGA</v>
          </cell>
          <cell r="C304" t="str">
            <v>291250</v>
          </cell>
          <cell r="D304">
            <v>22435</v>
          </cell>
          <cell r="E304">
            <v>3454399</v>
          </cell>
        </row>
        <row r="305">
          <cell r="A305">
            <v>291260</v>
          </cell>
          <cell r="B305" t="str">
            <v>IBIQUERA</v>
          </cell>
          <cell r="C305" t="str">
            <v>291260</v>
          </cell>
          <cell r="E305">
            <v>1091961</v>
          </cell>
        </row>
        <row r="306">
          <cell r="A306">
            <v>291270</v>
          </cell>
          <cell r="B306" t="str">
            <v>IBIRAPITANGA</v>
          </cell>
          <cell r="C306" t="str">
            <v>291270</v>
          </cell>
          <cell r="E306">
            <v>417027</v>
          </cell>
        </row>
        <row r="307">
          <cell r="A307">
            <v>291280</v>
          </cell>
          <cell r="B307" t="str">
            <v>IBIRAPUÃ</v>
          </cell>
          <cell r="C307" t="str">
            <v>291280</v>
          </cell>
          <cell r="E307">
            <v>4896</v>
          </cell>
        </row>
        <row r="308">
          <cell r="A308">
            <v>291290</v>
          </cell>
          <cell r="B308" t="str">
            <v>IBIRATAIA</v>
          </cell>
          <cell r="C308" t="str">
            <v>291290</v>
          </cell>
          <cell r="E308">
            <v>1880642</v>
          </cell>
        </row>
        <row r="309">
          <cell r="A309">
            <v>291300</v>
          </cell>
          <cell r="B309" t="str">
            <v>IBITIARA</v>
          </cell>
          <cell r="C309" t="str">
            <v>291300</v>
          </cell>
          <cell r="E309">
            <v>85873766</v>
          </cell>
        </row>
        <row r="310">
          <cell r="A310">
            <v>291310</v>
          </cell>
          <cell r="B310" t="str">
            <v>IBITITÁ</v>
          </cell>
          <cell r="C310" t="str">
            <v>291310</v>
          </cell>
          <cell r="E310">
            <v>37426231</v>
          </cell>
        </row>
        <row r="311">
          <cell r="A311">
            <v>291320</v>
          </cell>
          <cell r="B311" t="str">
            <v>IBOTIRAMA</v>
          </cell>
          <cell r="C311" t="str">
            <v>291320</v>
          </cell>
          <cell r="D311">
            <v>167663</v>
          </cell>
          <cell r="E311">
            <v>39635729</v>
          </cell>
        </row>
        <row r="312">
          <cell r="A312">
            <v>291330</v>
          </cell>
          <cell r="B312" t="str">
            <v>ICHU</v>
          </cell>
          <cell r="C312" t="str">
            <v>291330</v>
          </cell>
          <cell r="E312">
            <v>5864609</v>
          </cell>
        </row>
        <row r="313">
          <cell r="A313">
            <v>291340</v>
          </cell>
          <cell r="B313" t="str">
            <v>IGAPORÃ</v>
          </cell>
          <cell r="C313" t="str">
            <v>291340</v>
          </cell>
          <cell r="D313">
            <v>10899</v>
          </cell>
          <cell r="E313">
            <v>946110</v>
          </cell>
        </row>
        <row r="314">
          <cell r="A314">
            <v>291345</v>
          </cell>
          <cell r="B314" t="str">
            <v>IGRAPIÚNA</v>
          </cell>
          <cell r="C314" t="str">
            <v>291345</v>
          </cell>
          <cell r="E314">
            <v>32164884</v>
          </cell>
        </row>
        <row r="315">
          <cell r="A315">
            <v>291360</v>
          </cell>
          <cell r="B315" t="str">
            <v>ILHÉUS</v>
          </cell>
          <cell r="C315" t="str">
            <v>291360</v>
          </cell>
          <cell r="D315">
            <v>317004</v>
          </cell>
          <cell r="E315">
            <v>78958252</v>
          </cell>
        </row>
        <row r="316">
          <cell r="A316">
            <v>291370</v>
          </cell>
          <cell r="B316" t="str">
            <v>INHAMBUPE</v>
          </cell>
          <cell r="C316" t="str">
            <v>291370</v>
          </cell>
          <cell r="E316">
            <v>0</v>
          </cell>
        </row>
        <row r="317">
          <cell r="A317">
            <v>291380</v>
          </cell>
          <cell r="B317" t="str">
            <v>IPECAETÁ</v>
          </cell>
          <cell r="C317" t="str">
            <v>291380</v>
          </cell>
          <cell r="E317">
            <v>16287615</v>
          </cell>
        </row>
        <row r="318">
          <cell r="A318">
            <v>291390</v>
          </cell>
          <cell r="B318" t="str">
            <v>IPIAÚ</v>
          </cell>
          <cell r="C318" t="str">
            <v>291390</v>
          </cell>
          <cell r="D318">
            <v>196041</v>
          </cell>
          <cell r="E318">
            <v>35782189</v>
          </cell>
        </row>
        <row r="319">
          <cell r="A319">
            <v>291400</v>
          </cell>
          <cell r="B319" t="str">
            <v>IPIRÁ</v>
          </cell>
          <cell r="C319" t="str">
            <v>291400</v>
          </cell>
          <cell r="E319">
            <v>2927587</v>
          </cell>
        </row>
        <row r="320">
          <cell r="A320">
            <v>291410</v>
          </cell>
          <cell r="B320" t="str">
            <v>IPUPIARA</v>
          </cell>
          <cell r="C320" t="str">
            <v>291410</v>
          </cell>
          <cell r="D320">
            <v>13389</v>
          </cell>
          <cell r="E320">
            <v>16365814</v>
          </cell>
        </row>
        <row r="321">
          <cell r="A321">
            <v>291420</v>
          </cell>
          <cell r="B321" t="str">
            <v>IRAJUBA</v>
          </cell>
          <cell r="C321" t="str">
            <v>291420</v>
          </cell>
          <cell r="E321">
            <v>9344978</v>
          </cell>
        </row>
        <row r="322">
          <cell r="A322">
            <v>291430</v>
          </cell>
          <cell r="B322" t="str">
            <v>IRAMAIA</v>
          </cell>
          <cell r="C322" t="str">
            <v>291430</v>
          </cell>
          <cell r="D322">
            <v>28009</v>
          </cell>
          <cell r="E322">
            <v>8197459</v>
          </cell>
        </row>
        <row r="323">
          <cell r="A323">
            <v>291440</v>
          </cell>
          <cell r="B323" t="str">
            <v>IRAQUARA</v>
          </cell>
          <cell r="C323" t="str">
            <v>291440</v>
          </cell>
          <cell r="D323">
            <v>68004</v>
          </cell>
          <cell r="E323">
            <v>88060296</v>
          </cell>
        </row>
        <row r="324">
          <cell r="A324">
            <v>291450</v>
          </cell>
          <cell r="B324" t="str">
            <v>IRARÁ</v>
          </cell>
          <cell r="C324" t="str">
            <v>291450</v>
          </cell>
          <cell r="D324">
            <v>17360</v>
          </cell>
          <cell r="E324">
            <v>80201817</v>
          </cell>
        </row>
        <row r="325">
          <cell r="A325">
            <v>291460</v>
          </cell>
          <cell r="B325" t="str">
            <v>IRECÊ</v>
          </cell>
          <cell r="C325" t="str">
            <v>291460</v>
          </cell>
          <cell r="E325">
            <v>2256376</v>
          </cell>
        </row>
        <row r="326">
          <cell r="A326">
            <v>291465</v>
          </cell>
          <cell r="B326" t="str">
            <v>ITABELA</v>
          </cell>
          <cell r="C326" t="str">
            <v>291465</v>
          </cell>
          <cell r="D326">
            <v>126</v>
          </cell>
          <cell r="E326">
            <v>2908048</v>
          </cell>
        </row>
        <row r="327">
          <cell r="A327">
            <v>291470</v>
          </cell>
          <cell r="B327" t="str">
            <v>ITABERABA</v>
          </cell>
          <cell r="C327" t="str">
            <v>291470</v>
          </cell>
          <cell r="E327">
            <v>18710455</v>
          </cell>
        </row>
        <row r="328">
          <cell r="A328">
            <v>291480</v>
          </cell>
          <cell r="B328" t="str">
            <v>ITABUNA</v>
          </cell>
          <cell r="C328" t="str">
            <v>291480</v>
          </cell>
          <cell r="D328">
            <v>30066</v>
          </cell>
          <cell r="E328">
            <v>90835921</v>
          </cell>
        </row>
        <row r="329">
          <cell r="A329">
            <v>291490</v>
          </cell>
          <cell r="B329" t="str">
            <v>ITACARÉ</v>
          </cell>
          <cell r="C329" t="str">
            <v>291490</v>
          </cell>
          <cell r="D329">
            <v>481</v>
          </cell>
          <cell r="E329">
            <v>8593853</v>
          </cell>
        </row>
        <row r="330">
          <cell r="A330">
            <v>291500</v>
          </cell>
          <cell r="B330" t="str">
            <v>ITAETÉ</v>
          </cell>
          <cell r="C330" t="str">
            <v>291500</v>
          </cell>
          <cell r="D330">
            <v>13234</v>
          </cell>
          <cell r="E330">
            <v>16233650</v>
          </cell>
        </row>
        <row r="331">
          <cell r="A331">
            <v>291510</v>
          </cell>
          <cell r="B331" t="str">
            <v>ITAGI</v>
          </cell>
          <cell r="C331" t="str">
            <v>291510</v>
          </cell>
          <cell r="D331">
            <v>22455</v>
          </cell>
          <cell r="E331">
            <v>10452205</v>
          </cell>
        </row>
        <row r="332">
          <cell r="A332">
            <v>291520</v>
          </cell>
          <cell r="B332" t="str">
            <v>ITAGIBÁ</v>
          </cell>
          <cell r="C332" t="str">
            <v>291520</v>
          </cell>
          <cell r="E332">
            <v>43932063</v>
          </cell>
        </row>
        <row r="333">
          <cell r="A333">
            <v>291535</v>
          </cell>
          <cell r="B333" t="str">
            <v>ITAGUAÇU DA BAHIA</v>
          </cell>
          <cell r="C333" t="str">
            <v>291535</v>
          </cell>
          <cell r="D333">
            <v>10706</v>
          </cell>
          <cell r="E333">
            <v>5634323</v>
          </cell>
        </row>
        <row r="334">
          <cell r="A334">
            <v>291550</v>
          </cell>
          <cell r="B334" t="str">
            <v>ITAJUÍPE</v>
          </cell>
          <cell r="C334" t="str">
            <v>291550</v>
          </cell>
          <cell r="E334">
            <v>40023117</v>
          </cell>
        </row>
        <row r="335">
          <cell r="A335">
            <v>291570</v>
          </cell>
          <cell r="B335" t="str">
            <v>ITAMARI</v>
          </cell>
          <cell r="C335" t="str">
            <v>291570</v>
          </cell>
          <cell r="E335">
            <v>2662863</v>
          </cell>
        </row>
        <row r="336">
          <cell r="A336">
            <v>291580</v>
          </cell>
          <cell r="B336" t="str">
            <v>ITAMBÉ</v>
          </cell>
          <cell r="C336" t="str">
            <v>291580</v>
          </cell>
          <cell r="E336">
            <v>149743785</v>
          </cell>
        </row>
        <row r="337">
          <cell r="A337">
            <v>291590</v>
          </cell>
          <cell r="B337" t="str">
            <v>ITANAGRA</v>
          </cell>
          <cell r="C337" t="str">
            <v>291590</v>
          </cell>
          <cell r="E337">
            <v>20547764</v>
          </cell>
        </row>
        <row r="338">
          <cell r="A338">
            <v>291610</v>
          </cell>
          <cell r="B338" t="str">
            <v>ITAPARICA</v>
          </cell>
          <cell r="C338" t="str">
            <v>291610</v>
          </cell>
          <cell r="E338">
            <v>7202900</v>
          </cell>
        </row>
        <row r="339">
          <cell r="A339">
            <v>291630</v>
          </cell>
          <cell r="B339" t="str">
            <v>ITAPEBI</v>
          </cell>
          <cell r="C339" t="str">
            <v>291630</v>
          </cell>
          <cell r="E339">
            <v>4624119</v>
          </cell>
        </row>
        <row r="340">
          <cell r="A340">
            <v>291640</v>
          </cell>
          <cell r="B340" t="str">
            <v>ITAPETINGA</v>
          </cell>
          <cell r="C340" t="str">
            <v>291640</v>
          </cell>
          <cell r="D340">
            <v>76720</v>
          </cell>
          <cell r="E340">
            <v>88102839</v>
          </cell>
        </row>
        <row r="341">
          <cell r="A341">
            <v>291650</v>
          </cell>
          <cell r="B341" t="str">
            <v>ITAPICURU</v>
          </cell>
          <cell r="C341" t="str">
            <v>291650</v>
          </cell>
          <cell r="D341">
            <v>800</v>
          </cell>
          <cell r="E341">
            <v>20234135</v>
          </cell>
        </row>
        <row r="342">
          <cell r="A342">
            <v>291670</v>
          </cell>
          <cell r="B342" t="str">
            <v>ITAQUARA</v>
          </cell>
          <cell r="C342" t="str">
            <v>291670</v>
          </cell>
          <cell r="E342">
            <v>4599316</v>
          </cell>
        </row>
        <row r="343">
          <cell r="A343">
            <v>291685</v>
          </cell>
          <cell r="B343" t="str">
            <v>ITATIM</v>
          </cell>
          <cell r="C343" t="str">
            <v>291685</v>
          </cell>
          <cell r="E343">
            <v>17107576</v>
          </cell>
        </row>
        <row r="344">
          <cell r="A344">
            <v>291690</v>
          </cell>
          <cell r="B344" t="str">
            <v>ITIRUÇU</v>
          </cell>
          <cell r="C344" t="str">
            <v>291690</v>
          </cell>
          <cell r="E344">
            <v>37346433</v>
          </cell>
        </row>
        <row r="345">
          <cell r="A345">
            <v>291700</v>
          </cell>
          <cell r="B345" t="str">
            <v>ITIÚBA</v>
          </cell>
          <cell r="C345" t="str">
            <v>291700</v>
          </cell>
          <cell r="E345">
            <v>3489709</v>
          </cell>
        </row>
        <row r="346">
          <cell r="A346">
            <v>291710</v>
          </cell>
          <cell r="B346" t="str">
            <v>ITORORÓ</v>
          </cell>
          <cell r="C346" t="str">
            <v>291710</v>
          </cell>
          <cell r="D346">
            <v>3045</v>
          </cell>
          <cell r="E346">
            <v>19407204</v>
          </cell>
        </row>
        <row r="347">
          <cell r="A347">
            <v>291720</v>
          </cell>
          <cell r="B347" t="str">
            <v>ITUAÇU</v>
          </cell>
          <cell r="C347" t="str">
            <v>291720</v>
          </cell>
          <cell r="D347">
            <v>25011</v>
          </cell>
          <cell r="E347">
            <v>9135103</v>
          </cell>
        </row>
        <row r="348">
          <cell r="A348">
            <v>291730</v>
          </cell>
          <cell r="B348" t="str">
            <v>ITUBERÁ</v>
          </cell>
          <cell r="C348" t="str">
            <v>291730</v>
          </cell>
          <cell r="E348">
            <v>522157227</v>
          </cell>
        </row>
        <row r="349">
          <cell r="A349">
            <v>291733</v>
          </cell>
          <cell r="B349" t="str">
            <v>IUIÚ</v>
          </cell>
          <cell r="C349" t="str">
            <v>291733</v>
          </cell>
          <cell r="D349">
            <v>9138</v>
          </cell>
          <cell r="E349">
            <v>28379533</v>
          </cell>
        </row>
        <row r="350">
          <cell r="A350">
            <v>291735</v>
          </cell>
          <cell r="B350" t="str">
            <v>JABORANDI</v>
          </cell>
          <cell r="C350" t="str">
            <v>291735</v>
          </cell>
          <cell r="D350">
            <v>73565</v>
          </cell>
          <cell r="E350">
            <v>20856481</v>
          </cell>
        </row>
        <row r="351">
          <cell r="A351">
            <v>291740</v>
          </cell>
          <cell r="B351" t="str">
            <v>JACARACI</v>
          </cell>
          <cell r="C351" t="str">
            <v>291740</v>
          </cell>
          <cell r="D351">
            <v>4380</v>
          </cell>
          <cell r="E351">
            <v>5253798</v>
          </cell>
        </row>
        <row r="352">
          <cell r="A352">
            <v>291750</v>
          </cell>
          <cell r="B352" t="str">
            <v>JACOBINA</v>
          </cell>
          <cell r="C352" t="str">
            <v>291750</v>
          </cell>
          <cell r="E352">
            <v>12754607</v>
          </cell>
        </row>
        <row r="353">
          <cell r="A353">
            <v>291760</v>
          </cell>
          <cell r="B353" t="str">
            <v>JAGUAQUARA</v>
          </cell>
          <cell r="C353" t="str">
            <v>291760</v>
          </cell>
          <cell r="D353">
            <v>27566</v>
          </cell>
          <cell r="E353">
            <v>75195832</v>
          </cell>
        </row>
        <row r="354">
          <cell r="A354">
            <v>291770</v>
          </cell>
          <cell r="B354" t="str">
            <v>JAGUARARI</v>
          </cell>
          <cell r="C354" t="str">
            <v>291770</v>
          </cell>
          <cell r="E354">
            <v>21656453</v>
          </cell>
        </row>
        <row r="355">
          <cell r="A355">
            <v>291780</v>
          </cell>
          <cell r="B355" t="str">
            <v>JAGUARIPE</v>
          </cell>
          <cell r="C355" t="str">
            <v>291780</v>
          </cell>
          <cell r="D355">
            <v>10441</v>
          </cell>
          <cell r="E355">
            <v>4343416</v>
          </cell>
        </row>
        <row r="356">
          <cell r="A356">
            <v>291790</v>
          </cell>
          <cell r="B356" t="str">
            <v>JANDAÍRA</v>
          </cell>
          <cell r="C356" t="str">
            <v>291790</v>
          </cell>
          <cell r="E356">
            <v>33572790</v>
          </cell>
        </row>
        <row r="357">
          <cell r="A357">
            <v>291800</v>
          </cell>
          <cell r="B357" t="str">
            <v>JEQUIÉ</v>
          </cell>
          <cell r="C357" t="str">
            <v>291800</v>
          </cell>
          <cell r="D357">
            <v>501544</v>
          </cell>
          <cell r="E357">
            <v>101700107</v>
          </cell>
        </row>
        <row r="358">
          <cell r="A358">
            <v>291810</v>
          </cell>
          <cell r="B358" t="str">
            <v>JEREMOABO</v>
          </cell>
          <cell r="C358" t="str">
            <v>291810</v>
          </cell>
          <cell r="E358">
            <v>1999285</v>
          </cell>
        </row>
        <row r="359">
          <cell r="A359">
            <v>291820</v>
          </cell>
          <cell r="B359" t="str">
            <v>JIQUIRIÇÁ</v>
          </cell>
          <cell r="C359" t="str">
            <v>291820</v>
          </cell>
          <cell r="D359">
            <v>12548</v>
          </cell>
          <cell r="E359">
            <v>3149550</v>
          </cell>
        </row>
        <row r="360">
          <cell r="A360">
            <v>291830</v>
          </cell>
          <cell r="B360" t="str">
            <v>JITAÚNA</v>
          </cell>
          <cell r="C360" t="str">
            <v>291830</v>
          </cell>
          <cell r="D360">
            <v>31951</v>
          </cell>
          <cell r="E360">
            <v>11972925</v>
          </cell>
        </row>
        <row r="361">
          <cell r="A361">
            <v>291835</v>
          </cell>
          <cell r="B361" t="str">
            <v>JOÃO DOURADO</v>
          </cell>
          <cell r="C361" t="str">
            <v>291835</v>
          </cell>
          <cell r="D361">
            <v>19042</v>
          </cell>
          <cell r="E361">
            <v>145542527</v>
          </cell>
        </row>
        <row r="362">
          <cell r="A362">
            <v>291840</v>
          </cell>
          <cell r="B362" t="str">
            <v>JUAZEIRO</v>
          </cell>
          <cell r="C362" t="str">
            <v>291840</v>
          </cell>
          <cell r="D362">
            <v>614882</v>
          </cell>
          <cell r="E362">
            <v>112567652</v>
          </cell>
        </row>
        <row r="363">
          <cell r="A363">
            <v>291850</v>
          </cell>
          <cell r="B363" t="str">
            <v>JUSSARA</v>
          </cell>
          <cell r="C363" t="str">
            <v>291850</v>
          </cell>
          <cell r="D363">
            <v>11490</v>
          </cell>
          <cell r="E363">
            <v>11351475</v>
          </cell>
        </row>
        <row r="364">
          <cell r="A364">
            <v>291855</v>
          </cell>
          <cell r="B364" t="str">
            <v>JUSSARI</v>
          </cell>
          <cell r="C364" t="str">
            <v>291855</v>
          </cell>
          <cell r="D364">
            <v>33440</v>
          </cell>
          <cell r="E364">
            <v>2653424</v>
          </cell>
        </row>
        <row r="365">
          <cell r="A365">
            <v>291860</v>
          </cell>
          <cell r="B365" t="str">
            <v>JUSSIAPE</v>
          </cell>
          <cell r="C365" t="str">
            <v>291860</v>
          </cell>
          <cell r="E365">
            <v>6834663</v>
          </cell>
        </row>
        <row r="366">
          <cell r="A366">
            <v>291870</v>
          </cell>
          <cell r="B366" t="str">
            <v>LAFAIETE COUTINHO</v>
          </cell>
          <cell r="C366" t="str">
            <v>291870</v>
          </cell>
          <cell r="D366">
            <v>43998</v>
          </cell>
          <cell r="E366">
            <v>3731552</v>
          </cell>
        </row>
        <row r="367">
          <cell r="A367">
            <v>291875</v>
          </cell>
          <cell r="B367" t="str">
            <v>LAGOA REAL</v>
          </cell>
          <cell r="C367" t="str">
            <v>291875</v>
          </cell>
          <cell r="E367">
            <v>7901413</v>
          </cell>
        </row>
        <row r="368">
          <cell r="A368">
            <v>291880</v>
          </cell>
          <cell r="B368" t="str">
            <v>LAJE</v>
          </cell>
          <cell r="C368" t="str">
            <v>291880</v>
          </cell>
          <cell r="E368">
            <v>0</v>
          </cell>
        </row>
        <row r="369">
          <cell r="A369">
            <v>291900</v>
          </cell>
          <cell r="B369" t="str">
            <v>LAJEDINHO</v>
          </cell>
          <cell r="C369" t="str">
            <v>291900</v>
          </cell>
          <cell r="D369">
            <v>1459</v>
          </cell>
          <cell r="E369">
            <v>1863506</v>
          </cell>
        </row>
        <row r="370">
          <cell r="A370">
            <v>291905</v>
          </cell>
          <cell r="B370" t="str">
            <v>LAJEDO DO TABOCAL</v>
          </cell>
          <cell r="C370" t="str">
            <v>291905</v>
          </cell>
          <cell r="D370">
            <v>565</v>
          </cell>
          <cell r="E370">
            <v>11754869</v>
          </cell>
        </row>
        <row r="371">
          <cell r="A371">
            <v>291910</v>
          </cell>
          <cell r="B371" t="str">
            <v>LAMARÃO</v>
          </cell>
          <cell r="C371" t="str">
            <v>291910</v>
          </cell>
          <cell r="D371">
            <v>22961</v>
          </cell>
          <cell r="E371">
            <v>3183592</v>
          </cell>
        </row>
        <row r="372">
          <cell r="A372">
            <v>291915</v>
          </cell>
          <cell r="B372" t="str">
            <v>LAPÃO</v>
          </cell>
          <cell r="C372" t="str">
            <v>291915</v>
          </cell>
          <cell r="E372">
            <v>14078550</v>
          </cell>
        </row>
        <row r="373">
          <cell r="A373">
            <v>291920</v>
          </cell>
          <cell r="B373" t="str">
            <v>LAURO DE FREITAS</v>
          </cell>
          <cell r="C373" t="str">
            <v>291920</v>
          </cell>
          <cell r="E373">
            <v>92433794</v>
          </cell>
        </row>
        <row r="374">
          <cell r="A374">
            <v>291930</v>
          </cell>
          <cell r="B374" t="str">
            <v>LENÇÓIS</v>
          </cell>
          <cell r="C374" t="str">
            <v>291930</v>
          </cell>
          <cell r="E374">
            <v>8255778</v>
          </cell>
        </row>
        <row r="375">
          <cell r="A375">
            <v>291940</v>
          </cell>
          <cell r="B375" t="str">
            <v>LICÍNIO DE ALMEIDA</v>
          </cell>
          <cell r="C375" t="str">
            <v>291940</v>
          </cell>
          <cell r="D375">
            <v>45231</v>
          </cell>
          <cell r="E375">
            <v>7749276</v>
          </cell>
        </row>
        <row r="376">
          <cell r="A376">
            <v>291950</v>
          </cell>
          <cell r="B376" t="str">
            <v>LIVRAMENTO DE NOSSA SENHORA</v>
          </cell>
          <cell r="C376" t="str">
            <v>291950</v>
          </cell>
          <cell r="D376">
            <v>112745</v>
          </cell>
          <cell r="E376">
            <v>61685547</v>
          </cell>
        </row>
        <row r="377">
          <cell r="A377">
            <v>291955</v>
          </cell>
          <cell r="B377" t="str">
            <v>LUÍS EDUARDO MAGALHÃES</v>
          </cell>
          <cell r="C377" t="str">
            <v>291955</v>
          </cell>
          <cell r="E377">
            <v>39735060</v>
          </cell>
        </row>
        <row r="378">
          <cell r="A378">
            <v>291960</v>
          </cell>
          <cell r="B378" t="str">
            <v>MACAJUBA</v>
          </cell>
          <cell r="C378" t="str">
            <v>291960</v>
          </cell>
          <cell r="D378">
            <v>26961</v>
          </cell>
          <cell r="E378">
            <v>12738908</v>
          </cell>
        </row>
        <row r="379">
          <cell r="A379">
            <v>291970</v>
          </cell>
          <cell r="B379" t="str">
            <v>MACARANI</v>
          </cell>
          <cell r="C379" t="str">
            <v>291970</v>
          </cell>
          <cell r="E379">
            <v>296701</v>
          </cell>
        </row>
        <row r="380">
          <cell r="A380">
            <v>291980</v>
          </cell>
          <cell r="B380" t="str">
            <v>MACAÚBAS</v>
          </cell>
          <cell r="C380" t="str">
            <v>291980</v>
          </cell>
          <cell r="D380">
            <v>12449</v>
          </cell>
          <cell r="E380">
            <v>3556192</v>
          </cell>
        </row>
        <row r="381">
          <cell r="A381">
            <v>291990</v>
          </cell>
          <cell r="B381" t="str">
            <v>MACURURÉ</v>
          </cell>
          <cell r="C381" t="str">
            <v>291990</v>
          </cell>
          <cell r="E381">
            <v>2683756</v>
          </cell>
        </row>
        <row r="382">
          <cell r="A382">
            <v>291992</v>
          </cell>
          <cell r="B382" t="str">
            <v>MADRE DE DEUS</v>
          </cell>
          <cell r="C382" t="str">
            <v>291992</v>
          </cell>
          <cell r="D382">
            <v>141790</v>
          </cell>
          <cell r="E382">
            <v>43766386</v>
          </cell>
        </row>
        <row r="383">
          <cell r="A383">
            <v>291995</v>
          </cell>
          <cell r="B383" t="str">
            <v>MAETINGA</v>
          </cell>
          <cell r="C383" t="str">
            <v>291995</v>
          </cell>
          <cell r="D383">
            <v>16222</v>
          </cell>
          <cell r="E383">
            <v>4317052</v>
          </cell>
        </row>
        <row r="384">
          <cell r="A384">
            <v>292000</v>
          </cell>
          <cell r="B384" t="str">
            <v>MAIQUINIQUE</v>
          </cell>
          <cell r="C384" t="str">
            <v>292000</v>
          </cell>
          <cell r="E384">
            <v>900473</v>
          </cell>
        </row>
        <row r="385">
          <cell r="A385">
            <v>292010</v>
          </cell>
          <cell r="B385" t="str">
            <v>MAIRI</v>
          </cell>
          <cell r="C385" t="str">
            <v>292010</v>
          </cell>
          <cell r="D385">
            <v>762</v>
          </cell>
          <cell r="E385">
            <v>34125993</v>
          </cell>
        </row>
        <row r="386">
          <cell r="A386">
            <v>292020</v>
          </cell>
          <cell r="B386" t="str">
            <v>MALHADA</v>
          </cell>
          <cell r="C386" t="str">
            <v>292020</v>
          </cell>
          <cell r="E386">
            <v>1306161</v>
          </cell>
        </row>
        <row r="387">
          <cell r="A387">
            <v>292030</v>
          </cell>
          <cell r="B387" t="str">
            <v>MALHADA DE PEDRAS</v>
          </cell>
          <cell r="C387" t="str">
            <v>292030</v>
          </cell>
          <cell r="D387">
            <v>6457</v>
          </cell>
          <cell r="E387">
            <v>12349640</v>
          </cell>
        </row>
        <row r="388">
          <cell r="A388">
            <v>292040</v>
          </cell>
          <cell r="B388" t="str">
            <v>MANOEL VITORINO</v>
          </cell>
          <cell r="C388" t="str">
            <v>292040</v>
          </cell>
          <cell r="E388">
            <v>26402003</v>
          </cell>
        </row>
        <row r="389">
          <cell r="A389">
            <v>292050</v>
          </cell>
          <cell r="B389" t="str">
            <v>MARACÁS</v>
          </cell>
          <cell r="C389" t="str">
            <v>292050</v>
          </cell>
          <cell r="D389">
            <v>22295</v>
          </cell>
          <cell r="E389">
            <v>9252896</v>
          </cell>
        </row>
        <row r="390">
          <cell r="A390">
            <v>292060</v>
          </cell>
          <cell r="B390" t="str">
            <v>MARAGOGIPE</v>
          </cell>
          <cell r="C390" t="str">
            <v>292060</v>
          </cell>
          <cell r="E390">
            <v>28437260</v>
          </cell>
        </row>
        <row r="391">
          <cell r="A391">
            <v>292070</v>
          </cell>
          <cell r="B391" t="str">
            <v>MARAÚ</v>
          </cell>
          <cell r="C391" t="str">
            <v>292070</v>
          </cell>
          <cell r="E391">
            <v>3088611</v>
          </cell>
        </row>
        <row r="392">
          <cell r="A392">
            <v>292080</v>
          </cell>
          <cell r="B392" t="str">
            <v>MARCIONÍLIO SOUZA</v>
          </cell>
          <cell r="C392" t="str">
            <v>292080</v>
          </cell>
          <cell r="D392">
            <v>527</v>
          </cell>
          <cell r="E392">
            <v>18897111</v>
          </cell>
        </row>
        <row r="393">
          <cell r="A393">
            <v>292090</v>
          </cell>
          <cell r="B393" t="str">
            <v>MASCOTE</v>
          </cell>
          <cell r="C393" t="str">
            <v>292090</v>
          </cell>
          <cell r="E393">
            <v>18566006</v>
          </cell>
        </row>
        <row r="394">
          <cell r="A394">
            <v>292105</v>
          </cell>
          <cell r="B394" t="str">
            <v>MATINA</v>
          </cell>
          <cell r="C394" t="str">
            <v>292105</v>
          </cell>
          <cell r="D394">
            <v>1935</v>
          </cell>
          <cell r="E394">
            <v>8231644</v>
          </cell>
        </row>
        <row r="395">
          <cell r="A395">
            <v>292110</v>
          </cell>
          <cell r="B395" t="str">
            <v>MEDEIROS NETO</v>
          </cell>
          <cell r="C395" t="str">
            <v>292110</v>
          </cell>
          <cell r="E395">
            <v>24093726</v>
          </cell>
        </row>
        <row r="396">
          <cell r="A396">
            <v>292120</v>
          </cell>
          <cell r="B396" t="str">
            <v>MIGUEL CALMON</v>
          </cell>
          <cell r="C396" t="str">
            <v>292120</v>
          </cell>
          <cell r="D396">
            <v>89180</v>
          </cell>
          <cell r="E396">
            <v>10977964</v>
          </cell>
        </row>
        <row r="397">
          <cell r="A397">
            <v>292140</v>
          </cell>
          <cell r="B397" t="str">
            <v>MIRANGABA</v>
          </cell>
          <cell r="C397" t="str">
            <v>292140</v>
          </cell>
          <cell r="D397">
            <v>9437</v>
          </cell>
          <cell r="E397">
            <v>11551626</v>
          </cell>
        </row>
        <row r="398">
          <cell r="A398">
            <v>292145</v>
          </cell>
          <cell r="B398" t="str">
            <v>MIRANTE</v>
          </cell>
          <cell r="C398" t="str">
            <v>292145</v>
          </cell>
          <cell r="D398">
            <v>24520</v>
          </cell>
          <cell r="E398">
            <v>43009651</v>
          </cell>
        </row>
        <row r="399">
          <cell r="A399">
            <v>292150</v>
          </cell>
          <cell r="B399" t="str">
            <v>MONTE SANTO</v>
          </cell>
          <cell r="C399" t="str">
            <v>292150</v>
          </cell>
          <cell r="D399">
            <v>49346</v>
          </cell>
          <cell r="E399">
            <v>290922601</v>
          </cell>
        </row>
        <row r="400">
          <cell r="A400">
            <v>292160</v>
          </cell>
          <cell r="B400" t="str">
            <v>MORPARÁ</v>
          </cell>
          <cell r="C400" t="str">
            <v>292160</v>
          </cell>
          <cell r="E400">
            <v>13168744</v>
          </cell>
        </row>
        <row r="401">
          <cell r="A401">
            <v>292170</v>
          </cell>
          <cell r="B401" t="str">
            <v>MORRO DO CHAPÉU</v>
          </cell>
          <cell r="C401" t="str">
            <v>292170</v>
          </cell>
          <cell r="E401">
            <v>20304630</v>
          </cell>
        </row>
        <row r="402">
          <cell r="A402">
            <v>292180</v>
          </cell>
          <cell r="B402" t="str">
            <v>MORTUGABA</v>
          </cell>
          <cell r="C402" t="str">
            <v>292180</v>
          </cell>
          <cell r="D402">
            <v>39179</v>
          </cell>
          <cell r="E402">
            <v>17935368</v>
          </cell>
        </row>
        <row r="403">
          <cell r="A403">
            <v>292190</v>
          </cell>
          <cell r="B403" t="str">
            <v>MUCUGÊ</v>
          </cell>
          <cell r="C403" t="str">
            <v>292190</v>
          </cell>
          <cell r="E403">
            <v>7563402</v>
          </cell>
        </row>
        <row r="404">
          <cell r="A404">
            <v>292200</v>
          </cell>
          <cell r="B404" t="str">
            <v>MUCURI</v>
          </cell>
          <cell r="C404" t="str">
            <v>292200</v>
          </cell>
          <cell r="D404">
            <v>33553</v>
          </cell>
          <cell r="E404">
            <v>14897790</v>
          </cell>
        </row>
        <row r="405">
          <cell r="A405">
            <v>292205</v>
          </cell>
          <cell r="B405" t="str">
            <v>MULUNGU DO MORRO</v>
          </cell>
          <cell r="C405" t="str">
            <v>292205</v>
          </cell>
          <cell r="D405">
            <v>2754</v>
          </cell>
          <cell r="E405">
            <v>18134699</v>
          </cell>
        </row>
        <row r="406">
          <cell r="A406">
            <v>292210</v>
          </cell>
          <cell r="B406" t="str">
            <v>MUNDO NOVO</v>
          </cell>
          <cell r="C406" t="str">
            <v>292210</v>
          </cell>
          <cell r="D406">
            <v>19610</v>
          </cell>
          <cell r="E406">
            <v>68662914</v>
          </cell>
        </row>
        <row r="407">
          <cell r="A407">
            <v>292220</v>
          </cell>
          <cell r="B407" t="str">
            <v>MUNIZ FERREIRA</v>
          </cell>
          <cell r="C407" t="str">
            <v>292220</v>
          </cell>
          <cell r="E407">
            <v>956029</v>
          </cell>
        </row>
        <row r="408">
          <cell r="A408">
            <v>292225</v>
          </cell>
          <cell r="B408" t="str">
            <v>MUQUÉM DE SÃO FRANCISCO</v>
          </cell>
          <cell r="C408" t="str">
            <v>292225</v>
          </cell>
          <cell r="D408">
            <v>120</v>
          </cell>
          <cell r="E408">
            <v>1543977</v>
          </cell>
        </row>
        <row r="409">
          <cell r="A409">
            <v>292230</v>
          </cell>
          <cell r="B409" t="str">
            <v>MURITIBA</v>
          </cell>
          <cell r="C409" t="str">
            <v>292230</v>
          </cell>
          <cell r="D409">
            <v>44047</v>
          </cell>
          <cell r="E409">
            <v>16462747</v>
          </cell>
        </row>
        <row r="410">
          <cell r="A410">
            <v>292240</v>
          </cell>
          <cell r="B410" t="str">
            <v>MUTUÍPE</v>
          </cell>
          <cell r="C410" t="str">
            <v>292240</v>
          </cell>
          <cell r="E410">
            <v>1107227</v>
          </cell>
        </row>
        <row r="411">
          <cell r="A411">
            <v>292250</v>
          </cell>
          <cell r="B411" t="str">
            <v>NAZARÉ</v>
          </cell>
          <cell r="C411" t="str">
            <v>292250</v>
          </cell>
          <cell r="E411">
            <v>4562511</v>
          </cell>
        </row>
        <row r="412">
          <cell r="A412">
            <v>292260</v>
          </cell>
          <cell r="B412" t="str">
            <v>NILO PEÇANHA</v>
          </cell>
          <cell r="C412" t="str">
            <v>292260</v>
          </cell>
          <cell r="E412">
            <v>11003709</v>
          </cell>
        </row>
        <row r="413">
          <cell r="A413">
            <v>292265</v>
          </cell>
          <cell r="B413" t="str">
            <v>NORDESTINA</v>
          </cell>
          <cell r="C413" t="str">
            <v>292265</v>
          </cell>
          <cell r="E413">
            <v>11974171</v>
          </cell>
        </row>
        <row r="414">
          <cell r="A414">
            <v>292270</v>
          </cell>
          <cell r="B414" t="str">
            <v>NOVA CANAÃ</v>
          </cell>
          <cell r="C414" t="str">
            <v>292270</v>
          </cell>
          <cell r="D414">
            <v>14753</v>
          </cell>
          <cell r="E414">
            <v>12457261</v>
          </cell>
        </row>
        <row r="415">
          <cell r="A415">
            <v>292273</v>
          </cell>
          <cell r="B415" t="str">
            <v>NOVA FÁTIMA</v>
          </cell>
          <cell r="C415" t="str">
            <v>292273</v>
          </cell>
          <cell r="D415">
            <v>6400</v>
          </cell>
          <cell r="E415">
            <v>3672234</v>
          </cell>
        </row>
        <row r="416">
          <cell r="A416">
            <v>292275</v>
          </cell>
          <cell r="B416" t="str">
            <v>NOVA IBIÁ</v>
          </cell>
          <cell r="C416" t="str">
            <v>292275</v>
          </cell>
          <cell r="E416">
            <v>3366294</v>
          </cell>
        </row>
        <row r="417">
          <cell r="A417">
            <v>292280</v>
          </cell>
          <cell r="B417" t="str">
            <v>NOVA ITARANA</v>
          </cell>
          <cell r="C417" t="str">
            <v>292280</v>
          </cell>
          <cell r="D417">
            <v>461</v>
          </cell>
          <cell r="E417">
            <v>3934668</v>
          </cell>
        </row>
        <row r="418">
          <cell r="A418">
            <v>292290</v>
          </cell>
          <cell r="B418" t="str">
            <v>NOVA SOURE</v>
          </cell>
          <cell r="C418" t="str">
            <v>292290</v>
          </cell>
          <cell r="E418">
            <v>2781251</v>
          </cell>
        </row>
        <row r="419">
          <cell r="A419">
            <v>292300</v>
          </cell>
          <cell r="B419" t="str">
            <v>NOVA VIÇOSA</v>
          </cell>
          <cell r="C419" t="str">
            <v>292300</v>
          </cell>
          <cell r="D419">
            <v>18445</v>
          </cell>
          <cell r="E419">
            <v>417137176</v>
          </cell>
        </row>
        <row r="420">
          <cell r="A420">
            <v>292310</v>
          </cell>
          <cell r="B420" t="str">
            <v>OLINDINA</v>
          </cell>
          <cell r="C420" t="str">
            <v>292310</v>
          </cell>
          <cell r="E420">
            <v>17456059</v>
          </cell>
        </row>
        <row r="421">
          <cell r="A421">
            <v>292320</v>
          </cell>
          <cell r="B421" t="str">
            <v>OLIVEIRA DOS BREJINHOS</v>
          </cell>
          <cell r="C421" t="str">
            <v>292320</v>
          </cell>
          <cell r="E421">
            <v>0</v>
          </cell>
        </row>
        <row r="422">
          <cell r="A422">
            <v>292335</v>
          </cell>
          <cell r="B422" t="str">
            <v>OUROLÂNDIA</v>
          </cell>
          <cell r="C422" t="str">
            <v>292335</v>
          </cell>
          <cell r="E422">
            <v>26784503</v>
          </cell>
        </row>
        <row r="423">
          <cell r="A423">
            <v>292340</v>
          </cell>
          <cell r="B423" t="str">
            <v>PALMAS DE MONTE ALTO</v>
          </cell>
          <cell r="C423" t="str">
            <v>292340</v>
          </cell>
          <cell r="D423">
            <v>37577</v>
          </cell>
          <cell r="E423">
            <v>4600075</v>
          </cell>
        </row>
        <row r="424">
          <cell r="A424">
            <v>292350</v>
          </cell>
          <cell r="B424" t="str">
            <v>PALMEIRAS</v>
          </cell>
          <cell r="C424" t="str">
            <v>292350</v>
          </cell>
          <cell r="E424">
            <v>4590</v>
          </cell>
        </row>
        <row r="425">
          <cell r="A425">
            <v>292360</v>
          </cell>
          <cell r="B425" t="str">
            <v>PARAMIRIM</v>
          </cell>
          <cell r="C425" t="str">
            <v>292360</v>
          </cell>
          <cell r="D425">
            <v>1853</v>
          </cell>
          <cell r="E425">
            <v>2053272</v>
          </cell>
        </row>
        <row r="426">
          <cell r="A426">
            <v>292370</v>
          </cell>
          <cell r="B426" t="str">
            <v>PARATINGA</v>
          </cell>
          <cell r="C426" t="str">
            <v>292370</v>
          </cell>
          <cell r="E426">
            <v>16840778</v>
          </cell>
        </row>
        <row r="427">
          <cell r="A427">
            <v>292380</v>
          </cell>
          <cell r="B427" t="str">
            <v>PARIPIRANGA</v>
          </cell>
          <cell r="C427" t="str">
            <v>292380</v>
          </cell>
          <cell r="D427">
            <v>38774</v>
          </cell>
          <cell r="E427">
            <v>5219146</v>
          </cell>
        </row>
        <row r="428">
          <cell r="A428">
            <v>292390</v>
          </cell>
          <cell r="B428" t="str">
            <v>PAU BRASIL</v>
          </cell>
          <cell r="C428" t="str">
            <v>292390</v>
          </cell>
          <cell r="D428">
            <v>330</v>
          </cell>
          <cell r="E428">
            <v>18721052</v>
          </cell>
        </row>
        <row r="429">
          <cell r="A429">
            <v>292400</v>
          </cell>
          <cell r="B429" t="str">
            <v>PAULO AFONSO</v>
          </cell>
          <cell r="C429" t="str">
            <v>292400</v>
          </cell>
          <cell r="E429">
            <v>1100752159</v>
          </cell>
        </row>
        <row r="430">
          <cell r="A430">
            <v>292405</v>
          </cell>
          <cell r="B430" t="str">
            <v>PÉ DE SERRA</v>
          </cell>
          <cell r="C430" t="str">
            <v>292405</v>
          </cell>
          <cell r="E430">
            <v>22740736</v>
          </cell>
        </row>
        <row r="431">
          <cell r="A431">
            <v>292410</v>
          </cell>
          <cell r="B431" t="str">
            <v>PEDRÃO</v>
          </cell>
          <cell r="C431" t="str">
            <v>292410</v>
          </cell>
          <cell r="E431">
            <v>7768184</v>
          </cell>
        </row>
        <row r="432">
          <cell r="A432">
            <v>292430</v>
          </cell>
          <cell r="B432" t="str">
            <v>PIATÃ</v>
          </cell>
          <cell r="C432" t="str">
            <v>292430</v>
          </cell>
          <cell r="E432">
            <v>22114892</v>
          </cell>
        </row>
        <row r="433">
          <cell r="A433">
            <v>292440</v>
          </cell>
          <cell r="B433" t="str">
            <v>PILÃO ARCADO</v>
          </cell>
          <cell r="C433" t="str">
            <v>292440</v>
          </cell>
          <cell r="E433">
            <v>62773061</v>
          </cell>
        </row>
        <row r="434">
          <cell r="A434">
            <v>292460</v>
          </cell>
          <cell r="B434" t="str">
            <v>PINDOBAÇU</v>
          </cell>
          <cell r="C434" t="str">
            <v>292460</v>
          </cell>
          <cell r="E434">
            <v>27418314</v>
          </cell>
        </row>
        <row r="435">
          <cell r="A435">
            <v>292465</v>
          </cell>
          <cell r="B435" t="str">
            <v>PINTADAS</v>
          </cell>
          <cell r="C435" t="str">
            <v>292465</v>
          </cell>
          <cell r="D435">
            <v>84479</v>
          </cell>
          <cell r="E435">
            <v>8656004</v>
          </cell>
        </row>
        <row r="436">
          <cell r="A436">
            <v>292470</v>
          </cell>
          <cell r="B436" t="str">
            <v>PIRIPÁ</v>
          </cell>
          <cell r="C436" t="str">
            <v>292470</v>
          </cell>
          <cell r="D436">
            <v>18939</v>
          </cell>
          <cell r="E436">
            <v>10535896</v>
          </cell>
        </row>
        <row r="437">
          <cell r="A437">
            <v>292480</v>
          </cell>
          <cell r="B437" t="str">
            <v>PIRITIBA</v>
          </cell>
          <cell r="C437" t="str">
            <v>292480</v>
          </cell>
          <cell r="D437">
            <v>38937</v>
          </cell>
          <cell r="E437">
            <v>4840700</v>
          </cell>
        </row>
        <row r="438">
          <cell r="A438">
            <v>292490</v>
          </cell>
          <cell r="B438" t="str">
            <v>PLANALTINO</v>
          </cell>
          <cell r="C438" t="str">
            <v>292490</v>
          </cell>
          <cell r="E438">
            <v>21685030</v>
          </cell>
        </row>
        <row r="439">
          <cell r="A439">
            <v>292500</v>
          </cell>
          <cell r="B439" t="str">
            <v>PLANALTO</v>
          </cell>
          <cell r="C439" t="str">
            <v>292500</v>
          </cell>
          <cell r="D439">
            <v>87962</v>
          </cell>
          <cell r="E439">
            <v>5104361</v>
          </cell>
        </row>
        <row r="440">
          <cell r="A440">
            <v>292510</v>
          </cell>
          <cell r="B440" t="str">
            <v>POÇÕES</v>
          </cell>
          <cell r="C440" t="str">
            <v>292510</v>
          </cell>
          <cell r="D440">
            <v>124027</v>
          </cell>
          <cell r="E440">
            <v>31082083</v>
          </cell>
        </row>
        <row r="441">
          <cell r="A441">
            <v>292525</v>
          </cell>
          <cell r="B441" t="str">
            <v>PONTO NOVO</v>
          </cell>
          <cell r="C441" t="str">
            <v>292525</v>
          </cell>
          <cell r="D441">
            <v>32636</v>
          </cell>
          <cell r="E441">
            <v>26557740</v>
          </cell>
        </row>
        <row r="442">
          <cell r="A442">
            <v>292530</v>
          </cell>
          <cell r="B442" t="str">
            <v>PORTO SEGURO</v>
          </cell>
          <cell r="C442" t="str">
            <v>292530</v>
          </cell>
          <cell r="D442">
            <v>64590</v>
          </cell>
          <cell r="E442">
            <v>140145761</v>
          </cell>
        </row>
        <row r="443">
          <cell r="A443">
            <v>292540</v>
          </cell>
          <cell r="B443" t="str">
            <v>POTIRAGUÁ</v>
          </cell>
          <cell r="C443" t="str">
            <v>292540</v>
          </cell>
          <cell r="D443">
            <v>480</v>
          </cell>
          <cell r="E443">
            <v>10848676</v>
          </cell>
        </row>
        <row r="444">
          <cell r="A444">
            <v>292550</v>
          </cell>
          <cell r="B444" t="str">
            <v>PRADO</v>
          </cell>
          <cell r="C444" t="str">
            <v>292550</v>
          </cell>
          <cell r="E444">
            <v>1312026</v>
          </cell>
        </row>
        <row r="445">
          <cell r="A445">
            <v>292560</v>
          </cell>
          <cell r="B445" t="str">
            <v>PRESIDENTE DUTRA</v>
          </cell>
          <cell r="C445" t="str">
            <v>292560</v>
          </cell>
          <cell r="E445">
            <v>3053200</v>
          </cell>
        </row>
        <row r="446">
          <cell r="A446">
            <v>292570</v>
          </cell>
          <cell r="B446" t="str">
            <v>PRESIDENTE JÂNIO QUADROS</v>
          </cell>
          <cell r="C446" t="str">
            <v>292570</v>
          </cell>
          <cell r="D446">
            <v>3066</v>
          </cell>
          <cell r="E446">
            <v>33423789</v>
          </cell>
        </row>
        <row r="447">
          <cell r="A447">
            <v>292575</v>
          </cell>
          <cell r="B447" t="str">
            <v>PRESIDENTE TANCREDO NEVES</v>
          </cell>
          <cell r="C447" t="str">
            <v>292575</v>
          </cell>
          <cell r="E447">
            <v>6104836</v>
          </cell>
        </row>
        <row r="448">
          <cell r="A448">
            <v>292580</v>
          </cell>
          <cell r="B448" t="str">
            <v>QUEIMADAS</v>
          </cell>
          <cell r="C448" t="str">
            <v>292580</v>
          </cell>
          <cell r="D448">
            <v>29118</v>
          </cell>
          <cell r="E448">
            <v>11277663</v>
          </cell>
        </row>
        <row r="449">
          <cell r="A449">
            <v>292590</v>
          </cell>
          <cell r="B449" t="str">
            <v>QUIJINGUE</v>
          </cell>
          <cell r="C449" t="str">
            <v>292590</v>
          </cell>
          <cell r="D449">
            <v>1413</v>
          </cell>
          <cell r="E449">
            <v>82778076</v>
          </cell>
        </row>
        <row r="450">
          <cell r="A450">
            <v>292593</v>
          </cell>
          <cell r="B450" t="str">
            <v>QUIXABEIRA</v>
          </cell>
          <cell r="C450" t="str">
            <v>292593</v>
          </cell>
          <cell r="D450">
            <v>49261</v>
          </cell>
          <cell r="E450">
            <v>10852627</v>
          </cell>
        </row>
        <row r="451">
          <cell r="A451">
            <v>292595</v>
          </cell>
          <cell r="B451" t="str">
            <v>RAFAEL JAMBEIRO</v>
          </cell>
          <cell r="C451" t="str">
            <v>292595</v>
          </cell>
          <cell r="E451">
            <v>43505244</v>
          </cell>
        </row>
        <row r="452">
          <cell r="A452">
            <v>292600</v>
          </cell>
          <cell r="B452" t="str">
            <v>REMANSO</v>
          </cell>
          <cell r="C452" t="str">
            <v>292600</v>
          </cell>
          <cell r="D452">
            <v>109775</v>
          </cell>
          <cell r="E452">
            <v>2230972967</v>
          </cell>
        </row>
        <row r="453">
          <cell r="A453">
            <v>292610</v>
          </cell>
          <cell r="B453" t="str">
            <v>RETIROLÂNDIA</v>
          </cell>
          <cell r="C453" t="str">
            <v>292610</v>
          </cell>
          <cell r="E453">
            <v>527340</v>
          </cell>
        </row>
        <row r="454">
          <cell r="A454">
            <v>292620</v>
          </cell>
          <cell r="B454" t="str">
            <v>RIACHÃO DAS NEVES</v>
          </cell>
          <cell r="C454" t="str">
            <v>292620</v>
          </cell>
          <cell r="E454">
            <v>13412422</v>
          </cell>
        </row>
        <row r="455">
          <cell r="A455">
            <v>292630</v>
          </cell>
          <cell r="B455" t="str">
            <v>RIACHÃO DO JACUÍPE</v>
          </cell>
          <cell r="C455" t="str">
            <v>292630</v>
          </cell>
          <cell r="D455">
            <v>16200</v>
          </cell>
          <cell r="E455">
            <v>43313878</v>
          </cell>
        </row>
        <row r="456">
          <cell r="A456">
            <v>292640</v>
          </cell>
          <cell r="B456" t="str">
            <v>RIACHO DE SANTANA</v>
          </cell>
          <cell r="C456" t="str">
            <v>292640</v>
          </cell>
          <cell r="E456">
            <v>98388486</v>
          </cell>
        </row>
        <row r="457">
          <cell r="A457">
            <v>292650</v>
          </cell>
          <cell r="B457" t="str">
            <v>RIBEIRA DO AMPARO</v>
          </cell>
          <cell r="C457" t="str">
            <v>292650</v>
          </cell>
          <cell r="E457">
            <v>1157105</v>
          </cell>
        </row>
        <row r="458">
          <cell r="A458">
            <v>292665</v>
          </cell>
          <cell r="B458" t="str">
            <v>RIBEIRÃO DO LARGO</v>
          </cell>
          <cell r="C458" t="str">
            <v>292665</v>
          </cell>
          <cell r="D458">
            <v>2839</v>
          </cell>
          <cell r="E458">
            <v>8193073</v>
          </cell>
        </row>
        <row r="459">
          <cell r="A459">
            <v>292670</v>
          </cell>
          <cell r="B459" t="str">
            <v>RIO DE CONTAS</v>
          </cell>
          <cell r="C459" t="str">
            <v>292670</v>
          </cell>
          <cell r="E459">
            <v>10271005</v>
          </cell>
        </row>
        <row r="460">
          <cell r="A460">
            <v>292690</v>
          </cell>
          <cell r="B460" t="str">
            <v>RIO DO PIRES</v>
          </cell>
          <cell r="C460" t="str">
            <v>292690</v>
          </cell>
          <cell r="E460">
            <v>2450822</v>
          </cell>
        </row>
        <row r="461">
          <cell r="A461">
            <v>292700</v>
          </cell>
          <cell r="B461" t="str">
            <v>RIO REAL</v>
          </cell>
          <cell r="C461" t="str">
            <v>292700</v>
          </cell>
          <cell r="D461">
            <v>56561</v>
          </cell>
          <cell r="E461">
            <v>11010322</v>
          </cell>
        </row>
        <row r="462">
          <cell r="A462">
            <v>292710</v>
          </cell>
          <cell r="B462" t="str">
            <v>RODELAS</v>
          </cell>
          <cell r="C462" t="str">
            <v>292710</v>
          </cell>
          <cell r="E462">
            <v>14002271</v>
          </cell>
        </row>
        <row r="463">
          <cell r="A463">
            <v>292720</v>
          </cell>
          <cell r="B463" t="str">
            <v>RUY BARBOSA</v>
          </cell>
          <cell r="C463" t="str">
            <v>292720</v>
          </cell>
          <cell r="D463">
            <v>91233</v>
          </cell>
          <cell r="E463">
            <v>15684881</v>
          </cell>
        </row>
        <row r="464">
          <cell r="A464">
            <v>292730</v>
          </cell>
          <cell r="B464" t="str">
            <v>SALINAS DA MARGARIDA</v>
          </cell>
          <cell r="C464" t="str">
            <v>292730</v>
          </cell>
          <cell r="E464">
            <v>2451009</v>
          </cell>
        </row>
        <row r="465">
          <cell r="A465">
            <v>292750</v>
          </cell>
          <cell r="B465" t="str">
            <v>SANTA BÁRBARA</v>
          </cell>
          <cell r="C465" t="str">
            <v>292750</v>
          </cell>
          <cell r="E465">
            <v>2575228</v>
          </cell>
        </row>
        <row r="466">
          <cell r="A466">
            <v>292760</v>
          </cell>
          <cell r="B466" t="str">
            <v>SANTA BRÍGIDA</v>
          </cell>
          <cell r="C466" t="str">
            <v>292760</v>
          </cell>
          <cell r="E466">
            <v>34920941</v>
          </cell>
        </row>
        <row r="467">
          <cell r="A467">
            <v>292770</v>
          </cell>
          <cell r="B467" t="str">
            <v>SANTA CRUZ CABRÁLIA</v>
          </cell>
          <cell r="C467" t="str">
            <v>292770</v>
          </cell>
          <cell r="D467">
            <v>20973</v>
          </cell>
          <cell r="E467">
            <v>20572982</v>
          </cell>
        </row>
        <row r="468">
          <cell r="A468">
            <v>292780</v>
          </cell>
          <cell r="B468" t="str">
            <v>SANTA CRUZ DA VITÓRIA</v>
          </cell>
          <cell r="C468" t="str">
            <v>292780</v>
          </cell>
          <cell r="D468">
            <v>53942</v>
          </cell>
          <cell r="E468">
            <v>2585036</v>
          </cell>
        </row>
        <row r="469">
          <cell r="A469">
            <v>292790</v>
          </cell>
          <cell r="B469" t="str">
            <v>SANTA INÊS</v>
          </cell>
          <cell r="C469" t="str">
            <v>292790</v>
          </cell>
          <cell r="D469">
            <v>33930</v>
          </cell>
          <cell r="E469">
            <v>4842252</v>
          </cell>
        </row>
        <row r="470">
          <cell r="A470">
            <v>292805</v>
          </cell>
          <cell r="B470" t="str">
            <v>SANTA LUZIA</v>
          </cell>
          <cell r="C470" t="str">
            <v>292805</v>
          </cell>
          <cell r="D470">
            <v>43499</v>
          </cell>
          <cell r="E470">
            <v>24225484</v>
          </cell>
        </row>
        <row r="471">
          <cell r="A471">
            <v>292810</v>
          </cell>
          <cell r="B471" t="str">
            <v>SANTA MARIA DA VITÓRIA</v>
          </cell>
          <cell r="C471" t="str">
            <v>292810</v>
          </cell>
          <cell r="D471">
            <v>22624</v>
          </cell>
          <cell r="E471">
            <v>44895310</v>
          </cell>
        </row>
        <row r="472">
          <cell r="A472">
            <v>292850</v>
          </cell>
          <cell r="B472" t="str">
            <v>SANTA TERESINHA</v>
          </cell>
          <cell r="C472" t="str">
            <v>292850</v>
          </cell>
          <cell r="E472">
            <v>10423822</v>
          </cell>
        </row>
        <row r="473">
          <cell r="A473">
            <v>292800</v>
          </cell>
          <cell r="B473" t="str">
            <v>SANTALUZ</v>
          </cell>
          <cell r="C473" t="str">
            <v>292800</v>
          </cell>
          <cell r="D473">
            <v>72244</v>
          </cell>
          <cell r="E473">
            <v>39455382</v>
          </cell>
        </row>
        <row r="474">
          <cell r="A474">
            <v>292830</v>
          </cell>
          <cell r="B474" t="str">
            <v>SANTANÓPOLIS</v>
          </cell>
          <cell r="C474" t="str">
            <v>292830</v>
          </cell>
          <cell r="D474">
            <v>736</v>
          </cell>
          <cell r="E474">
            <v>6067297</v>
          </cell>
        </row>
        <row r="475">
          <cell r="A475">
            <v>292860</v>
          </cell>
          <cell r="B475" t="str">
            <v>SANTO AMARO</v>
          </cell>
          <cell r="C475" t="str">
            <v>292860</v>
          </cell>
          <cell r="E475">
            <v>7937096</v>
          </cell>
        </row>
        <row r="476">
          <cell r="A476">
            <v>292870</v>
          </cell>
          <cell r="B476" t="str">
            <v>SANTO ANTÔNIO DE JESUS</v>
          </cell>
          <cell r="C476" t="str">
            <v>292870</v>
          </cell>
          <cell r="E476">
            <v>80493368</v>
          </cell>
        </row>
        <row r="477">
          <cell r="A477">
            <v>292880</v>
          </cell>
          <cell r="B477" t="str">
            <v>SANTO ESTÊVÃO</v>
          </cell>
          <cell r="C477" t="str">
            <v>292880</v>
          </cell>
          <cell r="E477">
            <v>35428935</v>
          </cell>
        </row>
        <row r="478">
          <cell r="A478">
            <v>292890</v>
          </cell>
          <cell r="B478" t="str">
            <v>SÃO DESIDÉRIO</v>
          </cell>
          <cell r="C478" t="str">
            <v>292890</v>
          </cell>
          <cell r="D478">
            <v>43702</v>
          </cell>
          <cell r="E478">
            <v>14404162</v>
          </cell>
        </row>
        <row r="479">
          <cell r="A479">
            <v>292895</v>
          </cell>
          <cell r="B479" t="str">
            <v>SÃO DOMINGOS</v>
          </cell>
          <cell r="C479" t="str">
            <v>292895</v>
          </cell>
          <cell r="D479">
            <v>11103</v>
          </cell>
          <cell r="E479">
            <v>11387889</v>
          </cell>
        </row>
        <row r="480">
          <cell r="A480">
            <v>292910</v>
          </cell>
          <cell r="B480" t="str">
            <v>SÃO FELIPE</v>
          </cell>
          <cell r="C480" t="str">
            <v>292910</v>
          </cell>
          <cell r="E480">
            <v>179480084</v>
          </cell>
        </row>
        <row r="481">
          <cell r="A481">
            <v>292900</v>
          </cell>
          <cell r="B481" t="str">
            <v>SÃO FÉLIX</v>
          </cell>
          <cell r="C481" t="str">
            <v>292900</v>
          </cell>
          <cell r="D481">
            <v>21454</v>
          </cell>
          <cell r="E481">
            <v>13279843</v>
          </cell>
        </row>
        <row r="482">
          <cell r="A482">
            <v>292905</v>
          </cell>
          <cell r="B482" t="str">
            <v>SÃO FÉLIX DO CORIBE</v>
          </cell>
          <cell r="C482" t="str">
            <v>292905</v>
          </cell>
          <cell r="E482">
            <v>18918127</v>
          </cell>
        </row>
        <row r="483">
          <cell r="A483">
            <v>292920</v>
          </cell>
          <cell r="B483" t="str">
            <v>SÃO FRANCISCO DO CONDE</v>
          </cell>
          <cell r="C483" t="str">
            <v>292920</v>
          </cell>
          <cell r="E483">
            <v>102828831</v>
          </cell>
        </row>
        <row r="484">
          <cell r="A484">
            <v>292925</v>
          </cell>
          <cell r="B484" t="str">
            <v>SÃO GABRIEL</v>
          </cell>
          <cell r="C484" t="str">
            <v>292925</v>
          </cell>
          <cell r="D484">
            <v>31898</v>
          </cell>
          <cell r="E484">
            <v>29400494</v>
          </cell>
        </row>
        <row r="485">
          <cell r="A485">
            <v>292937</v>
          </cell>
          <cell r="B485" t="str">
            <v>SÃO JOSÉ DO JACUÍPE</v>
          </cell>
          <cell r="C485" t="str">
            <v>292937</v>
          </cell>
          <cell r="D485">
            <v>43938</v>
          </cell>
          <cell r="E485">
            <v>36692736</v>
          </cell>
        </row>
        <row r="486">
          <cell r="A486">
            <v>292940</v>
          </cell>
          <cell r="B486" t="str">
            <v>SÃO MIGUEL DAS MATAS</v>
          </cell>
          <cell r="C486" t="str">
            <v>292940</v>
          </cell>
          <cell r="D486">
            <v>180</v>
          </cell>
          <cell r="E486">
            <v>10083644</v>
          </cell>
        </row>
        <row r="487">
          <cell r="A487">
            <v>292960</v>
          </cell>
          <cell r="B487" t="str">
            <v>SAPEAÇU</v>
          </cell>
          <cell r="C487" t="str">
            <v>292960</v>
          </cell>
          <cell r="E487">
            <v>12387101</v>
          </cell>
        </row>
        <row r="488">
          <cell r="A488">
            <v>292970</v>
          </cell>
          <cell r="B488" t="str">
            <v>SÁTIRO DIAS</v>
          </cell>
          <cell r="C488" t="str">
            <v>292970</v>
          </cell>
          <cell r="D488">
            <v>630</v>
          </cell>
          <cell r="E488">
            <v>831987</v>
          </cell>
        </row>
        <row r="489">
          <cell r="A489">
            <v>292975</v>
          </cell>
          <cell r="B489" t="str">
            <v>SAUBARA</v>
          </cell>
          <cell r="C489" t="str">
            <v>292975</v>
          </cell>
          <cell r="E489">
            <v>866031</v>
          </cell>
        </row>
        <row r="490">
          <cell r="A490">
            <v>292980</v>
          </cell>
          <cell r="B490" t="str">
            <v>SAÚDE</v>
          </cell>
          <cell r="C490" t="str">
            <v>292980</v>
          </cell>
          <cell r="D490">
            <v>1950</v>
          </cell>
          <cell r="E490">
            <v>445184458</v>
          </cell>
        </row>
        <row r="491">
          <cell r="A491">
            <v>292990</v>
          </cell>
          <cell r="B491" t="str">
            <v>SEABRA</v>
          </cell>
          <cell r="C491" t="str">
            <v>292990</v>
          </cell>
          <cell r="D491">
            <v>182602</v>
          </cell>
          <cell r="E491">
            <v>14405096</v>
          </cell>
        </row>
        <row r="492">
          <cell r="A492">
            <v>293000</v>
          </cell>
          <cell r="B492" t="str">
            <v>SEBASTIÃO LARANJEIRAS</v>
          </cell>
          <cell r="C492" t="str">
            <v>293000</v>
          </cell>
          <cell r="D492">
            <v>8820</v>
          </cell>
          <cell r="E492">
            <v>6790615</v>
          </cell>
        </row>
        <row r="493">
          <cell r="A493">
            <v>293010</v>
          </cell>
          <cell r="B493" t="str">
            <v>SENHOR DO BONFIM</v>
          </cell>
          <cell r="C493" t="str">
            <v>293010</v>
          </cell>
          <cell r="D493">
            <v>195651</v>
          </cell>
          <cell r="E493">
            <v>60656119</v>
          </cell>
        </row>
        <row r="494">
          <cell r="A494">
            <v>293020</v>
          </cell>
          <cell r="B494" t="str">
            <v>SENTO SÉ</v>
          </cell>
          <cell r="C494" t="str">
            <v>293020</v>
          </cell>
          <cell r="D494">
            <v>17447</v>
          </cell>
          <cell r="E494">
            <v>2849333</v>
          </cell>
        </row>
        <row r="495">
          <cell r="A495">
            <v>293015</v>
          </cell>
          <cell r="B495" t="str">
            <v>SERRA DO RAMALHO</v>
          </cell>
          <cell r="C495" t="str">
            <v>293015</v>
          </cell>
          <cell r="E495">
            <v>9045377</v>
          </cell>
        </row>
        <row r="496">
          <cell r="A496">
            <v>293030</v>
          </cell>
          <cell r="B496" t="str">
            <v>SERRA DOURADA</v>
          </cell>
          <cell r="C496" t="str">
            <v>293030</v>
          </cell>
          <cell r="D496">
            <v>3783</v>
          </cell>
          <cell r="E496">
            <v>145045686</v>
          </cell>
        </row>
        <row r="497">
          <cell r="A497">
            <v>293040</v>
          </cell>
          <cell r="B497" t="str">
            <v>SERRA PRETA</v>
          </cell>
          <cell r="C497" t="str">
            <v>293040</v>
          </cell>
          <cell r="E497">
            <v>6086221</v>
          </cell>
        </row>
        <row r="498">
          <cell r="A498">
            <v>293050</v>
          </cell>
          <cell r="B498" t="str">
            <v>SERRINHA</v>
          </cell>
          <cell r="C498" t="str">
            <v>293050</v>
          </cell>
          <cell r="D498">
            <v>32802</v>
          </cell>
          <cell r="E498">
            <v>45107861</v>
          </cell>
        </row>
        <row r="499">
          <cell r="A499">
            <v>293060</v>
          </cell>
          <cell r="B499" t="str">
            <v>SERROLÂNDIA</v>
          </cell>
          <cell r="C499" t="str">
            <v>293060</v>
          </cell>
          <cell r="D499">
            <v>20876</v>
          </cell>
          <cell r="E499">
            <v>11641345</v>
          </cell>
        </row>
        <row r="500">
          <cell r="A500">
            <v>293075</v>
          </cell>
          <cell r="B500" t="str">
            <v>SÍTIO DO MATO</v>
          </cell>
          <cell r="C500" t="str">
            <v>293075</v>
          </cell>
          <cell r="E500">
            <v>2228666</v>
          </cell>
        </row>
        <row r="501">
          <cell r="A501">
            <v>293076</v>
          </cell>
          <cell r="B501" t="str">
            <v>SÍTIO DO QUINTO</v>
          </cell>
          <cell r="C501" t="str">
            <v>293076</v>
          </cell>
          <cell r="D501">
            <v>4174</v>
          </cell>
          <cell r="E501">
            <v>2331291</v>
          </cell>
        </row>
        <row r="502">
          <cell r="A502">
            <v>293077</v>
          </cell>
          <cell r="B502" t="str">
            <v>SOBRADINHO</v>
          </cell>
          <cell r="C502" t="str">
            <v>293077</v>
          </cell>
          <cell r="D502">
            <v>36863</v>
          </cell>
          <cell r="E502">
            <v>48597261</v>
          </cell>
        </row>
        <row r="503">
          <cell r="A503">
            <v>293080</v>
          </cell>
          <cell r="B503" t="str">
            <v>SOUTO SOARES</v>
          </cell>
          <cell r="C503" t="str">
            <v>293080</v>
          </cell>
          <cell r="D503">
            <v>63498</v>
          </cell>
          <cell r="E503">
            <v>69307097</v>
          </cell>
        </row>
        <row r="504">
          <cell r="A504">
            <v>293090</v>
          </cell>
          <cell r="B504" t="str">
            <v>TABOCAS DO BREJO VELHO</v>
          </cell>
          <cell r="C504" t="str">
            <v>293090</v>
          </cell>
          <cell r="D504">
            <v>16324</v>
          </cell>
          <cell r="E504">
            <v>90215774</v>
          </cell>
        </row>
        <row r="505">
          <cell r="A505">
            <v>293100</v>
          </cell>
          <cell r="B505" t="str">
            <v>TANHAÇU</v>
          </cell>
          <cell r="C505" t="str">
            <v>293100</v>
          </cell>
          <cell r="E505">
            <v>18972</v>
          </cell>
        </row>
        <row r="506">
          <cell r="A506">
            <v>293110</v>
          </cell>
          <cell r="B506" t="str">
            <v>TANQUINHO</v>
          </cell>
          <cell r="C506" t="str">
            <v>293110</v>
          </cell>
          <cell r="E506">
            <v>4717789</v>
          </cell>
        </row>
        <row r="507">
          <cell r="A507">
            <v>293120</v>
          </cell>
          <cell r="B507" t="str">
            <v>TAPEROÁ</v>
          </cell>
          <cell r="C507" t="str">
            <v>293120</v>
          </cell>
          <cell r="E507">
            <v>5180172</v>
          </cell>
        </row>
        <row r="508">
          <cell r="A508">
            <v>293130</v>
          </cell>
          <cell r="B508" t="str">
            <v>TAPIRAMUTÁ</v>
          </cell>
          <cell r="C508" t="str">
            <v>293130</v>
          </cell>
          <cell r="D508">
            <v>62057</v>
          </cell>
          <cell r="E508">
            <v>38752466</v>
          </cell>
        </row>
        <row r="509">
          <cell r="A509">
            <v>293135</v>
          </cell>
          <cell r="B509" t="str">
            <v>TEIXEIRA DE FREITAS</v>
          </cell>
          <cell r="C509" t="str">
            <v>293135</v>
          </cell>
          <cell r="E509">
            <v>155336123</v>
          </cell>
        </row>
        <row r="510">
          <cell r="A510">
            <v>293140</v>
          </cell>
          <cell r="B510" t="str">
            <v>TEODORO SAMPAIO</v>
          </cell>
          <cell r="C510" t="str">
            <v>293140</v>
          </cell>
          <cell r="D510">
            <v>998</v>
          </cell>
          <cell r="E510">
            <v>6280423</v>
          </cell>
        </row>
        <row r="511">
          <cell r="A511">
            <v>293150</v>
          </cell>
          <cell r="B511" t="str">
            <v>TEOFILÂNDIA</v>
          </cell>
          <cell r="C511" t="str">
            <v>293150</v>
          </cell>
          <cell r="E511">
            <v>2889677</v>
          </cell>
        </row>
        <row r="512">
          <cell r="A512">
            <v>293160</v>
          </cell>
          <cell r="B512" t="str">
            <v>TEOLÂNDIA</v>
          </cell>
          <cell r="C512" t="str">
            <v>293160</v>
          </cell>
          <cell r="D512">
            <v>9354</v>
          </cell>
          <cell r="E512">
            <v>12966827</v>
          </cell>
        </row>
        <row r="513">
          <cell r="A513">
            <v>293180</v>
          </cell>
          <cell r="B513" t="str">
            <v>TREMEDAL</v>
          </cell>
          <cell r="C513" t="str">
            <v>293180</v>
          </cell>
          <cell r="D513">
            <v>28744</v>
          </cell>
          <cell r="E513">
            <v>10705030</v>
          </cell>
        </row>
        <row r="514">
          <cell r="A514">
            <v>293190</v>
          </cell>
          <cell r="B514" t="str">
            <v>TUCANO</v>
          </cell>
          <cell r="C514" t="str">
            <v>293190</v>
          </cell>
          <cell r="E514">
            <v>2968642</v>
          </cell>
        </row>
        <row r="515">
          <cell r="A515">
            <v>293200</v>
          </cell>
          <cell r="B515" t="str">
            <v>UAUÁ</v>
          </cell>
          <cell r="C515" t="str">
            <v>293200</v>
          </cell>
          <cell r="E515">
            <v>12619610</v>
          </cell>
        </row>
        <row r="516">
          <cell r="A516">
            <v>293210</v>
          </cell>
          <cell r="B516" t="str">
            <v>UBAÍRA</v>
          </cell>
          <cell r="C516" t="str">
            <v>293210</v>
          </cell>
          <cell r="E516">
            <v>5207967</v>
          </cell>
        </row>
        <row r="517">
          <cell r="A517">
            <v>293220</v>
          </cell>
          <cell r="B517" t="str">
            <v>UBAITABA</v>
          </cell>
          <cell r="C517" t="str">
            <v>293220</v>
          </cell>
          <cell r="E517">
            <v>45587914</v>
          </cell>
        </row>
        <row r="518">
          <cell r="A518">
            <v>293230</v>
          </cell>
          <cell r="B518" t="str">
            <v>UBATÃ</v>
          </cell>
          <cell r="C518" t="str">
            <v>293230</v>
          </cell>
          <cell r="D518">
            <v>14788</v>
          </cell>
          <cell r="E518">
            <v>8276414</v>
          </cell>
        </row>
        <row r="519">
          <cell r="A519">
            <v>293240</v>
          </cell>
          <cell r="B519" t="str">
            <v>UIBAÍ</v>
          </cell>
          <cell r="C519" t="str">
            <v>293240</v>
          </cell>
          <cell r="D519">
            <v>46566</v>
          </cell>
          <cell r="E519">
            <v>4661635</v>
          </cell>
        </row>
        <row r="520">
          <cell r="A520">
            <v>293250</v>
          </cell>
          <cell r="B520" t="str">
            <v>UNA</v>
          </cell>
          <cell r="C520" t="str">
            <v>293250</v>
          </cell>
          <cell r="E520">
            <v>5074840</v>
          </cell>
        </row>
        <row r="521">
          <cell r="A521">
            <v>293260</v>
          </cell>
          <cell r="B521" t="str">
            <v>URANDI</v>
          </cell>
          <cell r="C521" t="str">
            <v>293260</v>
          </cell>
          <cell r="D521">
            <v>9100</v>
          </cell>
          <cell r="E521">
            <v>29483452</v>
          </cell>
        </row>
        <row r="522">
          <cell r="A522">
            <v>293280</v>
          </cell>
          <cell r="B522" t="str">
            <v>UTINGA</v>
          </cell>
          <cell r="C522" t="str">
            <v>293280</v>
          </cell>
          <cell r="D522">
            <v>12990</v>
          </cell>
          <cell r="E522">
            <v>1532922</v>
          </cell>
        </row>
        <row r="523">
          <cell r="A523">
            <v>293290</v>
          </cell>
          <cell r="B523" t="str">
            <v>VALENÇA</v>
          </cell>
          <cell r="C523" t="str">
            <v>293290</v>
          </cell>
          <cell r="E523">
            <v>43049539</v>
          </cell>
        </row>
        <row r="524">
          <cell r="A524">
            <v>293305</v>
          </cell>
          <cell r="B524" t="str">
            <v>VÁRZEA DA ROÇA</v>
          </cell>
          <cell r="C524" t="str">
            <v>293305</v>
          </cell>
          <cell r="D524">
            <v>40954</v>
          </cell>
          <cell r="E524">
            <v>15798752</v>
          </cell>
        </row>
        <row r="525">
          <cell r="A525">
            <v>293310</v>
          </cell>
          <cell r="B525" t="str">
            <v>VÁRZEA DO POÇO</v>
          </cell>
          <cell r="C525" t="str">
            <v>293310</v>
          </cell>
          <cell r="D525">
            <v>3507</v>
          </cell>
          <cell r="E525">
            <v>10491717</v>
          </cell>
        </row>
        <row r="526">
          <cell r="A526">
            <v>293315</v>
          </cell>
          <cell r="B526" t="str">
            <v>VÁRZEA NOVA</v>
          </cell>
          <cell r="C526" t="str">
            <v>293315</v>
          </cell>
          <cell r="D526">
            <v>73</v>
          </cell>
          <cell r="E526">
            <v>2031439</v>
          </cell>
        </row>
        <row r="527">
          <cell r="A527">
            <v>293317</v>
          </cell>
          <cell r="B527" t="str">
            <v>VARZEDO</v>
          </cell>
          <cell r="C527" t="str">
            <v>293317</v>
          </cell>
          <cell r="D527">
            <v>527</v>
          </cell>
          <cell r="E527">
            <v>4120785</v>
          </cell>
        </row>
        <row r="528">
          <cell r="A528">
            <v>293320</v>
          </cell>
          <cell r="B528" t="str">
            <v>VERA CRUZ</v>
          </cell>
          <cell r="C528" t="str">
            <v>293320</v>
          </cell>
          <cell r="E528">
            <v>6378009</v>
          </cell>
        </row>
        <row r="529">
          <cell r="A529">
            <v>293330</v>
          </cell>
          <cell r="B529" t="str">
            <v>VITÓRIA DA CONQUISTA</v>
          </cell>
          <cell r="C529" t="str">
            <v>293330</v>
          </cell>
          <cell r="D529">
            <v>940726</v>
          </cell>
          <cell r="E529">
            <v>156004601</v>
          </cell>
        </row>
        <row r="530">
          <cell r="A530">
            <v>293340</v>
          </cell>
          <cell r="B530" t="str">
            <v>WAGNER</v>
          </cell>
          <cell r="C530" t="str">
            <v>293340</v>
          </cell>
          <cell r="E530">
            <v>1374671</v>
          </cell>
        </row>
        <row r="531">
          <cell r="A531">
            <v>293345</v>
          </cell>
          <cell r="B531" t="str">
            <v>WANDERLEY</v>
          </cell>
          <cell r="C531" t="str">
            <v>293345</v>
          </cell>
          <cell r="E531">
            <v>2558194</v>
          </cell>
        </row>
        <row r="532">
          <cell r="A532">
            <v>293360</v>
          </cell>
          <cell r="B532" t="str">
            <v>XIQUE-XIQUE</v>
          </cell>
          <cell r="C532" t="str">
            <v>293360</v>
          </cell>
          <cell r="E532">
            <v>1544739</v>
          </cell>
        </row>
        <row r="533">
          <cell r="A533">
            <v>230010</v>
          </cell>
          <cell r="B533" t="str">
            <v>ABAIARA</v>
          </cell>
          <cell r="C533" t="str">
            <v>230010</v>
          </cell>
          <cell r="E533">
            <v>3587021</v>
          </cell>
        </row>
        <row r="534">
          <cell r="A534">
            <v>230015</v>
          </cell>
          <cell r="B534" t="str">
            <v>ACARAPE</v>
          </cell>
          <cell r="C534" t="str">
            <v>230015</v>
          </cell>
          <cell r="D534">
            <v>7587</v>
          </cell>
          <cell r="E534">
            <v>20282907</v>
          </cell>
        </row>
        <row r="535">
          <cell r="A535">
            <v>230020</v>
          </cell>
          <cell r="B535" t="str">
            <v>ACARAÚ</v>
          </cell>
          <cell r="C535" t="str">
            <v>230020</v>
          </cell>
          <cell r="D535">
            <v>143109</v>
          </cell>
          <cell r="E535">
            <v>79527049</v>
          </cell>
        </row>
        <row r="536">
          <cell r="A536">
            <v>230030</v>
          </cell>
          <cell r="B536" t="str">
            <v>ACOPIARA</v>
          </cell>
          <cell r="C536" t="str">
            <v>230030</v>
          </cell>
          <cell r="E536">
            <v>999107</v>
          </cell>
        </row>
        <row r="537">
          <cell r="A537">
            <v>230040</v>
          </cell>
          <cell r="B537" t="str">
            <v>AIUABA</v>
          </cell>
          <cell r="C537" t="str">
            <v>230040</v>
          </cell>
          <cell r="D537">
            <v>20233</v>
          </cell>
          <cell r="E537">
            <v>26806482</v>
          </cell>
        </row>
        <row r="538">
          <cell r="A538">
            <v>230050</v>
          </cell>
          <cell r="B538" t="str">
            <v>ALCÂNTARAS</v>
          </cell>
          <cell r="C538" t="str">
            <v>230050</v>
          </cell>
          <cell r="D538">
            <v>39800</v>
          </cell>
          <cell r="E538">
            <v>6587603</v>
          </cell>
        </row>
        <row r="539">
          <cell r="A539">
            <v>230060</v>
          </cell>
          <cell r="B539" t="str">
            <v>ALTANEIRA</v>
          </cell>
          <cell r="C539" t="str">
            <v>230060</v>
          </cell>
          <cell r="D539">
            <v>78750</v>
          </cell>
          <cell r="E539">
            <v>7553933</v>
          </cell>
        </row>
        <row r="540">
          <cell r="A540">
            <v>230070</v>
          </cell>
          <cell r="B540" t="str">
            <v>ALTO SANTO</v>
          </cell>
          <cell r="C540" t="str">
            <v>230070</v>
          </cell>
          <cell r="D540">
            <v>68596</v>
          </cell>
          <cell r="E540">
            <v>11819970</v>
          </cell>
        </row>
        <row r="541">
          <cell r="A541">
            <v>230075</v>
          </cell>
          <cell r="B541" t="str">
            <v>AMONTADA</v>
          </cell>
          <cell r="C541" t="str">
            <v>230075</v>
          </cell>
          <cell r="D541">
            <v>177189</v>
          </cell>
          <cell r="E541">
            <v>38617654</v>
          </cell>
        </row>
        <row r="542">
          <cell r="A542">
            <v>230080</v>
          </cell>
          <cell r="B542" t="str">
            <v>ANTONINA DO NORTE</v>
          </cell>
          <cell r="C542" t="str">
            <v>230080</v>
          </cell>
          <cell r="E542">
            <v>1120800</v>
          </cell>
        </row>
        <row r="543">
          <cell r="A543">
            <v>230090</v>
          </cell>
          <cell r="B543" t="str">
            <v>APUIARÉS</v>
          </cell>
          <cell r="C543" t="str">
            <v>230090</v>
          </cell>
          <cell r="E543">
            <v>4416316</v>
          </cell>
        </row>
        <row r="544">
          <cell r="A544">
            <v>230100</v>
          </cell>
          <cell r="B544" t="str">
            <v>AQUIRAZ</v>
          </cell>
          <cell r="C544" t="str">
            <v>230100</v>
          </cell>
          <cell r="E544">
            <v>68736864</v>
          </cell>
        </row>
        <row r="545">
          <cell r="A545">
            <v>230110</v>
          </cell>
          <cell r="B545" t="str">
            <v>ARACATI</v>
          </cell>
          <cell r="C545" t="str">
            <v>230110</v>
          </cell>
          <cell r="D545">
            <v>166069</v>
          </cell>
          <cell r="E545">
            <v>30276591</v>
          </cell>
        </row>
        <row r="546">
          <cell r="A546">
            <v>230120</v>
          </cell>
          <cell r="B546" t="str">
            <v>ARACOIABA</v>
          </cell>
          <cell r="C546" t="str">
            <v>230120</v>
          </cell>
          <cell r="D546">
            <v>43316</v>
          </cell>
          <cell r="E546">
            <v>27111132</v>
          </cell>
        </row>
        <row r="547">
          <cell r="A547">
            <v>230125</v>
          </cell>
          <cell r="B547" t="str">
            <v>ARARENDÁ</v>
          </cell>
          <cell r="C547" t="str">
            <v>230125</v>
          </cell>
          <cell r="D547">
            <v>26277</v>
          </cell>
          <cell r="E547">
            <v>34860081</v>
          </cell>
        </row>
        <row r="548">
          <cell r="A548">
            <v>230130</v>
          </cell>
          <cell r="B548" t="str">
            <v>ARARIPE</v>
          </cell>
          <cell r="C548" t="str">
            <v>230130</v>
          </cell>
          <cell r="D548">
            <v>59481</v>
          </cell>
          <cell r="E548">
            <v>13665378</v>
          </cell>
        </row>
        <row r="549">
          <cell r="A549">
            <v>230140</v>
          </cell>
          <cell r="B549" t="str">
            <v>ARATUBA</v>
          </cell>
          <cell r="C549" t="str">
            <v>230140</v>
          </cell>
          <cell r="D549">
            <v>82593</v>
          </cell>
          <cell r="E549">
            <v>9027051</v>
          </cell>
        </row>
        <row r="550">
          <cell r="A550">
            <v>230150</v>
          </cell>
          <cell r="B550" t="str">
            <v>ARNEIROZ</v>
          </cell>
          <cell r="C550" t="str">
            <v>230150</v>
          </cell>
          <cell r="D550">
            <v>99449</v>
          </cell>
          <cell r="E550">
            <v>5563367</v>
          </cell>
        </row>
        <row r="551">
          <cell r="A551">
            <v>230160</v>
          </cell>
          <cell r="B551" t="str">
            <v>ASSARÉ</v>
          </cell>
          <cell r="C551" t="str">
            <v>230160</v>
          </cell>
          <cell r="D551">
            <v>70766</v>
          </cell>
          <cell r="E551">
            <v>18892361</v>
          </cell>
        </row>
        <row r="552">
          <cell r="A552">
            <v>230170</v>
          </cell>
          <cell r="B552" t="str">
            <v>AURORA</v>
          </cell>
          <cell r="C552" t="str">
            <v>230170</v>
          </cell>
          <cell r="E552">
            <v>37298712</v>
          </cell>
        </row>
        <row r="553">
          <cell r="A553">
            <v>230180</v>
          </cell>
          <cell r="B553" t="str">
            <v>BAIXIO</v>
          </cell>
          <cell r="C553" t="str">
            <v>230180</v>
          </cell>
          <cell r="D553">
            <v>26739</v>
          </cell>
          <cell r="E553">
            <v>8429922</v>
          </cell>
        </row>
        <row r="554">
          <cell r="A554">
            <v>230185</v>
          </cell>
          <cell r="B554" t="str">
            <v>BANABUIÚ</v>
          </cell>
          <cell r="C554" t="str">
            <v>230185</v>
          </cell>
          <cell r="D554">
            <v>109415</v>
          </cell>
          <cell r="E554">
            <v>20162027</v>
          </cell>
        </row>
        <row r="555">
          <cell r="A555">
            <v>230190</v>
          </cell>
          <cell r="B555" t="str">
            <v>BARBALHA</v>
          </cell>
          <cell r="C555" t="str">
            <v>230190</v>
          </cell>
          <cell r="D555">
            <v>279849</v>
          </cell>
          <cell r="E555">
            <v>67818092</v>
          </cell>
        </row>
        <row r="556">
          <cell r="A556">
            <v>230195</v>
          </cell>
          <cell r="B556" t="str">
            <v>BARREIRA</v>
          </cell>
          <cell r="C556" t="str">
            <v>230195</v>
          </cell>
          <cell r="D556">
            <v>91</v>
          </cell>
          <cell r="E556">
            <v>6996442</v>
          </cell>
        </row>
        <row r="557">
          <cell r="A557">
            <v>230200</v>
          </cell>
          <cell r="B557" t="str">
            <v>BARRO</v>
          </cell>
          <cell r="C557" t="str">
            <v>230200</v>
          </cell>
          <cell r="D557">
            <v>103859</v>
          </cell>
          <cell r="E557">
            <v>27035813</v>
          </cell>
        </row>
        <row r="558">
          <cell r="A558">
            <v>230205</v>
          </cell>
          <cell r="B558" t="str">
            <v>BARROQUINHA</v>
          </cell>
          <cell r="C558" t="str">
            <v>230205</v>
          </cell>
          <cell r="D558">
            <v>839</v>
          </cell>
          <cell r="E558">
            <v>1758263</v>
          </cell>
        </row>
        <row r="559">
          <cell r="A559">
            <v>230210</v>
          </cell>
          <cell r="B559" t="str">
            <v>BATURITÉ</v>
          </cell>
          <cell r="C559" t="str">
            <v>230210</v>
          </cell>
          <cell r="D559">
            <v>124728</v>
          </cell>
          <cell r="E559">
            <v>25825402</v>
          </cell>
        </row>
        <row r="560">
          <cell r="A560">
            <v>230220</v>
          </cell>
          <cell r="B560" t="str">
            <v>BEBERIBE</v>
          </cell>
          <cell r="C560" t="str">
            <v>230220</v>
          </cell>
          <cell r="D560">
            <v>142940</v>
          </cell>
          <cell r="E560">
            <v>22922196</v>
          </cell>
        </row>
        <row r="561">
          <cell r="A561">
            <v>230230</v>
          </cell>
          <cell r="B561" t="str">
            <v>BELA CRUZ</v>
          </cell>
          <cell r="C561" t="str">
            <v>230230</v>
          </cell>
          <cell r="D561">
            <v>1556</v>
          </cell>
          <cell r="E561">
            <v>14263976</v>
          </cell>
        </row>
        <row r="562">
          <cell r="A562">
            <v>230240</v>
          </cell>
          <cell r="B562" t="str">
            <v>BOA VIAGEM</v>
          </cell>
          <cell r="C562" t="str">
            <v>230240</v>
          </cell>
          <cell r="D562">
            <v>215455</v>
          </cell>
          <cell r="E562">
            <v>29968157</v>
          </cell>
        </row>
        <row r="563">
          <cell r="A563">
            <v>230250</v>
          </cell>
          <cell r="B563" t="str">
            <v>BREJO SANTO</v>
          </cell>
          <cell r="C563" t="str">
            <v>230250</v>
          </cell>
          <cell r="D563">
            <v>229798</v>
          </cell>
          <cell r="E563">
            <v>28058808</v>
          </cell>
        </row>
        <row r="564">
          <cell r="A564">
            <v>230260</v>
          </cell>
          <cell r="B564" t="str">
            <v>CAMOCIM</v>
          </cell>
          <cell r="C564" t="str">
            <v>230260</v>
          </cell>
          <cell r="D564">
            <v>4473</v>
          </cell>
          <cell r="E564">
            <v>92224321</v>
          </cell>
        </row>
        <row r="565">
          <cell r="A565">
            <v>230270</v>
          </cell>
          <cell r="B565" t="str">
            <v>CAMPOS SALES</v>
          </cell>
          <cell r="C565" t="str">
            <v>230270</v>
          </cell>
          <cell r="D565">
            <v>3669</v>
          </cell>
          <cell r="E565">
            <v>200475452</v>
          </cell>
        </row>
        <row r="566">
          <cell r="A566">
            <v>230280</v>
          </cell>
          <cell r="B566" t="str">
            <v>CANINDÉ</v>
          </cell>
          <cell r="C566" t="str">
            <v>230280</v>
          </cell>
          <cell r="D566">
            <v>330270</v>
          </cell>
          <cell r="E566">
            <v>70748901</v>
          </cell>
        </row>
        <row r="567">
          <cell r="A567">
            <v>230290</v>
          </cell>
          <cell r="B567" t="str">
            <v>CAPISTRANO</v>
          </cell>
          <cell r="C567" t="str">
            <v>230290</v>
          </cell>
          <cell r="D567">
            <v>15012</v>
          </cell>
          <cell r="E567">
            <v>8571748</v>
          </cell>
        </row>
        <row r="568">
          <cell r="A568">
            <v>230300</v>
          </cell>
          <cell r="B568" t="str">
            <v>CARIDADE</v>
          </cell>
          <cell r="C568" t="str">
            <v>230300</v>
          </cell>
          <cell r="D568">
            <v>845</v>
          </cell>
          <cell r="E568">
            <v>8000010</v>
          </cell>
        </row>
        <row r="569">
          <cell r="A569">
            <v>230310</v>
          </cell>
          <cell r="B569" t="str">
            <v>CARIRÉ</v>
          </cell>
          <cell r="C569" t="str">
            <v>230310</v>
          </cell>
          <cell r="D569">
            <v>50041</v>
          </cell>
          <cell r="E569">
            <v>12879392</v>
          </cell>
        </row>
        <row r="570">
          <cell r="A570">
            <v>230320</v>
          </cell>
          <cell r="B570" t="str">
            <v>CARIRIAÇU</v>
          </cell>
          <cell r="C570" t="str">
            <v>230320</v>
          </cell>
          <cell r="D570">
            <v>95942</v>
          </cell>
          <cell r="E570">
            <v>11099756</v>
          </cell>
        </row>
        <row r="571">
          <cell r="A571">
            <v>230330</v>
          </cell>
          <cell r="B571" t="str">
            <v>CARIÚS</v>
          </cell>
          <cell r="C571" t="str">
            <v>230330</v>
          </cell>
          <cell r="E571">
            <v>1944715</v>
          </cell>
        </row>
        <row r="572">
          <cell r="A572">
            <v>230340</v>
          </cell>
          <cell r="B572" t="str">
            <v>CARNAUBAL</v>
          </cell>
          <cell r="C572" t="str">
            <v>230340</v>
          </cell>
          <cell r="D572">
            <v>43337</v>
          </cell>
          <cell r="E572">
            <v>11482659</v>
          </cell>
        </row>
        <row r="573">
          <cell r="A573">
            <v>230350</v>
          </cell>
          <cell r="B573" t="str">
            <v>CASCAVEL</v>
          </cell>
          <cell r="C573" t="str">
            <v>230350</v>
          </cell>
          <cell r="D573">
            <v>96698</v>
          </cell>
          <cell r="E573">
            <v>50037434</v>
          </cell>
        </row>
        <row r="574">
          <cell r="A574">
            <v>230360</v>
          </cell>
          <cell r="B574" t="str">
            <v>CATARINA</v>
          </cell>
          <cell r="C574" t="str">
            <v>230360</v>
          </cell>
          <cell r="D574">
            <v>39456</v>
          </cell>
          <cell r="E574">
            <v>16867229</v>
          </cell>
        </row>
        <row r="575">
          <cell r="A575">
            <v>230365</v>
          </cell>
          <cell r="B575" t="str">
            <v>CATUNDA</v>
          </cell>
          <cell r="C575" t="str">
            <v>230365</v>
          </cell>
          <cell r="D575">
            <v>41197</v>
          </cell>
          <cell r="E575">
            <v>20593207</v>
          </cell>
        </row>
        <row r="576">
          <cell r="A576">
            <v>230370</v>
          </cell>
          <cell r="B576" t="str">
            <v>CAUCAIA</v>
          </cell>
          <cell r="C576" t="str">
            <v>230370</v>
          </cell>
          <cell r="D576">
            <v>129793</v>
          </cell>
          <cell r="E576">
            <v>203366858</v>
          </cell>
        </row>
        <row r="577">
          <cell r="A577">
            <v>230380</v>
          </cell>
          <cell r="B577" t="str">
            <v>CEDRO</v>
          </cell>
          <cell r="C577" t="str">
            <v>230380</v>
          </cell>
          <cell r="D577">
            <v>147002</v>
          </cell>
          <cell r="E577">
            <v>22378317</v>
          </cell>
        </row>
        <row r="578">
          <cell r="A578">
            <v>230390</v>
          </cell>
          <cell r="B578" t="str">
            <v>CHAVAL</v>
          </cell>
          <cell r="C578" t="str">
            <v>230390</v>
          </cell>
          <cell r="D578">
            <v>90820</v>
          </cell>
          <cell r="E578">
            <v>16306605</v>
          </cell>
        </row>
        <row r="579">
          <cell r="A579">
            <v>230393</v>
          </cell>
          <cell r="B579" t="str">
            <v>CHORÓ</v>
          </cell>
          <cell r="C579" t="str">
            <v>230393</v>
          </cell>
          <cell r="D579">
            <v>116954</v>
          </cell>
          <cell r="E579">
            <v>9858095</v>
          </cell>
        </row>
        <row r="580">
          <cell r="A580">
            <v>230395</v>
          </cell>
          <cell r="B580" t="str">
            <v>CHOROZINHO</v>
          </cell>
          <cell r="C580" t="str">
            <v>230395</v>
          </cell>
          <cell r="D580">
            <v>2768</v>
          </cell>
          <cell r="E580">
            <v>75502970</v>
          </cell>
        </row>
        <row r="581">
          <cell r="A581">
            <v>230400</v>
          </cell>
          <cell r="B581" t="str">
            <v>COREAÚ</v>
          </cell>
          <cell r="C581" t="str">
            <v>230400</v>
          </cell>
          <cell r="D581">
            <v>107507</v>
          </cell>
          <cell r="E581">
            <v>13904052</v>
          </cell>
        </row>
        <row r="582">
          <cell r="A582">
            <v>230410</v>
          </cell>
          <cell r="B582" t="str">
            <v>CRATEÚS</v>
          </cell>
          <cell r="C582" t="str">
            <v>230410</v>
          </cell>
          <cell r="D582">
            <v>99211</v>
          </cell>
          <cell r="E582">
            <v>59394930</v>
          </cell>
        </row>
        <row r="583">
          <cell r="A583">
            <v>230420</v>
          </cell>
          <cell r="B583" t="str">
            <v>CRATO</v>
          </cell>
          <cell r="C583" t="str">
            <v>230420</v>
          </cell>
          <cell r="D583">
            <v>468222</v>
          </cell>
          <cell r="E583">
            <v>152848341</v>
          </cell>
        </row>
        <row r="584">
          <cell r="A584">
            <v>230423</v>
          </cell>
          <cell r="B584" t="str">
            <v>CROATÁ</v>
          </cell>
          <cell r="C584" t="str">
            <v>230423</v>
          </cell>
          <cell r="D584">
            <v>58200</v>
          </cell>
          <cell r="E584">
            <v>26037440</v>
          </cell>
        </row>
        <row r="585">
          <cell r="A585">
            <v>230425</v>
          </cell>
          <cell r="B585" t="str">
            <v>CRUZ</v>
          </cell>
          <cell r="C585" t="str">
            <v>230425</v>
          </cell>
          <cell r="D585">
            <v>149639</v>
          </cell>
          <cell r="E585">
            <v>30768252</v>
          </cell>
        </row>
        <row r="586">
          <cell r="A586">
            <v>230426</v>
          </cell>
          <cell r="B586" t="str">
            <v>DEPUTADO IRAPUAN PINHEIRO</v>
          </cell>
          <cell r="C586" t="str">
            <v>230426</v>
          </cell>
          <cell r="D586">
            <v>27120</v>
          </cell>
          <cell r="E586">
            <v>4642649</v>
          </cell>
        </row>
        <row r="587">
          <cell r="A587">
            <v>230427</v>
          </cell>
          <cell r="B587" t="str">
            <v>ERERÊ</v>
          </cell>
          <cell r="C587" t="str">
            <v>230427</v>
          </cell>
          <cell r="D587">
            <v>22979</v>
          </cell>
          <cell r="E587">
            <v>8446470</v>
          </cell>
        </row>
        <row r="588">
          <cell r="A588">
            <v>230428</v>
          </cell>
          <cell r="B588" t="str">
            <v>EUSÉBIO</v>
          </cell>
          <cell r="C588" t="str">
            <v>230428</v>
          </cell>
          <cell r="E588">
            <v>15215781</v>
          </cell>
        </row>
        <row r="589">
          <cell r="A589">
            <v>230430</v>
          </cell>
          <cell r="B589" t="str">
            <v>FARIAS BRITO</v>
          </cell>
          <cell r="C589" t="str">
            <v>230430</v>
          </cell>
          <cell r="D589">
            <v>136252</v>
          </cell>
          <cell r="E589">
            <v>35273262</v>
          </cell>
        </row>
        <row r="590">
          <cell r="A590">
            <v>230435</v>
          </cell>
          <cell r="B590" t="str">
            <v>FORQUILHA</v>
          </cell>
          <cell r="C590" t="str">
            <v>230435</v>
          </cell>
          <cell r="D590">
            <v>77096</v>
          </cell>
          <cell r="E590">
            <v>20095289</v>
          </cell>
        </row>
        <row r="591">
          <cell r="A591">
            <v>230440</v>
          </cell>
          <cell r="B591" t="str">
            <v>FORTALEZA</v>
          </cell>
          <cell r="C591" t="str">
            <v>230440</v>
          </cell>
          <cell r="D591">
            <v>6302</v>
          </cell>
          <cell r="E591">
            <v>143396341</v>
          </cell>
        </row>
        <row r="592">
          <cell r="A592">
            <v>230445</v>
          </cell>
          <cell r="B592" t="str">
            <v>FORTIM</v>
          </cell>
          <cell r="C592" t="str">
            <v>230445</v>
          </cell>
          <cell r="D592">
            <v>91370</v>
          </cell>
          <cell r="E592">
            <v>12567963</v>
          </cell>
        </row>
        <row r="593">
          <cell r="A593">
            <v>230450</v>
          </cell>
          <cell r="B593" t="str">
            <v>FRECHEIRINHA</v>
          </cell>
          <cell r="C593" t="str">
            <v>230450</v>
          </cell>
          <cell r="D593">
            <v>136028</v>
          </cell>
          <cell r="E593">
            <v>19650265</v>
          </cell>
        </row>
        <row r="594">
          <cell r="A594">
            <v>230460</v>
          </cell>
          <cell r="B594" t="str">
            <v>GENERAL SAMPAIO</v>
          </cell>
          <cell r="C594" t="str">
            <v>230460</v>
          </cell>
          <cell r="D594">
            <v>25226</v>
          </cell>
          <cell r="E594">
            <v>4911556</v>
          </cell>
        </row>
        <row r="595">
          <cell r="A595">
            <v>230465</v>
          </cell>
          <cell r="B595" t="str">
            <v>GRAÇA</v>
          </cell>
          <cell r="C595" t="str">
            <v>230465</v>
          </cell>
          <cell r="D595">
            <v>65437</v>
          </cell>
          <cell r="E595">
            <v>7116567</v>
          </cell>
        </row>
        <row r="596">
          <cell r="A596">
            <v>230470</v>
          </cell>
          <cell r="B596" t="str">
            <v>GRANJA</v>
          </cell>
          <cell r="C596" t="str">
            <v>230470</v>
          </cell>
          <cell r="D596">
            <v>138299</v>
          </cell>
          <cell r="E596">
            <v>91571033</v>
          </cell>
        </row>
        <row r="597">
          <cell r="A597">
            <v>230480</v>
          </cell>
          <cell r="B597" t="str">
            <v>GRANJEIRO</v>
          </cell>
          <cell r="C597" t="str">
            <v>230480</v>
          </cell>
          <cell r="D597">
            <v>21048</v>
          </cell>
          <cell r="E597">
            <v>3543218</v>
          </cell>
        </row>
        <row r="598">
          <cell r="A598">
            <v>230490</v>
          </cell>
          <cell r="B598" t="str">
            <v>GROAÍRAS</v>
          </cell>
          <cell r="C598" t="str">
            <v>230490</v>
          </cell>
          <cell r="E598">
            <v>10571331</v>
          </cell>
        </row>
        <row r="599">
          <cell r="A599">
            <v>230495</v>
          </cell>
          <cell r="B599" t="str">
            <v>GUAIÚBA</v>
          </cell>
          <cell r="C599" t="str">
            <v>230495</v>
          </cell>
          <cell r="D599">
            <v>161040</v>
          </cell>
          <cell r="E599">
            <v>21592091</v>
          </cell>
        </row>
        <row r="600">
          <cell r="A600">
            <v>230500</v>
          </cell>
          <cell r="B600" t="str">
            <v>GUARACIABA DO NORTE</v>
          </cell>
          <cell r="C600" t="str">
            <v>230500</v>
          </cell>
          <cell r="D600">
            <v>46399</v>
          </cell>
          <cell r="E600">
            <v>39833185</v>
          </cell>
        </row>
        <row r="601">
          <cell r="A601">
            <v>230510</v>
          </cell>
          <cell r="B601" t="str">
            <v>GUARAMIRANGA</v>
          </cell>
          <cell r="C601" t="str">
            <v>230510</v>
          </cell>
          <cell r="D601">
            <v>25577</v>
          </cell>
          <cell r="E601">
            <v>3518859</v>
          </cell>
        </row>
        <row r="602">
          <cell r="A602">
            <v>230520</v>
          </cell>
          <cell r="B602" t="str">
            <v>HIDROLÂNDIA</v>
          </cell>
          <cell r="C602" t="str">
            <v>230520</v>
          </cell>
          <cell r="D602">
            <v>115015</v>
          </cell>
          <cell r="E602">
            <v>14550495</v>
          </cell>
        </row>
        <row r="603">
          <cell r="A603">
            <v>230523</v>
          </cell>
          <cell r="B603" t="str">
            <v>HORIZONTE</v>
          </cell>
          <cell r="C603" t="str">
            <v>230523</v>
          </cell>
          <cell r="D603">
            <v>444</v>
          </cell>
          <cell r="E603">
            <v>4468710</v>
          </cell>
        </row>
        <row r="604">
          <cell r="A604">
            <v>230526</v>
          </cell>
          <cell r="B604" t="str">
            <v>IBARETAMA</v>
          </cell>
          <cell r="C604" t="str">
            <v>230526</v>
          </cell>
          <cell r="D604">
            <v>3777</v>
          </cell>
          <cell r="E604">
            <v>3639275</v>
          </cell>
        </row>
        <row r="605">
          <cell r="A605">
            <v>230530</v>
          </cell>
          <cell r="B605" t="str">
            <v>IBIAPINA</v>
          </cell>
          <cell r="C605" t="str">
            <v>230530</v>
          </cell>
          <cell r="D605">
            <v>908</v>
          </cell>
          <cell r="E605">
            <v>8132186</v>
          </cell>
        </row>
        <row r="606">
          <cell r="A606">
            <v>230533</v>
          </cell>
          <cell r="B606" t="str">
            <v>IBICUITINGA</v>
          </cell>
          <cell r="C606" t="str">
            <v>230533</v>
          </cell>
          <cell r="D606">
            <v>42085</v>
          </cell>
          <cell r="E606">
            <v>6110702</v>
          </cell>
        </row>
        <row r="607">
          <cell r="A607">
            <v>230535</v>
          </cell>
          <cell r="B607" t="str">
            <v>ICAPUÍ</v>
          </cell>
          <cell r="C607" t="str">
            <v>230535</v>
          </cell>
          <cell r="D607">
            <v>3436</v>
          </cell>
          <cell r="E607">
            <v>15076081</v>
          </cell>
        </row>
        <row r="608">
          <cell r="A608">
            <v>230540</v>
          </cell>
          <cell r="B608" t="str">
            <v>ICÓ</v>
          </cell>
          <cell r="C608" t="str">
            <v>230540</v>
          </cell>
          <cell r="D608">
            <v>232736</v>
          </cell>
          <cell r="E608">
            <v>33829437</v>
          </cell>
        </row>
        <row r="609">
          <cell r="A609">
            <v>230550</v>
          </cell>
          <cell r="B609" t="str">
            <v>IGUATU</v>
          </cell>
          <cell r="C609" t="str">
            <v>230550</v>
          </cell>
          <cell r="D609">
            <v>585698</v>
          </cell>
          <cell r="E609">
            <v>70171500</v>
          </cell>
        </row>
        <row r="610">
          <cell r="A610">
            <v>230560</v>
          </cell>
          <cell r="B610" t="str">
            <v>INDEPENDÊNCIA</v>
          </cell>
          <cell r="C610" t="str">
            <v>230560</v>
          </cell>
          <cell r="D610">
            <v>66878</v>
          </cell>
          <cell r="E610">
            <v>19743627</v>
          </cell>
        </row>
        <row r="611">
          <cell r="A611">
            <v>230565</v>
          </cell>
          <cell r="B611" t="str">
            <v>IPAPORANGA</v>
          </cell>
          <cell r="C611" t="str">
            <v>230565</v>
          </cell>
          <cell r="D611">
            <v>43007</v>
          </cell>
          <cell r="E611">
            <v>13401339</v>
          </cell>
        </row>
        <row r="612">
          <cell r="A612">
            <v>230570</v>
          </cell>
          <cell r="B612" t="str">
            <v>IPAUMIRIM</v>
          </cell>
          <cell r="C612" t="str">
            <v>230570</v>
          </cell>
          <cell r="E612">
            <v>4178154</v>
          </cell>
        </row>
        <row r="613">
          <cell r="A613">
            <v>230580</v>
          </cell>
          <cell r="B613" t="str">
            <v>IPU</v>
          </cell>
          <cell r="C613" t="str">
            <v>230580</v>
          </cell>
          <cell r="D613">
            <v>20885</v>
          </cell>
          <cell r="E613">
            <v>38163453</v>
          </cell>
        </row>
        <row r="614">
          <cell r="A614">
            <v>230590</v>
          </cell>
          <cell r="B614" t="str">
            <v>IPUEIRAS</v>
          </cell>
          <cell r="C614" t="str">
            <v>230590</v>
          </cell>
          <cell r="D614">
            <v>222746</v>
          </cell>
          <cell r="E614">
            <v>39111487</v>
          </cell>
        </row>
        <row r="615">
          <cell r="A615">
            <v>230600</v>
          </cell>
          <cell r="B615" t="str">
            <v>IRACEMA</v>
          </cell>
          <cell r="C615" t="str">
            <v>230600</v>
          </cell>
          <cell r="D615">
            <v>83724</v>
          </cell>
          <cell r="E615">
            <v>7981942</v>
          </cell>
        </row>
        <row r="616">
          <cell r="A616">
            <v>230610</v>
          </cell>
          <cell r="B616" t="str">
            <v>IRAUÇUBA</v>
          </cell>
          <cell r="C616" t="str">
            <v>230610</v>
          </cell>
          <cell r="D616">
            <v>186635</v>
          </cell>
          <cell r="E616">
            <v>16948646</v>
          </cell>
        </row>
        <row r="617">
          <cell r="A617">
            <v>230620</v>
          </cell>
          <cell r="B617" t="str">
            <v>ITAIÇABA</v>
          </cell>
          <cell r="C617" t="str">
            <v>230620</v>
          </cell>
          <cell r="D617">
            <v>77613</v>
          </cell>
          <cell r="E617">
            <v>6357364</v>
          </cell>
        </row>
        <row r="618">
          <cell r="A618">
            <v>230625</v>
          </cell>
          <cell r="B618" t="str">
            <v>ITAITINGA</v>
          </cell>
          <cell r="C618" t="str">
            <v>230625</v>
          </cell>
          <cell r="D618">
            <v>129286</v>
          </cell>
          <cell r="E618">
            <v>12857046</v>
          </cell>
        </row>
        <row r="619">
          <cell r="A619">
            <v>230630</v>
          </cell>
          <cell r="B619" t="str">
            <v>ITAPAGÉ</v>
          </cell>
          <cell r="C619" t="str">
            <v>230630</v>
          </cell>
          <cell r="E619">
            <v>81628886</v>
          </cell>
        </row>
        <row r="620">
          <cell r="A620">
            <v>230640</v>
          </cell>
          <cell r="B620" t="str">
            <v>ITAPIPOCA</v>
          </cell>
          <cell r="C620" t="str">
            <v>230640</v>
          </cell>
          <cell r="D620">
            <v>764374</v>
          </cell>
          <cell r="E620">
            <v>102238086</v>
          </cell>
        </row>
        <row r="621">
          <cell r="A621">
            <v>230650</v>
          </cell>
          <cell r="B621" t="str">
            <v>ITAPIÚNA</v>
          </cell>
          <cell r="C621" t="str">
            <v>230650</v>
          </cell>
          <cell r="D621">
            <v>26774</v>
          </cell>
          <cell r="E621">
            <v>10900686</v>
          </cell>
        </row>
        <row r="622">
          <cell r="A622">
            <v>230655</v>
          </cell>
          <cell r="B622" t="str">
            <v>ITAREMA</v>
          </cell>
          <cell r="C622" t="str">
            <v>230655</v>
          </cell>
          <cell r="E622">
            <v>34333130</v>
          </cell>
        </row>
        <row r="623">
          <cell r="A623">
            <v>230660</v>
          </cell>
          <cell r="B623" t="str">
            <v>ITATIRA</v>
          </cell>
          <cell r="C623" t="str">
            <v>230660</v>
          </cell>
          <cell r="D623">
            <v>111593</v>
          </cell>
          <cell r="E623">
            <v>20003775</v>
          </cell>
        </row>
        <row r="624">
          <cell r="A624">
            <v>230670</v>
          </cell>
          <cell r="B624" t="str">
            <v>JAGUARETAMA</v>
          </cell>
          <cell r="C624" t="str">
            <v>230670</v>
          </cell>
          <cell r="D624">
            <v>107370</v>
          </cell>
          <cell r="E624">
            <v>14089898</v>
          </cell>
        </row>
        <row r="625">
          <cell r="A625">
            <v>230680</v>
          </cell>
          <cell r="B625" t="str">
            <v>JAGUARIBARA</v>
          </cell>
          <cell r="C625" t="str">
            <v>230680</v>
          </cell>
          <cell r="D625">
            <v>26450</v>
          </cell>
          <cell r="E625">
            <v>11105165</v>
          </cell>
        </row>
        <row r="626">
          <cell r="A626">
            <v>230690</v>
          </cell>
          <cell r="B626" t="str">
            <v>JAGUARIBE</v>
          </cell>
          <cell r="C626" t="str">
            <v>230690</v>
          </cell>
          <cell r="D626">
            <v>186127</v>
          </cell>
          <cell r="E626">
            <v>26156231</v>
          </cell>
        </row>
        <row r="627">
          <cell r="A627">
            <v>230700</v>
          </cell>
          <cell r="B627" t="str">
            <v>JAGUARUANA</v>
          </cell>
          <cell r="C627" t="str">
            <v>230700</v>
          </cell>
          <cell r="D627">
            <v>260594</v>
          </cell>
          <cell r="E627">
            <v>40328854</v>
          </cell>
        </row>
        <row r="628">
          <cell r="A628">
            <v>230710</v>
          </cell>
          <cell r="B628" t="str">
            <v>JARDIM</v>
          </cell>
          <cell r="C628" t="str">
            <v>230710</v>
          </cell>
          <cell r="D628">
            <v>176650</v>
          </cell>
          <cell r="E628">
            <v>23975696</v>
          </cell>
        </row>
        <row r="629">
          <cell r="A629">
            <v>230720</v>
          </cell>
          <cell r="B629" t="str">
            <v>JATI</v>
          </cell>
          <cell r="C629" t="str">
            <v>230720</v>
          </cell>
          <cell r="D629">
            <v>1981</v>
          </cell>
          <cell r="E629">
            <v>3671968</v>
          </cell>
        </row>
        <row r="630">
          <cell r="A630">
            <v>230725</v>
          </cell>
          <cell r="B630" t="str">
            <v>JIJOCA DE JERICOACOARA</v>
          </cell>
          <cell r="C630" t="str">
            <v>230725</v>
          </cell>
          <cell r="D630">
            <v>37160</v>
          </cell>
          <cell r="E630">
            <v>16962093</v>
          </cell>
        </row>
        <row r="631">
          <cell r="A631">
            <v>230730</v>
          </cell>
          <cell r="B631" t="str">
            <v>JUAZEIRO DO NORTE</v>
          </cell>
          <cell r="C631" t="str">
            <v>230730</v>
          </cell>
          <cell r="D631">
            <v>942526</v>
          </cell>
          <cell r="E631">
            <v>271563468</v>
          </cell>
        </row>
        <row r="632">
          <cell r="A632">
            <v>230740</v>
          </cell>
          <cell r="B632" t="str">
            <v>JUCÁS</v>
          </cell>
          <cell r="C632" t="str">
            <v>230740</v>
          </cell>
          <cell r="D632">
            <v>31771</v>
          </cell>
          <cell r="E632">
            <v>31746838</v>
          </cell>
        </row>
        <row r="633">
          <cell r="A633">
            <v>230750</v>
          </cell>
          <cell r="B633" t="str">
            <v>LAVRAS DA MANGABEIRA</v>
          </cell>
          <cell r="C633" t="str">
            <v>230750</v>
          </cell>
          <cell r="D633">
            <v>137331</v>
          </cell>
          <cell r="E633">
            <v>23717184</v>
          </cell>
        </row>
        <row r="634">
          <cell r="A634">
            <v>230760</v>
          </cell>
          <cell r="B634" t="str">
            <v>LIMOEIRO DO NORTE</v>
          </cell>
          <cell r="C634" t="str">
            <v>230760</v>
          </cell>
          <cell r="D634">
            <v>151420</v>
          </cell>
          <cell r="E634">
            <v>48695222</v>
          </cell>
        </row>
        <row r="635">
          <cell r="A635">
            <v>230763</v>
          </cell>
          <cell r="B635" t="str">
            <v>MADALENA</v>
          </cell>
          <cell r="C635" t="str">
            <v>230763</v>
          </cell>
          <cell r="D635">
            <v>32333</v>
          </cell>
          <cell r="E635">
            <v>6806972</v>
          </cell>
        </row>
        <row r="636">
          <cell r="A636">
            <v>230765</v>
          </cell>
          <cell r="B636" t="str">
            <v>MARACANAÚ</v>
          </cell>
          <cell r="C636" t="str">
            <v>230765</v>
          </cell>
          <cell r="D636">
            <v>120506</v>
          </cell>
          <cell r="E636">
            <v>375039950</v>
          </cell>
        </row>
        <row r="637">
          <cell r="A637">
            <v>230770</v>
          </cell>
          <cell r="B637" t="str">
            <v>MARANGUAPE</v>
          </cell>
          <cell r="C637" t="str">
            <v>230770</v>
          </cell>
          <cell r="D637">
            <v>627978</v>
          </cell>
          <cell r="E637">
            <v>143375700</v>
          </cell>
        </row>
        <row r="638">
          <cell r="A638">
            <v>230780</v>
          </cell>
          <cell r="B638" t="str">
            <v>MARCO</v>
          </cell>
          <cell r="C638" t="str">
            <v>230780</v>
          </cell>
          <cell r="D638">
            <v>217685</v>
          </cell>
          <cell r="E638">
            <v>19131281</v>
          </cell>
        </row>
        <row r="639">
          <cell r="A639">
            <v>230790</v>
          </cell>
          <cell r="B639" t="str">
            <v>MARTINÓPOLE</v>
          </cell>
          <cell r="C639" t="str">
            <v>230790</v>
          </cell>
          <cell r="D639">
            <v>29809</v>
          </cell>
          <cell r="E639">
            <v>7840545</v>
          </cell>
        </row>
        <row r="640">
          <cell r="A640">
            <v>230800</v>
          </cell>
          <cell r="B640" t="str">
            <v>MASSAPÊ</v>
          </cell>
          <cell r="C640" t="str">
            <v>230800</v>
          </cell>
          <cell r="D640">
            <v>3344</v>
          </cell>
          <cell r="E640">
            <v>40598701</v>
          </cell>
        </row>
        <row r="641">
          <cell r="A641">
            <v>230810</v>
          </cell>
          <cell r="B641" t="str">
            <v>MAURITI</v>
          </cell>
          <cell r="C641" t="str">
            <v>230810</v>
          </cell>
          <cell r="D641">
            <v>118815</v>
          </cell>
          <cell r="E641">
            <v>35185993</v>
          </cell>
        </row>
        <row r="642">
          <cell r="A642">
            <v>230820</v>
          </cell>
          <cell r="B642" t="str">
            <v>MERUOCA</v>
          </cell>
          <cell r="C642" t="str">
            <v>230820</v>
          </cell>
          <cell r="D642">
            <v>11483</v>
          </cell>
          <cell r="E642">
            <v>15786045</v>
          </cell>
        </row>
        <row r="643">
          <cell r="A643">
            <v>230830</v>
          </cell>
          <cell r="B643" t="str">
            <v>MILAGRES</v>
          </cell>
          <cell r="C643" t="str">
            <v>230830</v>
          </cell>
          <cell r="D643">
            <v>100985</v>
          </cell>
          <cell r="E643">
            <v>34391617</v>
          </cell>
        </row>
        <row r="644">
          <cell r="A644">
            <v>230835</v>
          </cell>
          <cell r="B644" t="str">
            <v>MILHÃ</v>
          </cell>
          <cell r="C644" t="str">
            <v>230835</v>
          </cell>
          <cell r="D644">
            <v>115614</v>
          </cell>
          <cell r="E644">
            <v>7815406</v>
          </cell>
        </row>
        <row r="645">
          <cell r="A645">
            <v>230837</v>
          </cell>
          <cell r="B645" t="str">
            <v>MIRAÍMA</v>
          </cell>
          <cell r="C645" t="str">
            <v>230837</v>
          </cell>
          <cell r="E645">
            <v>16576020</v>
          </cell>
        </row>
        <row r="646">
          <cell r="A646">
            <v>230840</v>
          </cell>
          <cell r="B646" t="str">
            <v>MISSÃO VELHA</v>
          </cell>
          <cell r="C646" t="str">
            <v>230840</v>
          </cell>
          <cell r="D646">
            <v>7676</v>
          </cell>
          <cell r="E646">
            <v>18571936</v>
          </cell>
        </row>
        <row r="647">
          <cell r="A647">
            <v>230850</v>
          </cell>
          <cell r="B647" t="str">
            <v>MOMBAÇA</v>
          </cell>
          <cell r="C647" t="str">
            <v>230850</v>
          </cell>
          <cell r="D647">
            <v>73728</v>
          </cell>
          <cell r="E647">
            <v>14637661</v>
          </cell>
        </row>
        <row r="648">
          <cell r="A648">
            <v>230860</v>
          </cell>
          <cell r="B648" t="str">
            <v>MONSENHOR TABOSA</v>
          </cell>
          <cell r="C648" t="str">
            <v>230860</v>
          </cell>
          <cell r="D648">
            <v>64470</v>
          </cell>
          <cell r="E648">
            <v>19305566</v>
          </cell>
        </row>
        <row r="649">
          <cell r="A649">
            <v>230870</v>
          </cell>
          <cell r="B649" t="str">
            <v>MORADA NOVA</v>
          </cell>
          <cell r="C649" t="str">
            <v>230870</v>
          </cell>
          <cell r="D649">
            <v>392</v>
          </cell>
          <cell r="E649">
            <v>44929951</v>
          </cell>
        </row>
        <row r="650">
          <cell r="A650">
            <v>230880</v>
          </cell>
          <cell r="B650" t="str">
            <v>MORAÚJO</v>
          </cell>
          <cell r="C650" t="str">
            <v>230880</v>
          </cell>
          <cell r="D650">
            <v>20055</v>
          </cell>
          <cell r="E650">
            <v>6273905</v>
          </cell>
        </row>
        <row r="651">
          <cell r="A651">
            <v>230890</v>
          </cell>
          <cell r="B651" t="str">
            <v>MORRINHOS</v>
          </cell>
          <cell r="C651" t="str">
            <v>230890</v>
          </cell>
          <cell r="D651">
            <v>135853</v>
          </cell>
          <cell r="E651">
            <v>14560724</v>
          </cell>
        </row>
        <row r="652">
          <cell r="A652">
            <v>230900</v>
          </cell>
          <cell r="B652" t="str">
            <v>MUCAMBO</v>
          </cell>
          <cell r="C652" t="str">
            <v>230900</v>
          </cell>
          <cell r="D652">
            <v>119197</v>
          </cell>
          <cell r="E652">
            <v>7278835</v>
          </cell>
        </row>
        <row r="653">
          <cell r="A653">
            <v>230910</v>
          </cell>
          <cell r="B653" t="str">
            <v>MULUNGU</v>
          </cell>
          <cell r="C653" t="str">
            <v>230910</v>
          </cell>
          <cell r="D653">
            <v>29582</v>
          </cell>
          <cell r="E653">
            <v>3940278</v>
          </cell>
        </row>
        <row r="654">
          <cell r="A654">
            <v>230920</v>
          </cell>
          <cell r="B654" t="str">
            <v>NOVA OLINDA</v>
          </cell>
          <cell r="C654" t="str">
            <v>230920</v>
          </cell>
          <cell r="D654">
            <v>94</v>
          </cell>
          <cell r="E654">
            <v>6732132</v>
          </cell>
        </row>
        <row r="655">
          <cell r="A655">
            <v>230930</v>
          </cell>
          <cell r="B655" t="str">
            <v>NOVA RUSSAS</v>
          </cell>
          <cell r="C655" t="str">
            <v>230930</v>
          </cell>
          <cell r="D655">
            <v>208792</v>
          </cell>
          <cell r="E655">
            <v>17554143</v>
          </cell>
        </row>
        <row r="656">
          <cell r="A656">
            <v>230940</v>
          </cell>
          <cell r="B656" t="str">
            <v>NOVO ORIENTE</v>
          </cell>
          <cell r="C656" t="str">
            <v>230940</v>
          </cell>
          <cell r="D656">
            <v>8579</v>
          </cell>
          <cell r="E656">
            <v>17822765</v>
          </cell>
        </row>
        <row r="657">
          <cell r="A657">
            <v>230945</v>
          </cell>
          <cell r="B657" t="str">
            <v>OCARA</v>
          </cell>
          <cell r="C657" t="str">
            <v>230945</v>
          </cell>
          <cell r="D657">
            <v>97336</v>
          </cell>
          <cell r="E657">
            <v>24667396</v>
          </cell>
        </row>
        <row r="658">
          <cell r="A658">
            <v>230950</v>
          </cell>
          <cell r="B658" t="str">
            <v>ORÓS</v>
          </cell>
          <cell r="C658" t="str">
            <v>230950</v>
          </cell>
          <cell r="D658">
            <v>190871</v>
          </cell>
          <cell r="E658">
            <v>16636432</v>
          </cell>
        </row>
        <row r="659">
          <cell r="A659">
            <v>230960</v>
          </cell>
          <cell r="B659" t="str">
            <v>PACAJUS</v>
          </cell>
          <cell r="C659" t="str">
            <v>230960</v>
          </cell>
          <cell r="D659">
            <v>347440</v>
          </cell>
          <cell r="E659">
            <v>43338757</v>
          </cell>
        </row>
        <row r="660">
          <cell r="A660">
            <v>230970</v>
          </cell>
          <cell r="B660" t="str">
            <v>PACATUBA</v>
          </cell>
          <cell r="C660" t="str">
            <v>230970</v>
          </cell>
          <cell r="D660">
            <v>175156</v>
          </cell>
          <cell r="E660">
            <v>56648022</v>
          </cell>
        </row>
        <row r="661">
          <cell r="A661">
            <v>230980</v>
          </cell>
          <cell r="B661" t="str">
            <v>PACOTI</v>
          </cell>
          <cell r="C661" t="str">
            <v>230980</v>
          </cell>
          <cell r="D661">
            <v>40690</v>
          </cell>
          <cell r="E661">
            <v>4594883</v>
          </cell>
        </row>
        <row r="662">
          <cell r="A662">
            <v>230990</v>
          </cell>
          <cell r="B662" t="str">
            <v>PACUJÁ</v>
          </cell>
          <cell r="C662" t="str">
            <v>230990</v>
          </cell>
          <cell r="D662">
            <v>27422</v>
          </cell>
          <cell r="E662">
            <v>4277625</v>
          </cell>
        </row>
        <row r="663">
          <cell r="A663">
            <v>231000</v>
          </cell>
          <cell r="B663" t="str">
            <v>PALHANO</v>
          </cell>
          <cell r="C663" t="str">
            <v>231000</v>
          </cell>
          <cell r="D663">
            <v>8078</v>
          </cell>
          <cell r="E663">
            <v>9840000</v>
          </cell>
        </row>
        <row r="664">
          <cell r="A664">
            <v>231010</v>
          </cell>
          <cell r="B664" t="str">
            <v>PALMÁCIA</v>
          </cell>
          <cell r="C664" t="str">
            <v>231010</v>
          </cell>
          <cell r="D664">
            <v>55652</v>
          </cell>
          <cell r="E664">
            <v>39877116</v>
          </cell>
        </row>
        <row r="665">
          <cell r="A665">
            <v>231020</v>
          </cell>
          <cell r="B665" t="str">
            <v>PARACURU</v>
          </cell>
          <cell r="C665" t="str">
            <v>231020</v>
          </cell>
          <cell r="D665">
            <v>716</v>
          </cell>
          <cell r="E665">
            <v>20669946</v>
          </cell>
        </row>
        <row r="666">
          <cell r="A666">
            <v>231025</v>
          </cell>
          <cell r="B666" t="str">
            <v>PARAIPABA</v>
          </cell>
          <cell r="C666" t="str">
            <v>231025</v>
          </cell>
          <cell r="D666">
            <v>45623</v>
          </cell>
          <cell r="E666">
            <v>32193889</v>
          </cell>
        </row>
        <row r="667">
          <cell r="A667">
            <v>231030</v>
          </cell>
          <cell r="B667" t="str">
            <v>PARAMBU</v>
          </cell>
          <cell r="C667" t="str">
            <v>231030</v>
          </cell>
          <cell r="E667">
            <v>17879612</v>
          </cell>
        </row>
        <row r="668">
          <cell r="A668">
            <v>231040</v>
          </cell>
          <cell r="B668" t="str">
            <v>PARAMOTI</v>
          </cell>
          <cell r="C668" t="str">
            <v>231040</v>
          </cell>
          <cell r="D668">
            <v>67440</v>
          </cell>
          <cell r="E668">
            <v>8507174</v>
          </cell>
        </row>
        <row r="669">
          <cell r="A669">
            <v>231050</v>
          </cell>
          <cell r="B669" t="str">
            <v>PEDRA BRANCA</v>
          </cell>
          <cell r="C669" t="str">
            <v>231050</v>
          </cell>
          <cell r="D669">
            <v>259040</v>
          </cell>
          <cell r="E669">
            <v>30285514</v>
          </cell>
        </row>
        <row r="670">
          <cell r="A670">
            <v>231060</v>
          </cell>
          <cell r="B670" t="str">
            <v>PENAFORTE</v>
          </cell>
          <cell r="C670" t="str">
            <v>231060</v>
          </cell>
          <cell r="E670">
            <v>4708102</v>
          </cell>
        </row>
        <row r="671">
          <cell r="A671">
            <v>231070</v>
          </cell>
          <cell r="B671" t="str">
            <v>PENTECOSTE</v>
          </cell>
          <cell r="C671" t="str">
            <v>231070</v>
          </cell>
          <cell r="D671">
            <v>897</v>
          </cell>
          <cell r="E671">
            <v>12215832</v>
          </cell>
        </row>
        <row r="672">
          <cell r="A672">
            <v>231080</v>
          </cell>
          <cell r="B672" t="str">
            <v>PEREIRO</v>
          </cell>
          <cell r="C672" t="str">
            <v>231080</v>
          </cell>
          <cell r="D672">
            <v>83256</v>
          </cell>
          <cell r="E672">
            <v>9688792</v>
          </cell>
        </row>
        <row r="673">
          <cell r="A673">
            <v>231085</v>
          </cell>
          <cell r="B673" t="str">
            <v>PINDORETAMA</v>
          </cell>
          <cell r="C673" t="str">
            <v>231085</v>
          </cell>
          <cell r="D673">
            <v>7687</v>
          </cell>
          <cell r="E673">
            <v>16115059</v>
          </cell>
        </row>
        <row r="674">
          <cell r="A674">
            <v>231090</v>
          </cell>
          <cell r="B674" t="str">
            <v>PIQUET CARNEIRO</v>
          </cell>
          <cell r="C674" t="str">
            <v>231090</v>
          </cell>
          <cell r="D674">
            <v>37435</v>
          </cell>
          <cell r="E674">
            <v>13492936</v>
          </cell>
        </row>
        <row r="675">
          <cell r="A675">
            <v>231095</v>
          </cell>
          <cell r="B675" t="str">
            <v>PIRES FERREIRA</v>
          </cell>
          <cell r="C675" t="str">
            <v>231095</v>
          </cell>
          <cell r="D675">
            <v>7144</v>
          </cell>
          <cell r="E675">
            <v>8698252</v>
          </cell>
        </row>
        <row r="676">
          <cell r="A676">
            <v>231100</v>
          </cell>
          <cell r="B676" t="str">
            <v>PORANGA</v>
          </cell>
          <cell r="C676" t="str">
            <v>231100</v>
          </cell>
          <cell r="E676">
            <v>357629</v>
          </cell>
        </row>
        <row r="677">
          <cell r="A677">
            <v>231110</v>
          </cell>
          <cell r="B677" t="str">
            <v>PORTEIRAS</v>
          </cell>
          <cell r="C677" t="str">
            <v>231110</v>
          </cell>
          <cell r="D677">
            <v>49454</v>
          </cell>
          <cell r="E677">
            <v>15793957</v>
          </cell>
        </row>
        <row r="678">
          <cell r="A678">
            <v>231120</v>
          </cell>
          <cell r="B678" t="str">
            <v>POTENGI</v>
          </cell>
          <cell r="C678" t="str">
            <v>231120</v>
          </cell>
          <cell r="D678">
            <v>59008</v>
          </cell>
          <cell r="E678">
            <v>4475647</v>
          </cell>
        </row>
        <row r="679">
          <cell r="A679">
            <v>231123</v>
          </cell>
          <cell r="B679" t="str">
            <v>POTIRETAMA</v>
          </cell>
          <cell r="C679" t="str">
            <v>231123</v>
          </cell>
          <cell r="D679">
            <v>18236</v>
          </cell>
          <cell r="E679">
            <v>3754658</v>
          </cell>
        </row>
        <row r="680">
          <cell r="A680">
            <v>231126</v>
          </cell>
          <cell r="B680" t="str">
            <v>QUITERIANÓPOLIS</v>
          </cell>
          <cell r="C680" t="str">
            <v>231126</v>
          </cell>
          <cell r="D680">
            <v>139868</v>
          </cell>
          <cell r="E680">
            <v>47448251</v>
          </cell>
        </row>
        <row r="681">
          <cell r="A681">
            <v>231130</v>
          </cell>
          <cell r="B681" t="str">
            <v>QUIXADÁ</v>
          </cell>
          <cell r="C681" t="str">
            <v>231130</v>
          </cell>
          <cell r="D681">
            <v>232749</v>
          </cell>
          <cell r="E681">
            <v>55762291</v>
          </cell>
        </row>
        <row r="682">
          <cell r="A682">
            <v>231135</v>
          </cell>
          <cell r="B682" t="str">
            <v>QUIXELÔ</v>
          </cell>
          <cell r="C682" t="str">
            <v>231135</v>
          </cell>
          <cell r="E682">
            <v>45593373</v>
          </cell>
        </row>
        <row r="683">
          <cell r="A683">
            <v>231140</v>
          </cell>
          <cell r="B683" t="str">
            <v>QUIXERAMOBIM</v>
          </cell>
          <cell r="C683" t="str">
            <v>231140</v>
          </cell>
          <cell r="D683">
            <v>142927</v>
          </cell>
          <cell r="E683">
            <v>67012787</v>
          </cell>
        </row>
        <row r="684">
          <cell r="A684">
            <v>231150</v>
          </cell>
          <cell r="B684" t="str">
            <v>QUIXERÉ</v>
          </cell>
          <cell r="C684" t="str">
            <v>231150</v>
          </cell>
          <cell r="D684">
            <v>186564</v>
          </cell>
          <cell r="E684">
            <v>21184066</v>
          </cell>
        </row>
        <row r="685">
          <cell r="A685">
            <v>231160</v>
          </cell>
          <cell r="B685" t="str">
            <v>REDENÇÃO</v>
          </cell>
          <cell r="C685" t="str">
            <v>231160</v>
          </cell>
          <cell r="D685">
            <v>27052</v>
          </cell>
          <cell r="E685">
            <v>93556797</v>
          </cell>
        </row>
        <row r="686">
          <cell r="A686">
            <v>231170</v>
          </cell>
          <cell r="B686" t="str">
            <v>RERIUTABA</v>
          </cell>
          <cell r="C686" t="str">
            <v>231170</v>
          </cell>
          <cell r="D686">
            <v>63676</v>
          </cell>
          <cell r="E686">
            <v>47804876</v>
          </cell>
        </row>
        <row r="687">
          <cell r="A687">
            <v>231180</v>
          </cell>
          <cell r="B687" t="str">
            <v>RUSSAS</v>
          </cell>
          <cell r="C687" t="str">
            <v>231180</v>
          </cell>
          <cell r="D687">
            <v>414554</v>
          </cell>
          <cell r="E687">
            <v>41280111</v>
          </cell>
        </row>
        <row r="688">
          <cell r="A688">
            <v>231190</v>
          </cell>
          <cell r="B688" t="str">
            <v>SABOEIRO</v>
          </cell>
          <cell r="C688" t="str">
            <v>231190</v>
          </cell>
          <cell r="E688">
            <v>0</v>
          </cell>
        </row>
        <row r="689">
          <cell r="A689">
            <v>231195</v>
          </cell>
          <cell r="B689" t="str">
            <v>SALITRE</v>
          </cell>
          <cell r="C689" t="str">
            <v>231195</v>
          </cell>
          <cell r="D689">
            <v>874</v>
          </cell>
          <cell r="E689">
            <v>77424270</v>
          </cell>
        </row>
        <row r="690">
          <cell r="A690">
            <v>231220</v>
          </cell>
          <cell r="B690" t="str">
            <v>SANTA QUITÉRIA</v>
          </cell>
          <cell r="C690" t="str">
            <v>231220</v>
          </cell>
          <cell r="D690">
            <v>92946</v>
          </cell>
          <cell r="E690">
            <v>29044483</v>
          </cell>
        </row>
        <row r="691">
          <cell r="A691">
            <v>231200</v>
          </cell>
          <cell r="B691" t="str">
            <v>SANTANA DO ACARAÚ</v>
          </cell>
          <cell r="C691" t="str">
            <v>231200</v>
          </cell>
          <cell r="D691">
            <v>265952</v>
          </cell>
          <cell r="E691">
            <v>26970991</v>
          </cell>
        </row>
        <row r="692">
          <cell r="A692">
            <v>231210</v>
          </cell>
          <cell r="B692" t="str">
            <v>SANTANA DO CARIRI</v>
          </cell>
          <cell r="C692" t="str">
            <v>231210</v>
          </cell>
          <cell r="D692">
            <v>56711</v>
          </cell>
          <cell r="E692">
            <v>14291938</v>
          </cell>
        </row>
        <row r="693">
          <cell r="A693">
            <v>231230</v>
          </cell>
          <cell r="B693" t="str">
            <v>SÃO BENEDITO</v>
          </cell>
          <cell r="C693" t="str">
            <v>231230</v>
          </cell>
          <cell r="D693">
            <v>168026</v>
          </cell>
          <cell r="E693">
            <v>40261400</v>
          </cell>
        </row>
        <row r="694">
          <cell r="A694">
            <v>231240</v>
          </cell>
          <cell r="B694" t="str">
            <v>SÃO GONÇALO DO AMARANTE</v>
          </cell>
          <cell r="C694" t="str">
            <v>231240</v>
          </cell>
          <cell r="E694">
            <v>57582962</v>
          </cell>
        </row>
        <row r="695">
          <cell r="A695">
            <v>231250</v>
          </cell>
          <cell r="B695" t="str">
            <v>SÃO JOÃO DO JAGUARIBE</v>
          </cell>
          <cell r="C695" t="str">
            <v>231250</v>
          </cell>
          <cell r="D695">
            <v>94964</v>
          </cell>
          <cell r="E695">
            <v>4586379</v>
          </cell>
        </row>
        <row r="696">
          <cell r="A696">
            <v>231260</v>
          </cell>
          <cell r="B696" t="str">
            <v>SÃO LUÍS DO CURU</v>
          </cell>
          <cell r="C696" t="str">
            <v>231260</v>
          </cell>
          <cell r="D696">
            <v>10761</v>
          </cell>
          <cell r="E696">
            <v>23678083</v>
          </cell>
        </row>
        <row r="697">
          <cell r="A697">
            <v>231270</v>
          </cell>
          <cell r="B697" t="str">
            <v>SENADOR POMPEU</v>
          </cell>
          <cell r="C697" t="str">
            <v>231270</v>
          </cell>
          <cell r="D697">
            <v>179787</v>
          </cell>
          <cell r="E697">
            <v>13568571</v>
          </cell>
        </row>
        <row r="698">
          <cell r="A698">
            <v>231280</v>
          </cell>
          <cell r="B698" t="str">
            <v>SENADOR SÁ</v>
          </cell>
          <cell r="C698" t="str">
            <v>231280</v>
          </cell>
          <cell r="D698">
            <v>54190</v>
          </cell>
          <cell r="E698">
            <v>7122183</v>
          </cell>
        </row>
        <row r="699">
          <cell r="A699">
            <v>231290</v>
          </cell>
          <cell r="B699" t="str">
            <v>SOBRAL</v>
          </cell>
          <cell r="C699" t="str">
            <v>231290</v>
          </cell>
          <cell r="D699">
            <v>32711</v>
          </cell>
          <cell r="E699">
            <v>49137156</v>
          </cell>
        </row>
        <row r="700">
          <cell r="A700">
            <v>231300</v>
          </cell>
          <cell r="B700" t="str">
            <v>SOLONÓPOLE</v>
          </cell>
          <cell r="C700" t="str">
            <v>231300</v>
          </cell>
          <cell r="D700">
            <v>79427</v>
          </cell>
          <cell r="E700">
            <v>14042719</v>
          </cell>
        </row>
        <row r="701">
          <cell r="A701">
            <v>231310</v>
          </cell>
          <cell r="B701" t="str">
            <v>TABULEIRO DO NORTE</v>
          </cell>
          <cell r="C701" t="str">
            <v>231310</v>
          </cell>
          <cell r="D701">
            <v>30118</v>
          </cell>
          <cell r="E701">
            <v>139233567</v>
          </cell>
        </row>
        <row r="702">
          <cell r="A702">
            <v>231320</v>
          </cell>
          <cell r="B702" t="str">
            <v>TAMBORIL</v>
          </cell>
          <cell r="C702" t="str">
            <v>231320</v>
          </cell>
          <cell r="D702">
            <v>168088</v>
          </cell>
          <cell r="E702">
            <v>21604262</v>
          </cell>
        </row>
        <row r="703">
          <cell r="A703">
            <v>231325</v>
          </cell>
          <cell r="B703" t="str">
            <v>TARRAFAS</v>
          </cell>
          <cell r="C703" t="str">
            <v>231325</v>
          </cell>
          <cell r="D703">
            <v>879</v>
          </cell>
          <cell r="E703">
            <v>2651983</v>
          </cell>
        </row>
        <row r="704">
          <cell r="A704">
            <v>231330</v>
          </cell>
          <cell r="B704" t="str">
            <v>TAUÁ</v>
          </cell>
          <cell r="C704" t="str">
            <v>231330</v>
          </cell>
          <cell r="D704">
            <v>446620</v>
          </cell>
          <cell r="E704">
            <v>76442420</v>
          </cell>
        </row>
        <row r="705">
          <cell r="A705">
            <v>231335</v>
          </cell>
          <cell r="B705" t="str">
            <v>TEJUÇUOCA</v>
          </cell>
          <cell r="C705" t="str">
            <v>231335</v>
          </cell>
          <cell r="D705">
            <v>7881</v>
          </cell>
          <cell r="E705">
            <v>39210439</v>
          </cell>
        </row>
        <row r="706">
          <cell r="A706">
            <v>231340</v>
          </cell>
          <cell r="B706" t="str">
            <v>TIANGUÁ</v>
          </cell>
          <cell r="C706" t="str">
            <v>231340</v>
          </cell>
          <cell r="D706">
            <v>223741</v>
          </cell>
          <cell r="E706">
            <v>90488089</v>
          </cell>
        </row>
        <row r="707">
          <cell r="A707">
            <v>231350</v>
          </cell>
          <cell r="B707" t="str">
            <v>TRAIRI</v>
          </cell>
          <cell r="C707" t="str">
            <v>231350</v>
          </cell>
          <cell r="D707">
            <v>48721</v>
          </cell>
          <cell r="E707">
            <v>68386105</v>
          </cell>
        </row>
        <row r="708">
          <cell r="A708">
            <v>231355</v>
          </cell>
          <cell r="B708" t="str">
            <v>TURURU</v>
          </cell>
          <cell r="C708" t="str">
            <v>231355</v>
          </cell>
          <cell r="D708">
            <v>29690</v>
          </cell>
          <cell r="E708">
            <v>16344550</v>
          </cell>
        </row>
        <row r="709">
          <cell r="A709">
            <v>231360</v>
          </cell>
          <cell r="B709" t="str">
            <v>UBAJARA</v>
          </cell>
          <cell r="C709" t="str">
            <v>231360</v>
          </cell>
          <cell r="D709">
            <v>825</v>
          </cell>
          <cell r="E709">
            <v>24726747</v>
          </cell>
        </row>
        <row r="710">
          <cell r="A710">
            <v>231370</v>
          </cell>
          <cell r="B710" t="str">
            <v>UMARI</v>
          </cell>
          <cell r="C710" t="str">
            <v>231370</v>
          </cell>
          <cell r="D710">
            <v>15702</v>
          </cell>
          <cell r="E710">
            <v>3444256</v>
          </cell>
        </row>
        <row r="711">
          <cell r="A711">
            <v>231375</v>
          </cell>
          <cell r="B711" t="str">
            <v>UMIRIM</v>
          </cell>
          <cell r="C711" t="str">
            <v>231375</v>
          </cell>
          <cell r="D711">
            <v>40323</v>
          </cell>
          <cell r="E711">
            <v>17342100</v>
          </cell>
        </row>
        <row r="712">
          <cell r="A712">
            <v>231380</v>
          </cell>
          <cell r="B712" t="str">
            <v>URUBURETAMA</v>
          </cell>
          <cell r="C712" t="str">
            <v>231380</v>
          </cell>
          <cell r="D712">
            <v>1925</v>
          </cell>
          <cell r="E712">
            <v>11931830</v>
          </cell>
        </row>
        <row r="713">
          <cell r="A713">
            <v>231390</v>
          </cell>
          <cell r="B713" t="str">
            <v>URUOCA</v>
          </cell>
          <cell r="C713" t="str">
            <v>231390</v>
          </cell>
          <cell r="D713">
            <v>7930</v>
          </cell>
          <cell r="E713">
            <v>3606750</v>
          </cell>
        </row>
        <row r="714">
          <cell r="A714">
            <v>231395</v>
          </cell>
          <cell r="B714" t="str">
            <v>VARJOTA</v>
          </cell>
          <cell r="C714" t="str">
            <v>231395</v>
          </cell>
          <cell r="D714">
            <v>39772</v>
          </cell>
          <cell r="E714">
            <v>8561197</v>
          </cell>
        </row>
        <row r="715">
          <cell r="A715">
            <v>231400</v>
          </cell>
          <cell r="B715" t="str">
            <v>VÁRZEA ALEGRE</v>
          </cell>
          <cell r="C715" t="str">
            <v>231400</v>
          </cell>
          <cell r="D715">
            <v>107500</v>
          </cell>
          <cell r="E715">
            <v>28693998</v>
          </cell>
        </row>
        <row r="716">
          <cell r="A716">
            <v>231410</v>
          </cell>
          <cell r="B716" t="str">
            <v>VIÇOSA DO CEARÁ</v>
          </cell>
          <cell r="C716" t="str">
            <v>231410</v>
          </cell>
          <cell r="D716">
            <v>253546</v>
          </cell>
          <cell r="E716">
            <v>39319092</v>
          </cell>
        </row>
        <row r="717">
          <cell r="A717">
            <v>530010</v>
          </cell>
          <cell r="B717" t="str">
            <v>BRASÍLIA</v>
          </cell>
          <cell r="C717" t="str">
            <v>530010</v>
          </cell>
          <cell r="E717">
            <v>394366</v>
          </cell>
        </row>
        <row r="718">
          <cell r="A718">
            <v>320010</v>
          </cell>
          <cell r="B718" t="str">
            <v>AFONSO CLÁUDIO</v>
          </cell>
          <cell r="C718" t="str">
            <v>320010</v>
          </cell>
          <cell r="E718">
            <v>10016502</v>
          </cell>
        </row>
        <row r="719">
          <cell r="A719">
            <v>320016</v>
          </cell>
          <cell r="B719" t="str">
            <v>ÁGUA DOCE DO NORTE</v>
          </cell>
          <cell r="C719" t="str">
            <v>320016</v>
          </cell>
          <cell r="D719">
            <v>30372</v>
          </cell>
          <cell r="E719">
            <v>49475261</v>
          </cell>
        </row>
        <row r="720">
          <cell r="A720">
            <v>320013</v>
          </cell>
          <cell r="B720" t="str">
            <v>ÁGUIA BRANCA</v>
          </cell>
          <cell r="C720" t="str">
            <v>320013</v>
          </cell>
          <cell r="E720">
            <v>2686697</v>
          </cell>
        </row>
        <row r="721">
          <cell r="A721">
            <v>320020</v>
          </cell>
          <cell r="B721" t="str">
            <v>ALEGRE</v>
          </cell>
          <cell r="C721" t="str">
            <v>320020</v>
          </cell>
          <cell r="E721">
            <v>99367329</v>
          </cell>
        </row>
        <row r="722">
          <cell r="A722">
            <v>320030</v>
          </cell>
          <cell r="B722" t="str">
            <v>ALFREDO CHAVES</v>
          </cell>
          <cell r="C722" t="str">
            <v>320030</v>
          </cell>
          <cell r="D722">
            <v>81862</v>
          </cell>
          <cell r="E722">
            <v>70575036</v>
          </cell>
        </row>
        <row r="723">
          <cell r="A723">
            <v>320035</v>
          </cell>
          <cell r="B723" t="str">
            <v>ALTO RIO NOVO</v>
          </cell>
          <cell r="C723" t="str">
            <v>320035</v>
          </cell>
          <cell r="D723">
            <v>65022</v>
          </cell>
          <cell r="E723">
            <v>8463474</v>
          </cell>
        </row>
        <row r="724">
          <cell r="A724">
            <v>320040</v>
          </cell>
          <cell r="B724" t="str">
            <v>ANCHIETA</v>
          </cell>
          <cell r="C724" t="str">
            <v>320040</v>
          </cell>
          <cell r="E724">
            <v>59091541</v>
          </cell>
        </row>
        <row r="725">
          <cell r="A725">
            <v>320050</v>
          </cell>
          <cell r="B725" t="str">
            <v>APIACÁ</v>
          </cell>
          <cell r="C725" t="str">
            <v>320050</v>
          </cell>
          <cell r="E725">
            <v>9801078</v>
          </cell>
        </row>
        <row r="726">
          <cell r="A726">
            <v>320070</v>
          </cell>
          <cell r="B726" t="str">
            <v>ATILIO VIVACQUA</v>
          </cell>
          <cell r="C726" t="str">
            <v>320070</v>
          </cell>
          <cell r="D726">
            <v>84355</v>
          </cell>
          <cell r="E726">
            <v>17133496</v>
          </cell>
        </row>
        <row r="727">
          <cell r="A727">
            <v>320115</v>
          </cell>
          <cell r="B727" t="str">
            <v>BREJETUBA</v>
          </cell>
          <cell r="C727" t="str">
            <v>320115</v>
          </cell>
          <cell r="E727">
            <v>25900044</v>
          </cell>
        </row>
        <row r="728">
          <cell r="A728">
            <v>320120</v>
          </cell>
          <cell r="B728" t="str">
            <v>CACHOEIRO DE ITAPEMIRIM</v>
          </cell>
          <cell r="C728" t="str">
            <v>320120</v>
          </cell>
          <cell r="D728">
            <v>469204</v>
          </cell>
          <cell r="E728">
            <v>125257399</v>
          </cell>
        </row>
        <row r="729">
          <cell r="A729">
            <v>320130</v>
          </cell>
          <cell r="B729" t="str">
            <v>CARIACICA</v>
          </cell>
          <cell r="C729" t="str">
            <v>320130</v>
          </cell>
          <cell r="E729">
            <v>303573046</v>
          </cell>
        </row>
        <row r="730">
          <cell r="A730">
            <v>320140</v>
          </cell>
          <cell r="B730" t="str">
            <v>CASTELO</v>
          </cell>
          <cell r="C730" t="str">
            <v>320140</v>
          </cell>
          <cell r="E730">
            <v>5871103</v>
          </cell>
        </row>
        <row r="731">
          <cell r="A731">
            <v>320150</v>
          </cell>
          <cell r="B731" t="str">
            <v>COLATINA</v>
          </cell>
          <cell r="C731" t="str">
            <v>320150</v>
          </cell>
          <cell r="D731">
            <v>518324</v>
          </cell>
          <cell r="E731">
            <v>71058206</v>
          </cell>
        </row>
        <row r="732">
          <cell r="A732">
            <v>320160</v>
          </cell>
          <cell r="B732" t="str">
            <v>CONCEIÇÃO DA BARRA</v>
          </cell>
          <cell r="C732" t="str">
            <v>320160</v>
          </cell>
          <cell r="E732">
            <v>5771296</v>
          </cell>
        </row>
        <row r="733">
          <cell r="A733">
            <v>320180</v>
          </cell>
          <cell r="B733" t="str">
            <v>DIVINO DE SÃO LOURENÇO</v>
          </cell>
          <cell r="C733" t="str">
            <v>320180</v>
          </cell>
          <cell r="E733">
            <v>7896721</v>
          </cell>
        </row>
        <row r="734">
          <cell r="A734">
            <v>320200</v>
          </cell>
          <cell r="B734" t="str">
            <v>DORES DO RIO PRETO</v>
          </cell>
          <cell r="C734" t="str">
            <v>320200</v>
          </cell>
          <cell r="D734">
            <v>66327</v>
          </cell>
          <cell r="E734">
            <v>37016979</v>
          </cell>
        </row>
        <row r="735">
          <cell r="A735">
            <v>320220</v>
          </cell>
          <cell r="B735" t="str">
            <v>FUNDÃO</v>
          </cell>
          <cell r="C735" t="str">
            <v>320220</v>
          </cell>
          <cell r="D735">
            <v>114917</v>
          </cell>
          <cell r="E735">
            <v>12350561990</v>
          </cell>
        </row>
        <row r="736">
          <cell r="A736">
            <v>320245</v>
          </cell>
          <cell r="B736" t="str">
            <v>IBATIBA</v>
          </cell>
          <cell r="C736" t="str">
            <v>320245</v>
          </cell>
          <cell r="E736">
            <v>25714523</v>
          </cell>
        </row>
        <row r="737">
          <cell r="A737">
            <v>320250</v>
          </cell>
          <cell r="B737" t="str">
            <v>IBIRAÇU</v>
          </cell>
          <cell r="C737" t="str">
            <v>320250</v>
          </cell>
          <cell r="E737">
            <v>4591734</v>
          </cell>
        </row>
        <row r="738">
          <cell r="A738">
            <v>320260</v>
          </cell>
          <cell r="B738" t="str">
            <v>ICONHA</v>
          </cell>
          <cell r="C738" t="str">
            <v>320260</v>
          </cell>
          <cell r="E738">
            <v>8309277</v>
          </cell>
        </row>
        <row r="739">
          <cell r="A739">
            <v>320265</v>
          </cell>
          <cell r="B739" t="str">
            <v>IRUPI</v>
          </cell>
          <cell r="C739" t="str">
            <v>320265</v>
          </cell>
          <cell r="E739">
            <v>2597090</v>
          </cell>
        </row>
        <row r="740">
          <cell r="A740">
            <v>320310</v>
          </cell>
          <cell r="B740" t="str">
            <v>JERÔNIMO MONTEIRO</v>
          </cell>
          <cell r="C740" t="str">
            <v>320310</v>
          </cell>
          <cell r="D740">
            <v>162074</v>
          </cell>
          <cell r="E740">
            <v>17132667</v>
          </cell>
        </row>
        <row r="741">
          <cell r="A741">
            <v>320316</v>
          </cell>
          <cell r="B741" t="str">
            <v>LARANJA DA TERRA</v>
          </cell>
          <cell r="C741" t="str">
            <v>320316</v>
          </cell>
          <cell r="E741">
            <v>20478931</v>
          </cell>
        </row>
        <row r="742">
          <cell r="A742">
            <v>320334</v>
          </cell>
          <cell r="B742" t="str">
            <v>MARECHAL FLORIANO</v>
          </cell>
          <cell r="C742" t="str">
            <v>320334</v>
          </cell>
          <cell r="E742">
            <v>32185777</v>
          </cell>
        </row>
        <row r="743">
          <cell r="A743">
            <v>320360</v>
          </cell>
          <cell r="B743" t="str">
            <v>MUCURICI</v>
          </cell>
          <cell r="C743" t="str">
            <v>320360</v>
          </cell>
          <cell r="E743">
            <v>264180</v>
          </cell>
        </row>
        <row r="744">
          <cell r="A744">
            <v>320370</v>
          </cell>
          <cell r="B744" t="str">
            <v>MUNIZ FREIRE</v>
          </cell>
          <cell r="C744" t="str">
            <v>320370</v>
          </cell>
          <cell r="E744">
            <v>10041611</v>
          </cell>
        </row>
        <row r="745">
          <cell r="A745">
            <v>320420</v>
          </cell>
          <cell r="B745" t="str">
            <v>PIÚMA</v>
          </cell>
          <cell r="C745" t="str">
            <v>320420</v>
          </cell>
          <cell r="E745">
            <v>17805018</v>
          </cell>
        </row>
        <row r="746">
          <cell r="A746">
            <v>320430</v>
          </cell>
          <cell r="B746" t="str">
            <v>PRESIDENTE KENNEDY</v>
          </cell>
          <cell r="C746" t="str">
            <v>320430</v>
          </cell>
          <cell r="E746">
            <v>342363</v>
          </cell>
        </row>
        <row r="747">
          <cell r="A747">
            <v>320440</v>
          </cell>
          <cell r="B747" t="str">
            <v>RIO NOVO DO SUL</v>
          </cell>
          <cell r="C747" t="str">
            <v>320440</v>
          </cell>
          <cell r="D747">
            <v>48912</v>
          </cell>
          <cell r="E747">
            <v>16057438</v>
          </cell>
        </row>
        <row r="748">
          <cell r="A748">
            <v>320455</v>
          </cell>
          <cell r="B748" t="str">
            <v>SANTA MARIA DE JETIBÁ</v>
          </cell>
          <cell r="C748" t="str">
            <v>320455</v>
          </cell>
          <cell r="E748">
            <v>4707385</v>
          </cell>
        </row>
        <row r="749">
          <cell r="A749">
            <v>320490</v>
          </cell>
          <cell r="B749" t="str">
            <v>SÃO MATEUS</v>
          </cell>
          <cell r="C749" t="str">
            <v>320490</v>
          </cell>
          <cell r="E749">
            <v>112881360</v>
          </cell>
        </row>
        <row r="750">
          <cell r="A750">
            <v>320501</v>
          </cell>
          <cell r="B750" t="str">
            <v>SOORETAMA</v>
          </cell>
          <cell r="C750" t="str">
            <v>320501</v>
          </cell>
          <cell r="E750">
            <v>5340659803</v>
          </cell>
        </row>
        <row r="751">
          <cell r="A751">
            <v>320506</v>
          </cell>
          <cell r="B751" t="str">
            <v>VENDA NOVA DO IMIGRANTE</v>
          </cell>
          <cell r="C751" t="str">
            <v>320506</v>
          </cell>
          <cell r="E751">
            <v>27316824</v>
          </cell>
        </row>
        <row r="752">
          <cell r="A752">
            <v>320510</v>
          </cell>
          <cell r="B752" t="str">
            <v>VIANA</v>
          </cell>
          <cell r="C752" t="str">
            <v>320510</v>
          </cell>
          <cell r="E752">
            <v>9579942</v>
          </cell>
        </row>
        <row r="753">
          <cell r="A753">
            <v>320520</v>
          </cell>
          <cell r="B753" t="str">
            <v>VILA VELHA</v>
          </cell>
          <cell r="C753" t="str">
            <v>320520</v>
          </cell>
          <cell r="D753">
            <v>1616252</v>
          </cell>
          <cell r="E753">
            <v>359349958</v>
          </cell>
        </row>
        <row r="754">
          <cell r="A754">
            <v>520005</v>
          </cell>
          <cell r="B754" t="str">
            <v>ABADIA DE GOIÁS</v>
          </cell>
          <cell r="C754" t="str">
            <v>520005</v>
          </cell>
          <cell r="E754">
            <v>1950546</v>
          </cell>
        </row>
        <row r="755">
          <cell r="A755">
            <v>520010</v>
          </cell>
          <cell r="B755" t="str">
            <v>ABADIÂNIA</v>
          </cell>
          <cell r="C755" t="str">
            <v>520010</v>
          </cell>
          <cell r="E755">
            <v>16137274</v>
          </cell>
        </row>
        <row r="756">
          <cell r="A756">
            <v>520013</v>
          </cell>
          <cell r="B756" t="str">
            <v>ACREÚNA</v>
          </cell>
          <cell r="C756" t="str">
            <v>520013</v>
          </cell>
          <cell r="D756">
            <v>45688</v>
          </cell>
          <cell r="E756">
            <v>4941059</v>
          </cell>
        </row>
        <row r="757">
          <cell r="A757">
            <v>520015</v>
          </cell>
          <cell r="B757" t="str">
            <v>ADELÂNDIA</v>
          </cell>
          <cell r="C757" t="str">
            <v>520015</v>
          </cell>
          <cell r="D757">
            <v>3944</v>
          </cell>
          <cell r="E757">
            <v>651392</v>
          </cell>
        </row>
        <row r="758">
          <cell r="A758">
            <v>520017</v>
          </cell>
          <cell r="B758" t="str">
            <v>ÁGUA FRIA DE GOIÁS</v>
          </cell>
          <cell r="C758" t="str">
            <v>520017</v>
          </cell>
          <cell r="E758">
            <v>4334337</v>
          </cell>
        </row>
        <row r="759">
          <cell r="A759">
            <v>520025</v>
          </cell>
          <cell r="B759" t="str">
            <v>ÁGUAS LINDAS DE GOIÁS</v>
          </cell>
          <cell r="C759" t="str">
            <v>520025</v>
          </cell>
          <cell r="D759">
            <v>23919</v>
          </cell>
          <cell r="E759">
            <v>23235615</v>
          </cell>
        </row>
        <row r="760">
          <cell r="A760">
            <v>520050</v>
          </cell>
          <cell r="B760" t="str">
            <v>ALOÂNDIA</v>
          </cell>
          <cell r="C760" t="str">
            <v>520050</v>
          </cell>
          <cell r="D760">
            <v>15885</v>
          </cell>
          <cell r="E760">
            <v>8099997</v>
          </cell>
        </row>
        <row r="761">
          <cell r="A761">
            <v>520055</v>
          </cell>
          <cell r="B761" t="str">
            <v>ALTO HORIZONTE</v>
          </cell>
          <cell r="C761" t="str">
            <v>520055</v>
          </cell>
          <cell r="D761">
            <v>31731</v>
          </cell>
          <cell r="E761">
            <v>4751920</v>
          </cell>
        </row>
        <row r="762">
          <cell r="A762">
            <v>520060</v>
          </cell>
          <cell r="B762" t="str">
            <v>ALTO PARAÍSO DE GOIÁS</v>
          </cell>
          <cell r="C762" t="str">
            <v>520060</v>
          </cell>
          <cell r="D762">
            <v>15738</v>
          </cell>
          <cell r="E762">
            <v>498250573</v>
          </cell>
        </row>
        <row r="763">
          <cell r="A763">
            <v>520080</v>
          </cell>
          <cell r="B763" t="str">
            <v>ALVORADA DO NORTE</v>
          </cell>
          <cell r="C763" t="str">
            <v>520080</v>
          </cell>
          <cell r="D763">
            <v>8305</v>
          </cell>
          <cell r="E763">
            <v>10356724</v>
          </cell>
        </row>
        <row r="764">
          <cell r="A764">
            <v>520082</v>
          </cell>
          <cell r="B764" t="str">
            <v>AMARALINA</v>
          </cell>
          <cell r="C764" t="str">
            <v>520082</v>
          </cell>
          <cell r="D764">
            <v>8300</v>
          </cell>
          <cell r="E764">
            <v>4415817</v>
          </cell>
        </row>
        <row r="765">
          <cell r="A765">
            <v>520085</v>
          </cell>
          <cell r="B765" t="str">
            <v>AMERICANO DO BRASIL</v>
          </cell>
          <cell r="C765" t="str">
            <v>520085</v>
          </cell>
          <cell r="E765">
            <v>51134</v>
          </cell>
        </row>
        <row r="766">
          <cell r="A766">
            <v>520110</v>
          </cell>
          <cell r="B766" t="str">
            <v>ANÁPOLIS</v>
          </cell>
          <cell r="C766" t="str">
            <v>520110</v>
          </cell>
          <cell r="E766">
            <v>406776561</v>
          </cell>
        </row>
        <row r="767">
          <cell r="A767">
            <v>520130</v>
          </cell>
          <cell r="B767" t="str">
            <v>ANICUNS</v>
          </cell>
          <cell r="C767" t="str">
            <v>520130</v>
          </cell>
          <cell r="D767">
            <v>23158</v>
          </cell>
          <cell r="E767">
            <v>3595336</v>
          </cell>
        </row>
        <row r="768">
          <cell r="A768">
            <v>520140</v>
          </cell>
          <cell r="B768" t="str">
            <v>APARECIDA DE GOIÂNIA</v>
          </cell>
          <cell r="C768" t="str">
            <v>520140</v>
          </cell>
          <cell r="D768">
            <v>445062</v>
          </cell>
          <cell r="E768">
            <v>903136724</v>
          </cell>
        </row>
        <row r="769">
          <cell r="A769">
            <v>520145</v>
          </cell>
          <cell r="B769" t="str">
            <v>APARECIDA DO RIO DOCE</v>
          </cell>
          <cell r="C769" t="str">
            <v>520145</v>
          </cell>
          <cell r="D769">
            <v>23402</v>
          </cell>
          <cell r="E769">
            <v>5601571</v>
          </cell>
        </row>
        <row r="770">
          <cell r="A770">
            <v>520150</v>
          </cell>
          <cell r="B770" t="str">
            <v>APORÉ</v>
          </cell>
          <cell r="C770" t="str">
            <v>520150</v>
          </cell>
          <cell r="E770">
            <v>238200</v>
          </cell>
        </row>
        <row r="771">
          <cell r="A771">
            <v>520160</v>
          </cell>
          <cell r="B771" t="str">
            <v>ARAÇU</v>
          </cell>
          <cell r="C771" t="str">
            <v>520160</v>
          </cell>
          <cell r="D771">
            <v>31860</v>
          </cell>
          <cell r="E771">
            <v>11474164</v>
          </cell>
        </row>
        <row r="772">
          <cell r="A772">
            <v>520170</v>
          </cell>
          <cell r="B772" t="str">
            <v>ARAGARÇAS</v>
          </cell>
          <cell r="C772" t="str">
            <v>520170</v>
          </cell>
          <cell r="D772">
            <v>46642</v>
          </cell>
          <cell r="E772">
            <v>5420648</v>
          </cell>
        </row>
        <row r="773">
          <cell r="A773">
            <v>520235</v>
          </cell>
          <cell r="B773" t="str">
            <v>ARENÓPOLIS</v>
          </cell>
          <cell r="C773" t="str">
            <v>520235</v>
          </cell>
          <cell r="E773">
            <v>903771</v>
          </cell>
        </row>
        <row r="774">
          <cell r="A774">
            <v>520250</v>
          </cell>
          <cell r="B774" t="str">
            <v>ARUANÃ</v>
          </cell>
          <cell r="C774" t="str">
            <v>520250</v>
          </cell>
          <cell r="D774">
            <v>41936</v>
          </cell>
          <cell r="E774">
            <v>3796510</v>
          </cell>
        </row>
        <row r="775">
          <cell r="A775">
            <v>520260</v>
          </cell>
          <cell r="B775" t="str">
            <v>AURILÂNDIA</v>
          </cell>
          <cell r="C775" t="str">
            <v>520260</v>
          </cell>
          <cell r="D775">
            <v>23061</v>
          </cell>
          <cell r="E775">
            <v>3413836</v>
          </cell>
        </row>
        <row r="776">
          <cell r="A776">
            <v>520280</v>
          </cell>
          <cell r="B776" t="str">
            <v>AVELINÓPOLIS</v>
          </cell>
          <cell r="C776" t="str">
            <v>520280</v>
          </cell>
          <cell r="D776">
            <v>3069</v>
          </cell>
          <cell r="E776">
            <v>2387090</v>
          </cell>
        </row>
        <row r="777">
          <cell r="A777">
            <v>520310</v>
          </cell>
          <cell r="B777" t="str">
            <v>BALIZA</v>
          </cell>
          <cell r="C777" t="str">
            <v>520310</v>
          </cell>
          <cell r="E777">
            <v>2068696</v>
          </cell>
        </row>
        <row r="778">
          <cell r="A778">
            <v>520320</v>
          </cell>
          <cell r="B778" t="str">
            <v>BARRO ALTO</v>
          </cell>
          <cell r="C778" t="str">
            <v>520320</v>
          </cell>
          <cell r="E778">
            <v>3436318171</v>
          </cell>
        </row>
        <row r="779">
          <cell r="A779">
            <v>520350</v>
          </cell>
          <cell r="B779" t="str">
            <v>BOM JESUS DE GOIÁS</v>
          </cell>
          <cell r="C779" t="str">
            <v>520350</v>
          </cell>
          <cell r="D779">
            <v>16132</v>
          </cell>
          <cell r="E779">
            <v>17661686</v>
          </cell>
        </row>
        <row r="780">
          <cell r="A780">
            <v>520355</v>
          </cell>
          <cell r="B780" t="str">
            <v>BONFINÓPOLIS</v>
          </cell>
          <cell r="C780" t="str">
            <v>520355</v>
          </cell>
          <cell r="D780">
            <v>24710</v>
          </cell>
          <cell r="E780">
            <v>5369660</v>
          </cell>
        </row>
        <row r="781">
          <cell r="A781">
            <v>520357</v>
          </cell>
          <cell r="B781" t="str">
            <v>BONÓPOLIS</v>
          </cell>
          <cell r="C781" t="str">
            <v>520357</v>
          </cell>
          <cell r="E781">
            <v>957423</v>
          </cell>
        </row>
        <row r="782">
          <cell r="A782">
            <v>520360</v>
          </cell>
          <cell r="B782" t="str">
            <v>BRAZABRANTES</v>
          </cell>
          <cell r="C782" t="str">
            <v>520360</v>
          </cell>
          <cell r="D782">
            <v>22031</v>
          </cell>
          <cell r="E782">
            <v>10014267</v>
          </cell>
        </row>
        <row r="783">
          <cell r="A783">
            <v>520380</v>
          </cell>
          <cell r="B783" t="str">
            <v>BRITÂNIA</v>
          </cell>
          <cell r="C783" t="str">
            <v>520380</v>
          </cell>
          <cell r="D783">
            <v>60</v>
          </cell>
          <cell r="E783">
            <v>5752848</v>
          </cell>
        </row>
        <row r="784">
          <cell r="A784">
            <v>520390</v>
          </cell>
          <cell r="B784" t="str">
            <v>BURITI ALEGRE</v>
          </cell>
          <cell r="C784" t="str">
            <v>520390</v>
          </cell>
          <cell r="D784">
            <v>22145</v>
          </cell>
          <cell r="E784">
            <v>6941673</v>
          </cell>
        </row>
        <row r="785">
          <cell r="A785">
            <v>520393</v>
          </cell>
          <cell r="B785" t="str">
            <v>BURITI DE GOIÁS</v>
          </cell>
          <cell r="C785" t="str">
            <v>520393</v>
          </cell>
          <cell r="D785">
            <v>20</v>
          </cell>
          <cell r="E785">
            <v>424234</v>
          </cell>
        </row>
        <row r="786">
          <cell r="A786">
            <v>520396</v>
          </cell>
          <cell r="B786" t="str">
            <v>BURITINÓPOLIS</v>
          </cell>
          <cell r="C786" t="str">
            <v>520396</v>
          </cell>
          <cell r="D786">
            <v>10740</v>
          </cell>
          <cell r="E786">
            <v>2594391</v>
          </cell>
        </row>
        <row r="787">
          <cell r="A787">
            <v>520400</v>
          </cell>
          <cell r="B787" t="str">
            <v>CABECEIRAS</v>
          </cell>
          <cell r="C787" t="str">
            <v>520400</v>
          </cell>
          <cell r="D787">
            <v>1336</v>
          </cell>
          <cell r="E787">
            <v>755570</v>
          </cell>
        </row>
        <row r="788">
          <cell r="A788">
            <v>520410</v>
          </cell>
          <cell r="B788" t="str">
            <v>CACHOEIRA ALTA</v>
          </cell>
          <cell r="C788" t="str">
            <v>520410</v>
          </cell>
          <cell r="D788">
            <v>5785</v>
          </cell>
          <cell r="E788">
            <v>12615259</v>
          </cell>
        </row>
        <row r="789">
          <cell r="A789">
            <v>520420</v>
          </cell>
          <cell r="B789" t="str">
            <v>CACHOEIRA DE GOIÁS</v>
          </cell>
          <cell r="C789" t="str">
            <v>520420</v>
          </cell>
          <cell r="E789">
            <v>446607</v>
          </cell>
        </row>
        <row r="790">
          <cell r="A790">
            <v>520425</v>
          </cell>
          <cell r="B790" t="str">
            <v>CACHOEIRA DOURADA</v>
          </cell>
          <cell r="C790" t="str">
            <v>520425</v>
          </cell>
          <cell r="D790">
            <v>11144</v>
          </cell>
          <cell r="E790">
            <v>12410408</v>
          </cell>
        </row>
        <row r="791">
          <cell r="A791">
            <v>520430</v>
          </cell>
          <cell r="B791" t="str">
            <v>CAÇU</v>
          </cell>
          <cell r="C791" t="str">
            <v>520430</v>
          </cell>
          <cell r="D791">
            <v>26283</v>
          </cell>
          <cell r="E791">
            <v>7608818</v>
          </cell>
        </row>
        <row r="792">
          <cell r="A792">
            <v>520440</v>
          </cell>
          <cell r="B792" t="str">
            <v>CAIAPÔNIA</v>
          </cell>
          <cell r="C792" t="str">
            <v>520440</v>
          </cell>
          <cell r="D792">
            <v>10427</v>
          </cell>
          <cell r="E792">
            <v>15405905</v>
          </cell>
        </row>
        <row r="793">
          <cell r="A793">
            <v>520450</v>
          </cell>
          <cell r="B793" t="str">
            <v>CALDAS NOVAS</v>
          </cell>
          <cell r="C793" t="str">
            <v>520450</v>
          </cell>
          <cell r="D793">
            <v>52301</v>
          </cell>
          <cell r="E793">
            <v>25880530</v>
          </cell>
        </row>
        <row r="794">
          <cell r="A794">
            <v>520455</v>
          </cell>
          <cell r="B794" t="str">
            <v>CALDAZINHA</v>
          </cell>
          <cell r="C794" t="str">
            <v>520455</v>
          </cell>
          <cell r="D794">
            <v>9</v>
          </cell>
          <cell r="E794">
            <v>4582989</v>
          </cell>
        </row>
        <row r="795">
          <cell r="A795">
            <v>520460</v>
          </cell>
          <cell r="B795" t="str">
            <v>CAMPESTRE DE GOIÁS</v>
          </cell>
          <cell r="C795" t="str">
            <v>520460</v>
          </cell>
          <cell r="D795">
            <v>192</v>
          </cell>
          <cell r="E795">
            <v>1155825</v>
          </cell>
        </row>
        <row r="796">
          <cell r="A796">
            <v>520465</v>
          </cell>
          <cell r="B796" t="str">
            <v>CAMPINAÇU</v>
          </cell>
          <cell r="C796" t="str">
            <v>520465</v>
          </cell>
          <cell r="D796">
            <v>279</v>
          </cell>
          <cell r="E796">
            <v>104700</v>
          </cell>
        </row>
        <row r="797">
          <cell r="A797">
            <v>520470</v>
          </cell>
          <cell r="B797" t="str">
            <v>CAMPINORTE</v>
          </cell>
          <cell r="C797" t="str">
            <v>520470</v>
          </cell>
          <cell r="D797">
            <v>11340</v>
          </cell>
          <cell r="E797">
            <v>4970815</v>
          </cell>
        </row>
        <row r="798">
          <cell r="A798">
            <v>520480</v>
          </cell>
          <cell r="B798" t="str">
            <v>CAMPO ALEGRE DE GOIÁS</v>
          </cell>
          <cell r="C798" t="str">
            <v>520480</v>
          </cell>
          <cell r="D798">
            <v>36700</v>
          </cell>
          <cell r="E798">
            <v>14130191</v>
          </cell>
        </row>
        <row r="799">
          <cell r="A799">
            <v>520485</v>
          </cell>
          <cell r="B799" t="str">
            <v>CAMPO LIMPO DE GOIÁS</v>
          </cell>
          <cell r="C799" t="str">
            <v>520485</v>
          </cell>
          <cell r="D799">
            <v>55978</v>
          </cell>
          <cell r="E799">
            <v>10501887</v>
          </cell>
        </row>
        <row r="800">
          <cell r="A800">
            <v>520490</v>
          </cell>
          <cell r="B800" t="str">
            <v>CAMPOS BELOS</v>
          </cell>
          <cell r="C800" t="str">
            <v>520490</v>
          </cell>
          <cell r="D800">
            <v>14019</v>
          </cell>
          <cell r="E800">
            <v>6113544</v>
          </cell>
        </row>
        <row r="801">
          <cell r="A801">
            <v>520495</v>
          </cell>
          <cell r="B801" t="str">
            <v>CAMPOS VERDES</v>
          </cell>
          <cell r="C801" t="str">
            <v>520495</v>
          </cell>
          <cell r="E801">
            <v>39053896</v>
          </cell>
        </row>
        <row r="802">
          <cell r="A802">
            <v>520500</v>
          </cell>
          <cell r="B802" t="str">
            <v>CARMO DO RIO VERDE</v>
          </cell>
          <cell r="C802" t="str">
            <v>520500</v>
          </cell>
          <cell r="D802">
            <v>16192</v>
          </cell>
          <cell r="E802">
            <v>10914623</v>
          </cell>
        </row>
        <row r="803">
          <cell r="A803">
            <v>520505</v>
          </cell>
          <cell r="B803" t="str">
            <v>CASTELÂNDIA</v>
          </cell>
          <cell r="C803" t="str">
            <v>520505</v>
          </cell>
          <cell r="E803">
            <v>2973827</v>
          </cell>
        </row>
        <row r="804">
          <cell r="A804">
            <v>520510</v>
          </cell>
          <cell r="B804" t="str">
            <v>CATALÃO</v>
          </cell>
          <cell r="C804" t="str">
            <v>520510</v>
          </cell>
          <cell r="D804">
            <v>209004</v>
          </cell>
          <cell r="E804">
            <v>51977488</v>
          </cell>
        </row>
        <row r="805">
          <cell r="A805">
            <v>520520</v>
          </cell>
          <cell r="B805" t="str">
            <v>CATURAÍ</v>
          </cell>
          <cell r="C805" t="str">
            <v>520520</v>
          </cell>
          <cell r="E805">
            <v>455838</v>
          </cell>
        </row>
        <row r="806">
          <cell r="A806">
            <v>520530</v>
          </cell>
          <cell r="B806" t="str">
            <v>CAVALCANTE</v>
          </cell>
          <cell r="C806" t="str">
            <v>520530</v>
          </cell>
          <cell r="D806">
            <v>8633</v>
          </cell>
          <cell r="E806">
            <v>9420096</v>
          </cell>
        </row>
        <row r="807">
          <cell r="A807">
            <v>520540</v>
          </cell>
          <cell r="B807" t="str">
            <v>CERES</v>
          </cell>
          <cell r="C807" t="str">
            <v>520540</v>
          </cell>
          <cell r="D807">
            <v>120</v>
          </cell>
          <cell r="E807">
            <v>17704184</v>
          </cell>
        </row>
        <row r="808">
          <cell r="A808">
            <v>520545</v>
          </cell>
          <cell r="B808" t="str">
            <v>CEZARINA</v>
          </cell>
          <cell r="C808" t="str">
            <v>520545</v>
          </cell>
          <cell r="D808">
            <v>20500</v>
          </cell>
          <cell r="E808">
            <v>13585178</v>
          </cell>
        </row>
        <row r="809">
          <cell r="A809">
            <v>520547</v>
          </cell>
          <cell r="B809" t="str">
            <v>CHAPADÃO DO CÉU</v>
          </cell>
          <cell r="C809" t="str">
            <v>520547</v>
          </cell>
          <cell r="E809">
            <v>10756665</v>
          </cell>
        </row>
        <row r="810">
          <cell r="A810">
            <v>520549</v>
          </cell>
          <cell r="B810" t="str">
            <v>CIDADE OCIDENTAL</v>
          </cell>
          <cell r="C810" t="str">
            <v>520549</v>
          </cell>
          <cell r="D810">
            <v>44174</v>
          </cell>
          <cell r="E810">
            <v>9839334</v>
          </cell>
        </row>
        <row r="811">
          <cell r="A811">
            <v>520551</v>
          </cell>
          <cell r="B811" t="str">
            <v>COCALZINHO DE GOIÁS</v>
          </cell>
          <cell r="C811" t="str">
            <v>520551</v>
          </cell>
          <cell r="D811">
            <v>75650</v>
          </cell>
          <cell r="E811">
            <v>36980214</v>
          </cell>
        </row>
        <row r="812">
          <cell r="A812">
            <v>520552</v>
          </cell>
          <cell r="B812" t="str">
            <v>COLINAS DO SUL</v>
          </cell>
          <cell r="C812" t="str">
            <v>520552</v>
          </cell>
          <cell r="E812">
            <v>534565</v>
          </cell>
        </row>
        <row r="813">
          <cell r="A813">
            <v>520570</v>
          </cell>
          <cell r="B813" t="str">
            <v>CÓRREGO DO OURO</v>
          </cell>
          <cell r="C813" t="str">
            <v>520570</v>
          </cell>
          <cell r="D813">
            <v>3690</v>
          </cell>
          <cell r="E813">
            <v>3252170</v>
          </cell>
        </row>
        <row r="814">
          <cell r="A814">
            <v>520580</v>
          </cell>
          <cell r="B814" t="str">
            <v>CORUMBÁ DE GOIÁS</v>
          </cell>
          <cell r="C814" t="str">
            <v>520580</v>
          </cell>
          <cell r="D814">
            <v>32515</v>
          </cell>
          <cell r="E814">
            <v>24574581</v>
          </cell>
        </row>
        <row r="815">
          <cell r="A815">
            <v>520590</v>
          </cell>
          <cell r="B815" t="str">
            <v>CORUMBAÍBA</v>
          </cell>
          <cell r="C815" t="str">
            <v>520590</v>
          </cell>
          <cell r="E815">
            <v>2342413</v>
          </cell>
        </row>
        <row r="816">
          <cell r="A816">
            <v>520620</v>
          </cell>
          <cell r="B816" t="str">
            <v>CRISTALINA</v>
          </cell>
          <cell r="C816" t="str">
            <v>520620</v>
          </cell>
          <cell r="E816">
            <v>72951352</v>
          </cell>
        </row>
        <row r="817">
          <cell r="A817">
            <v>520630</v>
          </cell>
          <cell r="B817" t="str">
            <v>CRISTIANÓPOLIS</v>
          </cell>
          <cell r="C817" t="str">
            <v>520630</v>
          </cell>
          <cell r="E817">
            <v>2573936</v>
          </cell>
        </row>
        <row r="818">
          <cell r="A818">
            <v>520650</v>
          </cell>
          <cell r="B818" t="str">
            <v>CROMÍNIA</v>
          </cell>
          <cell r="C818" t="str">
            <v>520650</v>
          </cell>
          <cell r="D818">
            <v>9770</v>
          </cell>
          <cell r="E818">
            <v>1980938</v>
          </cell>
        </row>
        <row r="819">
          <cell r="A819">
            <v>520660</v>
          </cell>
          <cell r="B819" t="str">
            <v>CUMARI</v>
          </cell>
          <cell r="C819" t="str">
            <v>520660</v>
          </cell>
          <cell r="E819">
            <v>2672876</v>
          </cell>
        </row>
        <row r="820">
          <cell r="A820">
            <v>520680</v>
          </cell>
          <cell r="B820" t="str">
            <v>DAMOLÂNDIA</v>
          </cell>
          <cell r="C820" t="str">
            <v>520680</v>
          </cell>
          <cell r="D820">
            <v>10124</v>
          </cell>
          <cell r="E820">
            <v>4873537</v>
          </cell>
        </row>
        <row r="821">
          <cell r="A821">
            <v>520690</v>
          </cell>
          <cell r="B821" t="str">
            <v>DAVINÓPOLIS</v>
          </cell>
          <cell r="C821" t="str">
            <v>520690</v>
          </cell>
          <cell r="E821">
            <v>3475344</v>
          </cell>
        </row>
        <row r="822">
          <cell r="A822">
            <v>520710</v>
          </cell>
          <cell r="B822" t="str">
            <v>DIORAMA</v>
          </cell>
          <cell r="C822" t="str">
            <v>520710</v>
          </cell>
          <cell r="E822">
            <v>32606</v>
          </cell>
        </row>
        <row r="823">
          <cell r="A823">
            <v>520830</v>
          </cell>
          <cell r="B823" t="str">
            <v>DIVINÓPOLIS DE GOIÁS</v>
          </cell>
          <cell r="C823" t="str">
            <v>520830</v>
          </cell>
          <cell r="E823">
            <v>553401</v>
          </cell>
        </row>
        <row r="824">
          <cell r="A824">
            <v>520725</v>
          </cell>
          <cell r="B824" t="str">
            <v>DOVERLÂNDIA</v>
          </cell>
          <cell r="C824" t="str">
            <v>520725</v>
          </cell>
          <cell r="D824">
            <v>8583</v>
          </cell>
          <cell r="E824">
            <v>2727223</v>
          </cell>
        </row>
        <row r="825">
          <cell r="A825">
            <v>520735</v>
          </cell>
          <cell r="B825" t="str">
            <v>EDEALINA</v>
          </cell>
          <cell r="C825" t="str">
            <v>520735</v>
          </cell>
          <cell r="E825">
            <v>3670198</v>
          </cell>
        </row>
        <row r="826">
          <cell r="A826">
            <v>520740</v>
          </cell>
          <cell r="B826" t="str">
            <v>EDÉIA</v>
          </cell>
          <cell r="C826" t="str">
            <v>520740</v>
          </cell>
          <cell r="D826">
            <v>3735</v>
          </cell>
          <cell r="E826">
            <v>357279561</v>
          </cell>
        </row>
        <row r="827">
          <cell r="A827">
            <v>520750</v>
          </cell>
          <cell r="B827" t="str">
            <v>ESTRELA DO NORTE</v>
          </cell>
          <cell r="C827" t="str">
            <v>520750</v>
          </cell>
          <cell r="E827">
            <v>391085</v>
          </cell>
        </row>
        <row r="828">
          <cell r="A828">
            <v>520753</v>
          </cell>
          <cell r="B828" t="str">
            <v>FAINA</v>
          </cell>
          <cell r="C828" t="str">
            <v>520753</v>
          </cell>
          <cell r="D828">
            <v>5257</v>
          </cell>
          <cell r="E828">
            <v>1074841</v>
          </cell>
        </row>
        <row r="829">
          <cell r="A829">
            <v>520780</v>
          </cell>
          <cell r="B829" t="str">
            <v>FIRMINÓPOLIS</v>
          </cell>
          <cell r="C829" t="str">
            <v>520780</v>
          </cell>
          <cell r="D829">
            <v>62228</v>
          </cell>
          <cell r="E829">
            <v>4105190</v>
          </cell>
        </row>
        <row r="830">
          <cell r="A830">
            <v>520790</v>
          </cell>
          <cell r="B830" t="str">
            <v>FLORES DE GOIÁS</v>
          </cell>
          <cell r="C830" t="str">
            <v>520790</v>
          </cell>
          <cell r="D830">
            <v>5482</v>
          </cell>
          <cell r="E830">
            <v>4637579</v>
          </cell>
        </row>
        <row r="831">
          <cell r="A831">
            <v>520800</v>
          </cell>
          <cell r="B831" t="str">
            <v>FORMOSA</v>
          </cell>
          <cell r="C831" t="str">
            <v>520800</v>
          </cell>
          <cell r="D831">
            <v>3037</v>
          </cell>
          <cell r="E831">
            <v>48466489</v>
          </cell>
        </row>
        <row r="832">
          <cell r="A832">
            <v>520810</v>
          </cell>
          <cell r="B832" t="str">
            <v>FORMOSO</v>
          </cell>
          <cell r="C832" t="str">
            <v>520810</v>
          </cell>
          <cell r="E832">
            <v>384064</v>
          </cell>
        </row>
        <row r="833">
          <cell r="A833">
            <v>520815</v>
          </cell>
          <cell r="B833" t="str">
            <v>GAMELEIRA DE GOIÁS</v>
          </cell>
          <cell r="C833" t="str">
            <v>520815</v>
          </cell>
          <cell r="D833">
            <v>22196</v>
          </cell>
          <cell r="E833">
            <v>10428318</v>
          </cell>
        </row>
        <row r="834">
          <cell r="A834">
            <v>520840</v>
          </cell>
          <cell r="B834" t="str">
            <v>GOIANÁPOLIS</v>
          </cell>
          <cell r="C834" t="str">
            <v>520840</v>
          </cell>
          <cell r="D834">
            <v>32659</v>
          </cell>
          <cell r="E834">
            <v>5937847</v>
          </cell>
        </row>
        <row r="835">
          <cell r="A835">
            <v>520850</v>
          </cell>
          <cell r="B835" t="str">
            <v>GOIANDIRA</v>
          </cell>
          <cell r="C835" t="str">
            <v>520850</v>
          </cell>
          <cell r="D835">
            <v>43095</v>
          </cell>
          <cell r="E835">
            <v>5970568</v>
          </cell>
        </row>
        <row r="836">
          <cell r="A836">
            <v>520870</v>
          </cell>
          <cell r="B836" t="str">
            <v>GOIÂNIA</v>
          </cell>
          <cell r="C836" t="str">
            <v>520870</v>
          </cell>
          <cell r="E836">
            <v>412794</v>
          </cell>
        </row>
        <row r="837">
          <cell r="A837">
            <v>520880</v>
          </cell>
          <cell r="B837" t="str">
            <v>GOIANIRA</v>
          </cell>
          <cell r="C837" t="str">
            <v>520880</v>
          </cell>
          <cell r="D837">
            <v>70717</v>
          </cell>
          <cell r="E837">
            <v>9381835</v>
          </cell>
        </row>
        <row r="838">
          <cell r="A838">
            <v>520890</v>
          </cell>
          <cell r="B838" t="str">
            <v>GOIÁS</v>
          </cell>
          <cell r="C838" t="str">
            <v>520890</v>
          </cell>
          <cell r="D838">
            <v>51668</v>
          </cell>
          <cell r="E838">
            <v>8618977</v>
          </cell>
        </row>
        <row r="839">
          <cell r="A839">
            <v>520910</v>
          </cell>
          <cell r="B839" t="str">
            <v>GOIATUBA</v>
          </cell>
          <cell r="C839" t="str">
            <v>520910</v>
          </cell>
          <cell r="E839">
            <v>575209331</v>
          </cell>
        </row>
        <row r="840">
          <cell r="A840">
            <v>520915</v>
          </cell>
          <cell r="B840" t="str">
            <v>GOUVELÂNDIA</v>
          </cell>
          <cell r="C840" t="str">
            <v>520915</v>
          </cell>
          <cell r="E840">
            <v>2950401</v>
          </cell>
        </row>
        <row r="841">
          <cell r="A841">
            <v>520920</v>
          </cell>
          <cell r="B841" t="str">
            <v>GUAPÓ</v>
          </cell>
          <cell r="C841" t="str">
            <v>520920</v>
          </cell>
          <cell r="E841">
            <v>0</v>
          </cell>
        </row>
        <row r="842">
          <cell r="A842">
            <v>520929</v>
          </cell>
          <cell r="B842" t="str">
            <v>GUARAÍTA</v>
          </cell>
          <cell r="C842" t="str">
            <v>520929</v>
          </cell>
          <cell r="D842">
            <v>2326</v>
          </cell>
          <cell r="E842">
            <v>4199102</v>
          </cell>
        </row>
        <row r="843">
          <cell r="A843">
            <v>520940</v>
          </cell>
          <cell r="B843" t="str">
            <v>GUARANI DE GOIÁS</v>
          </cell>
          <cell r="C843" t="str">
            <v>520940</v>
          </cell>
          <cell r="D843">
            <v>6732</v>
          </cell>
          <cell r="E843">
            <v>25778058</v>
          </cell>
        </row>
        <row r="844">
          <cell r="A844">
            <v>520945</v>
          </cell>
          <cell r="B844" t="str">
            <v>GUARINOS</v>
          </cell>
          <cell r="C844" t="str">
            <v>520945</v>
          </cell>
          <cell r="D844">
            <v>12211</v>
          </cell>
          <cell r="E844">
            <v>1880962</v>
          </cell>
        </row>
        <row r="845">
          <cell r="A845">
            <v>520960</v>
          </cell>
          <cell r="B845" t="str">
            <v>HEITORAÍ</v>
          </cell>
          <cell r="C845" t="str">
            <v>520960</v>
          </cell>
          <cell r="D845">
            <v>13910</v>
          </cell>
          <cell r="E845">
            <v>3695378</v>
          </cell>
        </row>
        <row r="846">
          <cell r="A846">
            <v>520970</v>
          </cell>
          <cell r="B846" t="str">
            <v>HIDROLÂNDIA</v>
          </cell>
          <cell r="C846" t="str">
            <v>520970</v>
          </cell>
          <cell r="D846">
            <v>23256</v>
          </cell>
          <cell r="E846">
            <v>14860969</v>
          </cell>
        </row>
        <row r="847">
          <cell r="A847">
            <v>520980</v>
          </cell>
          <cell r="B847" t="str">
            <v>HIDROLINA</v>
          </cell>
          <cell r="C847" t="str">
            <v>520980</v>
          </cell>
          <cell r="E847">
            <v>3954149</v>
          </cell>
        </row>
        <row r="848">
          <cell r="A848">
            <v>520990</v>
          </cell>
          <cell r="B848" t="str">
            <v>IACIARA</v>
          </cell>
          <cell r="C848" t="str">
            <v>520990</v>
          </cell>
          <cell r="E848">
            <v>4241874</v>
          </cell>
        </row>
        <row r="849">
          <cell r="A849">
            <v>520993</v>
          </cell>
          <cell r="B849" t="str">
            <v>INACIOLÂNDIA</v>
          </cell>
          <cell r="C849" t="str">
            <v>520993</v>
          </cell>
          <cell r="D849">
            <v>33723</v>
          </cell>
          <cell r="E849">
            <v>7346849</v>
          </cell>
        </row>
        <row r="850">
          <cell r="A850">
            <v>521000</v>
          </cell>
          <cell r="B850" t="str">
            <v>INHUMAS</v>
          </cell>
          <cell r="C850" t="str">
            <v>521000</v>
          </cell>
          <cell r="E850">
            <v>68018768</v>
          </cell>
        </row>
        <row r="851">
          <cell r="A851">
            <v>521010</v>
          </cell>
          <cell r="B851" t="str">
            <v>IPAMERI</v>
          </cell>
          <cell r="C851" t="str">
            <v>521010</v>
          </cell>
          <cell r="D851">
            <v>14889</v>
          </cell>
          <cell r="E851">
            <v>4974957</v>
          </cell>
        </row>
        <row r="852">
          <cell r="A852">
            <v>521020</v>
          </cell>
          <cell r="B852" t="str">
            <v>IPORÁ</v>
          </cell>
          <cell r="C852" t="str">
            <v>521020</v>
          </cell>
          <cell r="D852">
            <v>732</v>
          </cell>
          <cell r="E852">
            <v>1252122</v>
          </cell>
        </row>
        <row r="853">
          <cell r="A853">
            <v>521030</v>
          </cell>
          <cell r="B853" t="str">
            <v>ISRAELÂNDIA</v>
          </cell>
          <cell r="C853" t="str">
            <v>521030</v>
          </cell>
          <cell r="E853">
            <v>285923</v>
          </cell>
        </row>
        <row r="854">
          <cell r="A854">
            <v>521040</v>
          </cell>
          <cell r="B854" t="str">
            <v>ITABERAÍ</v>
          </cell>
          <cell r="C854" t="str">
            <v>521040</v>
          </cell>
          <cell r="E854">
            <v>3092606</v>
          </cell>
        </row>
        <row r="855">
          <cell r="A855">
            <v>521056</v>
          </cell>
          <cell r="B855" t="str">
            <v>ITAGUARI</v>
          </cell>
          <cell r="C855" t="str">
            <v>521056</v>
          </cell>
          <cell r="D855">
            <v>4544</v>
          </cell>
          <cell r="E855">
            <v>899947</v>
          </cell>
        </row>
        <row r="856">
          <cell r="A856">
            <v>521060</v>
          </cell>
          <cell r="B856" t="str">
            <v>ITAGUARU</v>
          </cell>
          <cell r="C856" t="str">
            <v>521060</v>
          </cell>
          <cell r="D856">
            <v>2803</v>
          </cell>
          <cell r="E856">
            <v>4168929</v>
          </cell>
        </row>
        <row r="857">
          <cell r="A857">
            <v>521080</v>
          </cell>
          <cell r="B857" t="str">
            <v>ITAJÁ</v>
          </cell>
          <cell r="C857" t="str">
            <v>521080</v>
          </cell>
          <cell r="D857">
            <v>8987</v>
          </cell>
          <cell r="E857">
            <v>3215794</v>
          </cell>
        </row>
        <row r="858">
          <cell r="A858">
            <v>521090</v>
          </cell>
          <cell r="B858" t="str">
            <v>ITAPACI</v>
          </cell>
          <cell r="C858" t="str">
            <v>521090</v>
          </cell>
          <cell r="D858">
            <v>47828</v>
          </cell>
          <cell r="E858">
            <v>4388932</v>
          </cell>
        </row>
        <row r="859">
          <cell r="A859">
            <v>521100</v>
          </cell>
          <cell r="B859" t="str">
            <v>ITAPIRAPUÃ</v>
          </cell>
          <cell r="C859" t="str">
            <v>521100</v>
          </cell>
          <cell r="E859">
            <v>222649</v>
          </cell>
        </row>
        <row r="860">
          <cell r="A860">
            <v>521130</v>
          </cell>
          <cell r="B860" t="str">
            <v>ITARUMÃ</v>
          </cell>
          <cell r="C860" t="str">
            <v>521130</v>
          </cell>
          <cell r="E860">
            <v>2648090</v>
          </cell>
        </row>
        <row r="861">
          <cell r="A861">
            <v>521140</v>
          </cell>
          <cell r="B861" t="str">
            <v>ITAUÇU</v>
          </cell>
          <cell r="C861" t="str">
            <v>521140</v>
          </cell>
          <cell r="D861">
            <v>4024</v>
          </cell>
          <cell r="E861">
            <v>22010085</v>
          </cell>
        </row>
        <row r="862">
          <cell r="A862">
            <v>521150</v>
          </cell>
          <cell r="B862" t="str">
            <v>ITUMBIARA</v>
          </cell>
          <cell r="C862" t="str">
            <v>521150</v>
          </cell>
          <cell r="D862">
            <v>81122</v>
          </cell>
          <cell r="E862">
            <v>26405054</v>
          </cell>
        </row>
        <row r="863">
          <cell r="A863">
            <v>521160</v>
          </cell>
          <cell r="B863" t="str">
            <v>IVOLÂNDIA</v>
          </cell>
          <cell r="C863" t="str">
            <v>521160</v>
          </cell>
          <cell r="E863">
            <v>926058</v>
          </cell>
        </row>
        <row r="864">
          <cell r="A864">
            <v>521170</v>
          </cell>
          <cell r="B864" t="str">
            <v>JANDAIA</v>
          </cell>
          <cell r="C864" t="str">
            <v>521170</v>
          </cell>
          <cell r="D864">
            <v>22009</v>
          </cell>
          <cell r="E864">
            <v>5147654</v>
          </cell>
        </row>
        <row r="865">
          <cell r="A865">
            <v>521190</v>
          </cell>
          <cell r="B865" t="str">
            <v>JATAÍ</v>
          </cell>
          <cell r="C865" t="str">
            <v>521190</v>
          </cell>
          <cell r="D865">
            <v>571108</v>
          </cell>
          <cell r="E865">
            <v>55834091</v>
          </cell>
        </row>
        <row r="866">
          <cell r="A866">
            <v>521200</v>
          </cell>
          <cell r="B866" t="str">
            <v>JAUPACI</v>
          </cell>
          <cell r="C866" t="str">
            <v>521200</v>
          </cell>
          <cell r="E866">
            <v>584664</v>
          </cell>
        </row>
        <row r="867">
          <cell r="A867">
            <v>521210</v>
          </cell>
          <cell r="B867" t="str">
            <v>JOVIÂNIA</v>
          </cell>
          <cell r="C867" t="str">
            <v>521210</v>
          </cell>
          <cell r="E867">
            <v>2550731</v>
          </cell>
        </row>
        <row r="868">
          <cell r="A868">
            <v>521220</v>
          </cell>
          <cell r="B868" t="str">
            <v>JUSSARA</v>
          </cell>
          <cell r="C868" t="str">
            <v>521220</v>
          </cell>
          <cell r="D868">
            <v>44196</v>
          </cell>
          <cell r="E868">
            <v>16083816</v>
          </cell>
        </row>
        <row r="869">
          <cell r="A869">
            <v>521225</v>
          </cell>
          <cell r="B869" t="str">
            <v>LAGOA SANTA</v>
          </cell>
          <cell r="C869" t="str">
            <v>521225</v>
          </cell>
          <cell r="D869">
            <v>1481</v>
          </cell>
          <cell r="E869">
            <v>519646</v>
          </cell>
        </row>
        <row r="870">
          <cell r="A870">
            <v>521230</v>
          </cell>
          <cell r="B870" t="str">
            <v>LEOPOLDO DE BULHÕES</v>
          </cell>
          <cell r="C870" t="str">
            <v>521230</v>
          </cell>
          <cell r="E870">
            <v>3877904</v>
          </cell>
        </row>
        <row r="871">
          <cell r="A871">
            <v>521250</v>
          </cell>
          <cell r="B871" t="str">
            <v>LUZIÂNIA</v>
          </cell>
          <cell r="C871" t="str">
            <v>521250</v>
          </cell>
          <cell r="E871">
            <v>11162234</v>
          </cell>
        </row>
        <row r="872">
          <cell r="A872">
            <v>521260</v>
          </cell>
          <cell r="B872" t="str">
            <v>MAIRIPOTABA</v>
          </cell>
          <cell r="C872" t="str">
            <v>521260</v>
          </cell>
          <cell r="D872">
            <v>2566</v>
          </cell>
          <cell r="E872">
            <v>325429</v>
          </cell>
        </row>
        <row r="873">
          <cell r="A873">
            <v>521270</v>
          </cell>
          <cell r="B873" t="str">
            <v>MAMBAÍ</v>
          </cell>
          <cell r="C873" t="str">
            <v>521270</v>
          </cell>
          <cell r="D873">
            <v>155</v>
          </cell>
          <cell r="E873">
            <v>1105579</v>
          </cell>
        </row>
        <row r="874">
          <cell r="A874">
            <v>521280</v>
          </cell>
          <cell r="B874" t="str">
            <v>MARA ROSA</v>
          </cell>
          <cell r="C874" t="str">
            <v>521280</v>
          </cell>
          <cell r="D874">
            <v>34522</v>
          </cell>
          <cell r="E874">
            <v>5172239</v>
          </cell>
        </row>
        <row r="875">
          <cell r="A875">
            <v>521300</v>
          </cell>
          <cell r="B875" t="str">
            <v>MAURILÂNDIA</v>
          </cell>
          <cell r="C875" t="str">
            <v>521300</v>
          </cell>
          <cell r="D875">
            <v>76</v>
          </cell>
          <cell r="E875">
            <v>851509</v>
          </cell>
        </row>
        <row r="876">
          <cell r="A876">
            <v>521305</v>
          </cell>
          <cell r="B876" t="str">
            <v>MIMOSO DE GOIÁS</v>
          </cell>
          <cell r="C876" t="str">
            <v>521305</v>
          </cell>
          <cell r="D876">
            <v>1723</v>
          </cell>
          <cell r="E876">
            <v>7318636</v>
          </cell>
        </row>
        <row r="877">
          <cell r="A877">
            <v>521308</v>
          </cell>
          <cell r="B877" t="str">
            <v>MINAÇU</v>
          </cell>
          <cell r="C877" t="str">
            <v>521308</v>
          </cell>
          <cell r="D877">
            <v>47403</v>
          </cell>
          <cell r="E877">
            <v>23976669</v>
          </cell>
        </row>
        <row r="878">
          <cell r="A878">
            <v>521310</v>
          </cell>
          <cell r="B878" t="str">
            <v>MINEIROS</v>
          </cell>
          <cell r="C878" t="str">
            <v>521310</v>
          </cell>
          <cell r="E878">
            <v>69136299</v>
          </cell>
        </row>
        <row r="879">
          <cell r="A879">
            <v>521340</v>
          </cell>
          <cell r="B879" t="str">
            <v>MOIPORÁ</v>
          </cell>
          <cell r="C879" t="str">
            <v>521340</v>
          </cell>
          <cell r="D879">
            <v>5542</v>
          </cell>
          <cell r="E879">
            <v>2340711</v>
          </cell>
        </row>
        <row r="880">
          <cell r="A880">
            <v>521350</v>
          </cell>
          <cell r="B880" t="str">
            <v>MONTE ALEGRE DE GOIÁS</v>
          </cell>
          <cell r="C880" t="str">
            <v>521350</v>
          </cell>
          <cell r="E880">
            <v>70465</v>
          </cell>
        </row>
        <row r="881">
          <cell r="A881">
            <v>521375</v>
          </cell>
          <cell r="B881" t="str">
            <v>MONTIVIDIU</v>
          </cell>
          <cell r="C881" t="str">
            <v>521375</v>
          </cell>
          <cell r="D881">
            <v>11865</v>
          </cell>
          <cell r="E881">
            <v>4477572</v>
          </cell>
        </row>
        <row r="882">
          <cell r="A882">
            <v>521377</v>
          </cell>
          <cell r="B882" t="str">
            <v>MONTIVIDIU DO NORTE</v>
          </cell>
          <cell r="C882" t="str">
            <v>521377</v>
          </cell>
          <cell r="E882">
            <v>963860</v>
          </cell>
        </row>
        <row r="883">
          <cell r="A883">
            <v>521380</v>
          </cell>
          <cell r="B883" t="str">
            <v>MORRINHOS</v>
          </cell>
          <cell r="C883" t="str">
            <v>521380</v>
          </cell>
          <cell r="E883">
            <v>18782569</v>
          </cell>
        </row>
        <row r="884">
          <cell r="A884">
            <v>521390</v>
          </cell>
          <cell r="B884" t="str">
            <v>MOSSÂMEDES</v>
          </cell>
          <cell r="C884" t="str">
            <v>521390</v>
          </cell>
          <cell r="D884">
            <v>4138</v>
          </cell>
          <cell r="E884">
            <v>2917332</v>
          </cell>
        </row>
        <row r="885">
          <cell r="A885">
            <v>521405</v>
          </cell>
          <cell r="B885" t="str">
            <v>MUNDO NOVO</v>
          </cell>
          <cell r="C885" t="str">
            <v>521405</v>
          </cell>
          <cell r="D885">
            <v>7873</v>
          </cell>
          <cell r="E885">
            <v>3264755</v>
          </cell>
        </row>
        <row r="886">
          <cell r="A886">
            <v>521440</v>
          </cell>
          <cell r="B886" t="str">
            <v>NAZÁRIO</v>
          </cell>
          <cell r="C886" t="str">
            <v>521440</v>
          </cell>
          <cell r="E886">
            <v>3280762</v>
          </cell>
        </row>
        <row r="887">
          <cell r="A887">
            <v>521450</v>
          </cell>
          <cell r="B887" t="str">
            <v>NERÓPOLIS</v>
          </cell>
          <cell r="C887" t="str">
            <v>521450</v>
          </cell>
          <cell r="E887">
            <v>395116448</v>
          </cell>
        </row>
        <row r="888">
          <cell r="A888">
            <v>521460</v>
          </cell>
          <cell r="B888" t="str">
            <v>NIQUELÂNDIA</v>
          </cell>
          <cell r="C888" t="str">
            <v>521460</v>
          </cell>
          <cell r="D888">
            <v>16198</v>
          </cell>
          <cell r="E888">
            <v>2425261</v>
          </cell>
        </row>
        <row r="889">
          <cell r="A889">
            <v>521470</v>
          </cell>
          <cell r="B889" t="str">
            <v>NOVA AMÉRICA</v>
          </cell>
          <cell r="C889" t="str">
            <v>521470</v>
          </cell>
          <cell r="E889">
            <v>855491</v>
          </cell>
        </row>
        <row r="890">
          <cell r="A890">
            <v>521487</v>
          </cell>
          <cell r="B890" t="str">
            <v>NOVA IGUAÇU DE GOIÁS</v>
          </cell>
          <cell r="C890" t="str">
            <v>521487</v>
          </cell>
          <cell r="D890">
            <v>927</v>
          </cell>
          <cell r="E890">
            <v>572196</v>
          </cell>
        </row>
        <row r="891">
          <cell r="A891">
            <v>521490</v>
          </cell>
          <cell r="B891" t="str">
            <v>NOVA ROMA</v>
          </cell>
          <cell r="C891" t="str">
            <v>521490</v>
          </cell>
          <cell r="D891">
            <v>6268</v>
          </cell>
          <cell r="E891">
            <v>1541167</v>
          </cell>
        </row>
        <row r="892">
          <cell r="A892">
            <v>521500</v>
          </cell>
          <cell r="B892" t="str">
            <v>NOVA VENEZA</v>
          </cell>
          <cell r="C892" t="str">
            <v>521500</v>
          </cell>
          <cell r="E892">
            <v>161211</v>
          </cell>
        </row>
        <row r="893">
          <cell r="A893">
            <v>521520</v>
          </cell>
          <cell r="B893" t="str">
            <v>NOVO BRASIL</v>
          </cell>
          <cell r="C893" t="str">
            <v>521520</v>
          </cell>
          <cell r="D893">
            <v>2843</v>
          </cell>
          <cell r="E893">
            <v>635835</v>
          </cell>
        </row>
        <row r="894">
          <cell r="A894">
            <v>521523</v>
          </cell>
          <cell r="B894" t="str">
            <v>NOVO GAMA</v>
          </cell>
          <cell r="C894" t="str">
            <v>521523</v>
          </cell>
          <cell r="D894">
            <v>112705</v>
          </cell>
          <cell r="E894">
            <v>63799677</v>
          </cell>
        </row>
        <row r="895">
          <cell r="A895">
            <v>521525</v>
          </cell>
          <cell r="B895" t="str">
            <v>NOVO PLANALTO</v>
          </cell>
          <cell r="C895" t="str">
            <v>521525</v>
          </cell>
          <cell r="E895">
            <v>1196987</v>
          </cell>
        </row>
        <row r="896">
          <cell r="A896">
            <v>521530</v>
          </cell>
          <cell r="B896" t="str">
            <v>ORIZONA</v>
          </cell>
          <cell r="C896" t="str">
            <v>521530</v>
          </cell>
          <cell r="E896">
            <v>14905746</v>
          </cell>
        </row>
        <row r="897">
          <cell r="A897">
            <v>521550</v>
          </cell>
          <cell r="B897" t="str">
            <v>OUVIDOR</v>
          </cell>
          <cell r="C897" t="str">
            <v>521550</v>
          </cell>
          <cell r="D897">
            <v>36199</v>
          </cell>
          <cell r="E897">
            <v>5932778</v>
          </cell>
        </row>
        <row r="898">
          <cell r="A898">
            <v>521560</v>
          </cell>
          <cell r="B898" t="str">
            <v>PADRE BERNARDO</v>
          </cell>
          <cell r="C898" t="str">
            <v>521560</v>
          </cell>
          <cell r="E898">
            <v>127313</v>
          </cell>
        </row>
        <row r="899">
          <cell r="A899">
            <v>521565</v>
          </cell>
          <cell r="B899" t="str">
            <v>PALESTINA DE GOIÁS</v>
          </cell>
          <cell r="C899" t="str">
            <v>521565</v>
          </cell>
          <cell r="E899">
            <v>1719380</v>
          </cell>
        </row>
        <row r="900">
          <cell r="A900">
            <v>521580</v>
          </cell>
          <cell r="B900" t="str">
            <v>PALMELO</v>
          </cell>
          <cell r="C900" t="str">
            <v>521580</v>
          </cell>
          <cell r="D900">
            <v>6880</v>
          </cell>
          <cell r="E900">
            <v>2722855</v>
          </cell>
        </row>
        <row r="901">
          <cell r="A901">
            <v>521590</v>
          </cell>
          <cell r="B901" t="str">
            <v>PALMINÓPOLIS</v>
          </cell>
          <cell r="C901" t="str">
            <v>521590</v>
          </cell>
          <cell r="D901">
            <v>10800</v>
          </cell>
          <cell r="E901">
            <v>2222721</v>
          </cell>
        </row>
        <row r="902">
          <cell r="A902">
            <v>521600</v>
          </cell>
          <cell r="B902" t="str">
            <v>PANAMÁ</v>
          </cell>
          <cell r="C902" t="str">
            <v>521600</v>
          </cell>
          <cell r="D902">
            <v>31182</v>
          </cell>
          <cell r="E902">
            <v>2913335</v>
          </cell>
        </row>
        <row r="903">
          <cell r="A903">
            <v>521640</v>
          </cell>
          <cell r="B903" t="str">
            <v>PARAÚNA</v>
          </cell>
          <cell r="C903" t="str">
            <v>521640</v>
          </cell>
          <cell r="D903">
            <v>67441</v>
          </cell>
          <cell r="E903">
            <v>22403162</v>
          </cell>
        </row>
        <row r="904">
          <cell r="A904">
            <v>521645</v>
          </cell>
          <cell r="B904" t="str">
            <v>PEROLÂNDIA</v>
          </cell>
          <cell r="C904" t="str">
            <v>521645</v>
          </cell>
          <cell r="D904">
            <v>42394</v>
          </cell>
          <cell r="E904">
            <v>5744093</v>
          </cell>
        </row>
        <row r="905">
          <cell r="A905">
            <v>521680</v>
          </cell>
          <cell r="B905" t="str">
            <v>PETROLINA DE GOIÁS</v>
          </cell>
          <cell r="C905" t="str">
            <v>521680</v>
          </cell>
          <cell r="D905">
            <v>22203</v>
          </cell>
          <cell r="E905">
            <v>5019088</v>
          </cell>
        </row>
        <row r="906">
          <cell r="A906">
            <v>521690</v>
          </cell>
          <cell r="B906" t="str">
            <v>PILAR DE GOIÁS</v>
          </cell>
          <cell r="C906" t="str">
            <v>521690</v>
          </cell>
          <cell r="D906">
            <v>10496</v>
          </cell>
          <cell r="E906">
            <v>2412535</v>
          </cell>
        </row>
        <row r="907">
          <cell r="A907">
            <v>521720</v>
          </cell>
          <cell r="B907" t="str">
            <v>PIRANHAS</v>
          </cell>
          <cell r="C907" t="str">
            <v>521720</v>
          </cell>
          <cell r="D907">
            <v>3738</v>
          </cell>
          <cell r="E907">
            <v>3804310</v>
          </cell>
        </row>
        <row r="908">
          <cell r="A908">
            <v>521730</v>
          </cell>
          <cell r="B908" t="str">
            <v>PIRENÓPOLIS</v>
          </cell>
          <cell r="C908" t="str">
            <v>521730</v>
          </cell>
          <cell r="D908">
            <v>155952</v>
          </cell>
          <cell r="E908">
            <v>39399969</v>
          </cell>
        </row>
        <row r="909">
          <cell r="A909">
            <v>521740</v>
          </cell>
          <cell r="B909" t="str">
            <v>PIRES DO RIO</v>
          </cell>
          <cell r="C909" t="str">
            <v>521740</v>
          </cell>
          <cell r="D909">
            <v>12299</v>
          </cell>
          <cell r="E909">
            <v>3029099</v>
          </cell>
        </row>
        <row r="910">
          <cell r="A910">
            <v>521760</v>
          </cell>
          <cell r="B910" t="str">
            <v>PLANALTINA</v>
          </cell>
          <cell r="C910" t="str">
            <v>521760</v>
          </cell>
          <cell r="D910">
            <v>27978</v>
          </cell>
          <cell r="E910">
            <v>22489668</v>
          </cell>
        </row>
        <row r="911">
          <cell r="A911">
            <v>521770</v>
          </cell>
          <cell r="B911" t="str">
            <v>PONTALINA</v>
          </cell>
          <cell r="C911" t="str">
            <v>521770</v>
          </cell>
          <cell r="D911">
            <v>10112</v>
          </cell>
          <cell r="E911">
            <v>1842257</v>
          </cell>
        </row>
        <row r="912">
          <cell r="A912">
            <v>521800</v>
          </cell>
          <cell r="B912" t="str">
            <v>PORANGATU</v>
          </cell>
          <cell r="C912" t="str">
            <v>521800</v>
          </cell>
          <cell r="D912">
            <v>46761</v>
          </cell>
          <cell r="E912">
            <v>9816639</v>
          </cell>
        </row>
        <row r="913">
          <cell r="A913">
            <v>521805</v>
          </cell>
          <cell r="B913" t="str">
            <v>PORTEIRÃO</v>
          </cell>
          <cell r="C913" t="str">
            <v>521805</v>
          </cell>
          <cell r="D913">
            <v>285</v>
          </cell>
          <cell r="E913">
            <v>5121449</v>
          </cell>
        </row>
        <row r="914">
          <cell r="A914">
            <v>521810</v>
          </cell>
          <cell r="B914" t="str">
            <v>PORTELÂNDIA</v>
          </cell>
          <cell r="C914" t="str">
            <v>521810</v>
          </cell>
          <cell r="D914">
            <v>13418</v>
          </cell>
          <cell r="E914">
            <v>12440981</v>
          </cell>
        </row>
        <row r="915">
          <cell r="A915">
            <v>521830</v>
          </cell>
          <cell r="B915" t="str">
            <v>POSSE</v>
          </cell>
          <cell r="C915" t="str">
            <v>521830</v>
          </cell>
          <cell r="D915">
            <v>2464</v>
          </cell>
          <cell r="E915">
            <v>9476265</v>
          </cell>
        </row>
        <row r="916">
          <cell r="A916">
            <v>521860</v>
          </cell>
          <cell r="B916" t="str">
            <v>RIALMA</v>
          </cell>
          <cell r="C916" t="str">
            <v>521860</v>
          </cell>
          <cell r="E916">
            <v>22768695</v>
          </cell>
        </row>
        <row r="917">
          <cell r="A917">
            <v>521878</v>
          </cell>
          <cell r="B917" t="str">
            <v>RIO QUENTE</v>
          </cell>
          <cell r="C917" t="str">
            <v>521878</v>
          </cell>
          <cell r="E917">
            <v>5381701</v>
          </cell>
        </row>
        <row r="918">
          <cell r="A918">
            <v>521880</v>
          </cell>
          <cell r="B918" t="str">
            <v>RIO VERDE</v>
          </cell>
          <cell r="C918" t="str">
            <v>521880</v>
          </cell>
          <cell r="E918">
            <v>163966003</v>
          </cell>
        </row>
        <row r="919">
          <cell r="A919">
            <v>521900</v>
          </cell>
          <cell r="B919" t="str">
            <v>SANCLERLÂNDIA</v>
          </cell>
          <cell r="C919" t="str">
            <v>521900</v>
          </cell>
          <cell r="E919">
            <v>2687360</v>
          </cell>
        </row>
        <row r="920">
          <cell r="A920">
            <v>521910</v>
          </cell>
          <cell r="B920" t="str">
            <v>SANTA BÁRBARA DE GOIÁS</v>
          </cell>
          <cell r="C920" t="str">
            <v>521910</v>
          </cell>
          <cell r="D920">
            <v>4822</v>
          </cell>
          <cell r="E920">
            <v>5696245</v>
          </cell>
        </row>
        <row r="921">
          <cell r="A921">
            <v>521920</v>
          </cell>
          <cell r="B921" t="str">
            <v>SANTA CRUZ DE GOIÁS</v>
          </cell>
          <cell r="C921" t="str">
            <v>521920</v>
          </cell>
          <cell r="E921">
            <v>2048500</v>
          </cell>
        </row>
        <row r="922">
          <cell r="A922">
            <v>521925</v>
          </cell>
          <cell r="B922" t="str">
            <v>SANTA FÉ DE GOIÁS</v>
          </cell>
          <cell r="C922" t="str">
            <v>521925</v>
          </cell>
          <cell r="E922">
            <v>304028</v>
          </cell>
        </row>
        <row r="923">
          <cell r="A923">
            <v>521930</v>
          </cell>
          <cell r="B923" t="str">
            <v>SANTA HELENA DE GOIÁS</v>
          </cell>
          <cell r="C923" t="str">
            <v>521930</v>
          </cell>
          <cell r="D923">
            <v>81862</v>
          </cell>
          <cell r="E923">
            <v>220208042</v>
          </cell>
        </row>
        <row r="924">
          <cell r="A924">
            <v>521940</v>
          </cell>
          <cell r="B924" t="str">
            <v>SANTA RITA DO ARAGUAIA</v>
          </cell>
          <cell r="C924" t="str">
            <v>521940</v>
          </cell>
          <cell r="D924">
            <v>15701</v>
          </cell>
          <cell r="E924">
            <v>4828213</v>
          </cell>
        </row>
        <row r="925">
          <cell r="A925">
            <v>521945</v>
          </cell>
          <cell r="B925" t="str">
            <v>SANTA RITA DO NOVO DESTINO</v>
          </cell>
          <cell r="C925" t="str">
            <v>521945</v>
          </cell>
          <cell r="E925">
            <v>2541840</v>
          </cell>
        </row>
        <row r="926">
          <cell r="A926">
            <v>521950</v>
          </cell>
          <cell r="B926" t="str">
            <v>SANTA ROSA DE GOIÁS</v>
          </cell>
          <cell r="C926" t="str">
            <v>521950</v>
          </cell>
          <cell r="E926">
            <v>1444609</v>
          </cell>
        </row>
        <row r="927">
          <cell r="A927">
            <v>521960</v>
          </cell>
          <cell r="B927" t="str">
            <v>SANTA TEREZA DE GOIÁS</v>
          </cell>
          <cell r="C927" t="str">
            <v>521960</v>
          </cell>
          <cell r="D927">
            <v>1914</v>
          </cell>
          <cell r="E927">
            <v>1766485</v>
          </cell>
        </row>
        <row r="928">
          <cell r="A928">
            <v>521970</v>
          </cell>
          <cell r="B928" t="str">
            <v>SANTA TEREZINHA DE GOIÁS</v>
          </cell>
          <cell r="C928" t="str">
            <v>521970</v>
          </cell>
          <cell r="D928">
            <v>5054</v>
          </cell>
          <cell r="E928">
            <v>375981</v>
          </cell>
        </row>
        <row r="929">
          <cell r="A929">
            <v>521971</v>
          </cell>
          <cell r="B929" t="str">
            <v>SANTO ANTÔNIO DA BARRA</v>
          </cell>
          <cell r="C929" t="str">
            <v>521971</v>
          </cell>
          <cell r="D929">
            <v>8949</v>
          </cell>
          <cell r="E929">
            <v>2444325</v>
          </cell>
        </row>
        <row r="930">
          <cell r="A930">
            <v>521973</v>
          </cell>
          <cell r="B930" t="str">
            <v>SANTO ANTÔNIO DE GOIÁS</v>
          </cell>
          <cell r="C930" t="str">
            <v>521973</v>
          </cell>
          <cell r="E930">
            <v>288915</v>
          </cell>
        </row>
        <row r="931">
          <cell r="A931">
            <v>521975</v>
          </cell>
          <cell r="B931" t="str">
            <v>SANTO ANTÔNIO DO DESCOBERTO</v>
          </cell>
          <cell r="C931" t="str">
            <v>521975</v>
          </cell>
          <cell r="E931">
            <v>29210233</v>
          </cell>
        </row>
        <row r="932">
          <cell r="A932">
            <v>521980</v>
          </cell>
          <cell r="B932" t="str">
            <v>SÃO DOMINGOS</v>
          </cell>
          <cell r="C932" t="str">
            <v>521980</v>
          </cell>
          <cell r="D932">
            <v>1127</v>
          </cell>
          <cell r="E932">
            <v>520448</v>
          </cell>
        </row>
        <row r="933">
          <cell r="A933">
            <v>521990</v>
          </cell>
          <cell r="B933" t="str">
            <v>SÃO FRANCISCO DE GOIÁS</v>
          </cell>
          <cell r="C933" t="str">
            <v>521990</v>
          </cell>
          <cell r="D933">
            <v>15976</v>
          </cell>
          <cell r="E933">
            <v>2243940</v>
          </cell>
        </row>
        <row r="934">
          <cell r="A934">
            <v>522000</v>
          </cell>
          <cell r="B934" t="str">
            <v>SÃO JOÃO D'ALIANÇA</v>
          </cell>
          <cell r="C934" t="str">
            <v>522000</v>
          </cell>
          <cell r="D934">
            <v>51403</v>
          </cell>
          <cell r="E934">
            <v>15625274</v>
          </cell>
        </row>
        <row r="935">
          <cell r="A935">
            <v>522005</v>
          </cell>
          <cell r="B935" t="str">
            <v>SÃO JOÃO DA PARAÚNA</v>
          </cell>
          <cell r="C935" t="str">
            <v>522005</v>
          </cell>
          <cell r="D935">
            <v>7278</v>
          </cell>
          <cell r="E935">
            <v>1676061</v>
          </cell>
        </row>
        <row r="936">
          <cell r="A936">
            <v>522010</v>
          </cell>
          <cell r="B936" t="str">
            <v>SÃO LUÍS DE MONTES BELOS</v>
          </cell>
          <cell r="C936" t="str">
            <v>522010</v>
          </cell>
          <cell r="D936">
            <v>72025</v>
          </cell>
          <cell r="E936">
            <v>12098413</v>
          </cell>
        </row>
        <row r="937">
          <cell r="A937">
            <v>522015</v>
          </cell>
          <cell r="B937" t="str">
            <v>SÃO LUÍZ DO NORTE</v>
          </cell>
          <cell r="C937" t="str">
            <v>522015</v>
          </cell>
          <cell r="E937">
            <v>1181262</v>
          </cell>
        </row>
        <row r="938">
          <cell r="A938">
            <v>522020</v>
          </cell>
          <cell r="B938" t="str">
            <v>SÃO MIGUEL DO ARAGUAIA</v>
          </cell>
          <cell r="C938" t="str">
            <v>522020</v>
          </cell>
          <cell r="D938">
            <v>45469</v>
          </cell>
          <cell r="E938">
            <v>14312805</v>
          </cell>
        </row>
        <row r="939">
          <cell r="A939">
            <v>522026</v>
          </cell>
          <cell r="B939" t="str">
            <v>SÃO MIGUEL DO PASSA QUATRO</v>
          </cell>
          <cell r="C939" t="str">
            <v>522026</v>
          </cell>
          <cell r="E939">
            <v>1223388</v>
          </cell>
        </row>
        <row r="940">
          <cell r="A940">
            <v>522028</v>
          </cell>
          <cell r="B940" t="str">
            <v>SÃO PATRÍCIO</v>
          </cell>
          <cell r="C940" t="str">
            <v>522028</v>
          </cell>
          <cell r="D940">
            <v>14202</v>
          </cell>
          <cell r="E940">
            <v>2245877</v>
          </cell>
        </row>
        <row r="941">
          <cell r="A941">
            <v>522040</v>
          </cell>
          <cell r="B941" t="str">
            <v>SÃO SIMÃO</v>
          </cell>
          <cell r="C941" t="str">
            <v>522040</v>
          </cell>
          <cell r="D941">
            <v>18168</v>
          </cell>
          <cell r="E941">
            <v>11112012</v>
          </cell>
        </row>
        <row r="942">
          <cell r="A942">
            <v>522045</v>
          </cell>
          <cell r="B942" t="str">
            <v>SENADOR CANEDO</v>
          </cell>
          <cell r="C942" t="str">
            <v>522045</v>
          </cell>
          <cell r="E942">
            <v>81680854</v>
          </cell>
        </row>
        <row r="943">
          <cell r="A943">
            <v>522050</v>
          </cell>
          <cell r="B943" t="str">
            <v>SERRANÓPOLIS</v>
          </cell>
          <cell r="C943" t="str">
            <v>522050</v>
          </cell>
          <cell r="E943">
            <v>103807780</v>
          </cell>
        </row>
        <row r="944">
          <cell r="A944">
            <v>522060</v>
          </cell>
          <cell r="B944" t="str">
            <v>SILVÂNIA</v>
          </cell>
          <cell r="C944" t="str">
            <v>522060</v>
          </cell>
          <cell r="E944">
            <v>21765032</v>
          </cell>
        </row>
        <row r="945">
          <cell r="A945">
            <v>522068</v>
          </cell>
          <cell r="B945" t="str">
            <v>SIMOLÂNDIA</v>
          </cell>
          <cell r="C945" t="str">
            <v>522068</v>
          </cell>
          <cell r="D945">
            <v>6151</v>
          </cell>
          <cell r="E945">
            <v>737880</v>
          </cell>
        </row>
        <row r="946">
          <cell r="A946">
            <v>522070</v>
          </cell>
          <cell r="B946" t="str">
            <v>SÍTIO D'ABADIA</v>
          </cell>
          <cell r="C946" t="str">
            <v>522070</v>
          </cell>
          <cell r="D946">
            <v>10198</v>
          </cell>
          <cell r="E946">
            <v>3292125</v>
          </cell>
        </row>
        <row r="947">
          <cell r="A947">
            <v>522100</v>
          </cell>
          <cell r="B947" t="str">
            <v>TAQUARAL DE GOIÁS</v>
          </cell>
          <cell r="C947" t="str">
            <v>522100</v>
          </cell>
          <cell r="E947">
            <v>1709476</v>
          </cell>
        </row>
        <row r="948">
          <cell r="A948">
            <v>522108</v>
          </cell>
          <cell r="B948" t="str">
            <v>TERESINA DE GOIÁS</v>
          </cell>
          <cell r="C948" t="str">
            <v>522108</v>
          </cell>
          <cell r="D948">
            <v>992</v>
          </cell>
          <cell r="E948">
            <v>7841028</v>
          </cell>
        </row>
        <row r="949">
          <cell r="A949">
            <v>522119</v>
          </cell>
          <cell r="B949" t="str">
            <v>TEREZÓPOLIS DE GOIÁS</v>
          </cell>
          <cell r="C949" t="str">
            <v>522119</v>
          </cell>
          <cell r="E949">
            <v>295968</v>
          </cell>
        </row>
        <row r="950">
          <cell r="A950">
            <v>522130</v>
          </cell>
          <cell r="B950" t="str">
            <v>TRÊS RANCHOS</v>
          </cell>
          <cell r="C950" t="str">
            <v>522130</v>
          </cell>
          <cell r="D950">
            <v>21593</v>
          </cell>
          <cell r="E950">
            <v>12175677</v>
          </cell>
        </row>
        <row r="951">
          <cell r="A951">
            <v>522140</v>
          </cell>
          <cell r="B951" t="str">
            <v>TRINDADE</v>
          </cell>
          <cell r="C951" t="str">
            <v>522140</v>
          </cell>
          <cell r="D951">
            <v>407178</v>
          </cell>
          <cell r="E951">
            <v>59837524</v>
          </cell>
        </row>
        <row r="952">
          <cell r="A952">
            <v>522145</v>
          </cell>
          <cell r="B952" t="str">
            <v>TROMBAS</v>
          </cell>
          <cell r="C952" t="str">
            <v>522145</v>
          </cell>
          <cell r="E952">
            <v>3927</v>
          </cell>
        </row>
        <row r="953">
          <cell r="A953">
            <v>522150</v>
          </cell>
          <cell r="B953" t="str">
            <v>TURVÂNIA</v>
          </cell>
          <cell r="C953" t="str">
            <v>522150</v>
          </cell>
          <cell r="D953">
            <v>38887</v>
          </cell>
          <cell r="E953">
            <v>7478370</v>
          </cell>
        </row>
        <row r="954">
          <cell r="A954">
            <v>522155</v>
          </cell>
          <cell r="B954" t="str">
            <v>TURVELÂNDIA</v>
          </cell>
          <cell r="C954" t="str">
            <v>522155</v>
          </cell>
          <cell r="D954">
            <v>18115</v>
          </cell>
          <cell r="E954">
            <v>10390024</v>
          </cell>
        </row>
        <row r="955">
          <cell r="A955">
            <v>522160</v>
          </cell>
          <cell r="B955" t="str">
            <v>URUAÇU</v>
          </cell>
          <cell r="C955" t="str">
            <v>522160</v>
          </cell>
          <cell r="D955">
            <v>26612</v>
          </cell>
          <cell r="E955">
            <v>2932219</v>
          </cell>
        </row>
        <row r="956">
          <cell r="A956">
            <v>522170</v>
          </cell>
          <cell r="B956" t="str">
            <v>URUANA</v>
          </cell>
          <cell r="C956" t="str">
            <v>522170</v>
          </cell>
          <cell r="D956">
            <v>22844</v>
          </cell>
          <cell r="E956">
            <v>11745154</v>
          </cell>
        </row>
        <row r="957">
          <cell r="A957">
            <v>522180</v>
          </cell>
          <cell r="B957" t="str">
            <v>URUTAÍ</v>
          </cell>
          <cell r="C957" t="str">
            <v>522180</v>
          </cell>
          <cell r="D957">
            <v>11808</v>
          </cell>
          <cell r="E957">
            <v>2045553</v>
          </cell>
        </row>
        <row r="958">
          <cell r="A958">
            <v>522185</v>
          </cell>
          <cell r="B958" t="str">
            <v>VALPARAÍSO DE GOIÁS</v>
          </cell>
          <cell r="C958" t="str">
            <v>522185</v>
          </cell>
          <cell r="D958">
            <v>288568</v>
          </cell>
          <cell r="E958">
            <v>62945449</v>
          </cell>
        </row>
        <row r="959">
          <cell r="A959">
            <v>522200</v>
          </cell>
          <cell r="B959" t="str">
            <v>VIANÓPOLIS</v>
          </cell>
          <cell r="C959" t="str">
            <v>522200</v>
          </cell>
          <cell r="D959">
            <v>60052</v>
          </cell>
          <cell r="E959">
            <v>10016324</v>
          </cell>
        </row>
        <row r="960">
          <cell r="A960">
            <v>522220</v>
          </cell>
          <cell r="B960" t="str">
            <v>VILA BOA</v>
          </cell>
          <cell r="C960" t="str">
            <v>522220</v>
          </cell>
          <cell r="D960">
            <v>5632</v>
          </cell>
          <cell r="E960">
            <v>1821468</v>
          </cell>
        </row>
        <row r="961">
          <cell r="A961">
            <v>210010</v>
          </cell>
          <cell r="B961" t="str">
            <v>AFONSO CUNHA</v>
          </cell>
          <cell r="C961" t="str">
            <v>210010</v>
          </cell>
          <cell r="E961">
            <v>1180684</v>
          </cell>
        </row>
        <row r="962">
          <cell r="A962">
            <v>210040</v>
          </cell>
          <cell r="B962" t="str">
            <v>ALTAMIRA DO MARANHÃO</v>
          </cell>
          <cell r="C962" t="str">
            <v>210040</v>
          </cell>
          <cell r="E962">
            <v>1109318</v>
          </cell>
        </row>
        <row r="963">
          <cell r="A963">
            <v>210043</v>
          </cell>
          <cell r="B963" t="str">
            <v>ALTO ALEGRE DO MARANHÃO</v>
          </cell>
          <cell r="C963" t="str">
            <v>210043</v>
          </cell>
          <cell r="E963">
            <v>2316267</v>
          </cell>
        </row>
        <row r="964">
          <cell r="A964">
            <v>210047</v>
          </cell>
          <cell r="B964" t="str">
            <v>ALTO ALEGRE DO PINDARÉ</v>
          </cell>
          <cell r="C964" t="str">
            <v>210047</v>
          </cell>
          <cell r="E964">
            <v>4601407</v>
          </cell>
        </row>
        <row r="965">
          <cell r="A965">
            <v>210050</v>
          </cell>
          <cell r="B965" t="str">
            <v>ALTO PARNAÍBA</v>
          </cell>
          <cell r="C965" t="str">
            <v>210050</v>
          </cell>
          <cell r="D965">
            <v>4</v>
          </cell>
          <cell r="E965">
            <v>289020</v>
          </cell>
        </row>
        <row r="966">
          <cell r="A966">
            <v>210060</v>
          </cell>
          <cell r="B966" t="str">
            <v>AMARANTE DO MARANHÃO</v>
          </cell>
          <cell r="C966" t="str">
            <v>210060</v>
          </cell>
          <cell r="E966">
            <v>1226091</v>
          </cell>
        </row>
        <row r="967">
          <cell r="A967">
            <v>210080</v>
          </cell>
          <cell r="B967" t="str">
            <v>ANAPURUS</v>
          </cell>
          <cell r="C967" t="str">
            <v>210080</v>
          </cell>
          <cell r="E967">
            <v>1417579</v>
          </cell>
        </row>
        <row r="968">
          <cell r="A968">
            <v>210095</v>
          </cell>
          <cell r="B968" t="str">
            <v>ARAME</v>
          </cell>
          <cell r="C968" t="str">
            <v>210095</v>
          </cell>
          <cell r="E968">
            <v>0</v>
          </cell>
        </row>
        <row r="969">
          <cell r="A969">
            <v>210100</v>
          </cell>
          <cell r="B969" t="str">
            <v>ARARI</v>
          </cell>
          <cell r="C969" t="str">
            <v>210100</v>
          </cell>
          <cell r="D969">
            <v>16590</v>
          </cell>
          <cell r="E969">
            <v>30740819</v>
          </cell>
        </row>
        <row r="970">
          <cell r="A970">
            <v>210135</v>
          </cell>
          <cell r="B970" t="str">
            <v>BACURITUBA</v>
          </cell>
          <cell r="C970" t="str">
            <v>210135</v>
          </cell>
          <cell r="E970">
            <v>6135895</v>
          </cell>
        </row>
        <row r="971">
          <cell r="A971">
            <v>210140</v>
          </cell>
          <cell r="B971" t="str">
            <v>BALSAS</v>
          </cell>
          <cell r="C971" t="str">
            <v>210140</v>
          </cell>
          <cell r="D971">
            <v>23338</v>
          </cell>
          <cell r="E971">
            <v>9197467</v>
          </cell>
        </row>
        <row r="972">
          <cell r="A972">
            <v>210177</v>
          </cell>
          <cell r="B972" t="str">
            <v>BELA VISTA DO MARANHÃO</v>
          </cell>
          <cell r="C972" t="str">
            <v>210177</v>
          </cell>
          <cell r="E972">
            <v>934728</v>
          </cell>
        </row>
        <row r="973">
          <cell r="A973">
            <v>210203</v>
          </cell>
          <cell r="B973" t="str">
            <v>BOM JESUS DAS SELVAS</v>
          </cell>
          <cell r="C973" t="str">
            <v>210203</v>
          </cell>
          <cell r="E973">
            <v>631414</v>
          </cell>
        </row>
        <row r="974">
          <cell r="A974">
            <v>210207</v>
          </cell>
          <cell r="B974" t="str">
            <v>BOM LUGAR</v>
          </cell>
          <cell r="C974" t="str">
            <v>210207</v>
          </cell>
          <cell r="E974">
            <v>7514</v>
          </cell>
        </row>
        <row r="975">
          <cell r="A975">
            <v>210215</v>
          </cell>
          <cell r="B975" t="str">
            <v>BREJO DE AREIA</v>
          </cell>
          <cell r="C975" t="str">
            <v>210215</v>
          </cell>
          <cell r="E975">
            <v>847042</v>
          </cell>
        </row>
        <row r="976">
          <cell r="A976">
            <v>210232</v>
          </cell>
          <cell r="B976" t="str">
            <v>BURITICUPU</v>
          </cell>
          <cell r="C976" t="str">
            <v>210232</v>
          </cell>
          <cell r="E976">
            <v>2503233</v>
          </cell>
        </row>
        <row r="977">
          <cell r="A977">
            <v>210240</v>
          </cell>
          <cell r="B977" t="str">
            <v>CAJAPIÓ</v>
          </cell>
          <cell r="C977" t="str">
            <v>210240</v>
          </cell>
          <cell r="E977">
            <v>1263624</v>
          </cell>
        </row>
        <row r="978">
          <cell r="A978">
            <v>210255</v>
          </cell>
          <cell r="B978" t="str">
            <v>CAMPESTRE DO MARANHÃO</v>
          </cell>
          <cell r="C978" t="str">
            <v>210255</v>
          </cell>
          <cell r="E978">
            <v>120394</v>
          </cell>
        </row>
        <row r="979">
          <cell r="A979">
            <v>210270</v>
          </cell>
          <cell r="B979" t="str">
            <v>CANTANHEDE</v>
          </cell>
          <cell r="C979" t="str">
            <v>210270</v>
          </cell>
          <cell r="D979">
            <v>927</v>
          </cell>
          <cell r="E979">
            <v>4189013</v>
          </cell>
        </row>
        <row r="980">
          <cell r="A980">
            <v>210290</v>
          </cell>
          <cell r="B980" t="str">
            <v>CARUTAPERA</v>
          </cell>
          <cell r="C980" t="str">
            <v>210290</v>
          </cell>
          <cell r="E980">
            <v>31345212</v>
          </cell>
        </row>
        <row r="981">
          <cell r="A981">
            <v>210300</v>
          </cell>
          <cell r="B981" t="str">
            <v>CAXIAS</v>
          </cell>
          <cell r="C981" t="str">
            <v>210300</v>
          </cell>
          <cell r="E981">
            <v>0</v>
          </cell>
        </row>
        <row r="982">
          <cell r="A982">
            <v>210315</v>
          </cell>
          <cell r="B982" t="str">
            <v>CENTRO DO GUILHERME</v>
          </cell>
          <cell r="C982" t="str">
            <v>210315</v>
          </cell>
          <cell r="E982">
            <v>0</v>
          </cell>
        </row>
        <row r="983">
          <cell r="A983">
            <v>210317</v>
          </cell>
          <cell r="B983" t="str">
            <v>CENTRO NOVO DO MARANHÃO</v>
          </cell>
          <cell r="C983" t="str">
            <v>210317</v>
          </cell>
          <cell r="E983">
            <v>781949</v>
          </cell>
        </row>
        <row r="984">
          <cell r="A984">
            <v>210320</v>
          </cell>
          <cell r="B984" t="str">
            <v>CHAPADINHA</v>
          </cell>
          <cell r="C984" t="str">
            <v>210320</v>
          </cell>
          <cell r="E984">
            <v>10991486</v>
          </cell>
        </row>
        <row r="985">
          <cell r="A985">
            <v>210340</v>
          </cell>
          <cell r="B985" t="str">
            <v>COELHO NETO</v>
          </cell>
          <cell r="C985" t="str">
            <v>210340</v>
          </cell>
          <cell r="E985">
            <v>2309620</v>
          </cell>
        </row>
        <row r="986">
          <cell r="A986">
            <v>210355</v>
          </cell>
          <cell r="B986" t="str">
            <v>CONCEIÇÃO DO LAGO-AÇU</v>
          </cell>
          <cell r="C986" t="str">
            <v>210355</v>
          </cell>
          <cell r="E986">
            <v>2368593</v>
          </cell>
        </row>
        <row r="987">
          <cell r="A987">
            <v>210360</v>
          </cell>
          <cell r="B987" t="str">
            <v>COROATÁ</v>
          </cell>
          <cell r="C987" t="str">
            <v>210360</v>
          </cell>
          <cell r="E987">
            <v>3403502</v>
          </cell>
        </row>
        <row r="988">
          <cell r="A988">
            <v>210375</v>
          </cell>
          <cell r="B988" t="str">
            <v>DAVINÓPOLIS</v>
          </cell>
          <cell r="C988" t="str">
            <v>210375</v>
          </cell>
          <cell r="D988">
            <v>2649</v>
          </cell>
          <cell r="E988">
            <v>1636516</v>
          </cell>
        </row>
        <row r="989">
          <cell r="A989">
            <v>210390</v>
          </cell>
          <cell r="B989" t="str">
            <v>DUQUE BACELAR</v>
          </cell>
          <cell r="C989" t="str">
            <v>210390</v>
          </cell>
          <cell r="E989">
            <v>871862</v>
          </cell>
        </row>
        <row r="990">
          <cell r="A990">
            <v>210405</v>
          </cell>
          <cell r="B990" t="str">
            <v>ESTREITO</v>
          </cell>
          <cell r="C990" t="str">
            <v>210405</v>
          </cell>
          <cell r="E990">
            <v>11053825</v>
          </cell>
        </row>
        <row r="991">
          <cell r="A991">
            <v>210407</v>
          </cell>
          <cell r="B991" t="str">
            <v>FEIRA NOVA DO MARANHÃO</v>
          </cell>
          <cell r="C991" t="str">
            <v>210407</v>
          </cell>
          <cell r="E991">
            <v>716312</v>
          </cell>
        </row>
        <row r="992">
          <cell r="A992">
            <v>210409</v>
          </cell>
          <cell r="B992" t="str">
            <v>FORMOSA DA SERRA NEGRA</v>
          </cell>
          <cell r="C992" t="str">
            <v>210409</v>
          </cell>
          <cell r="E992">
            <v>6471662</v>
          </cell>
        </row>
        <row r="993">
          <cell r="A993">
            <v>210410</v>
          </cell>
          <cell r="B993" t="str">
            <v>FORTALEZA DOS NOGUEIRAS</v>
          </cell>
          <cell r="C993" t="str">
            <v>210410</v>
          </cell>
          <cell r="D993">
            <v>4224</v>
          </cell>
          <cell r="E993">
            <v>693524</v>
          </cell>
        </row>
        <row r="994">
          <cell r="A994">
            <v>210420</v>
          </cell>
          <cell r="B994" t="str">
            <v>FORTUNA</v>
          </cell>
          <cell r="C994" t="str">
            <v>210420</v>
          </cell>
          <cell r="E994">
            <v>1516587</v>
          </cell>
        </row>
        <row r="995">
          <cell r="A995">
            <v>210455</v>
          </cell>
          <cell r="B995" t="str">
            <v>GOVERNADOR EDISON LOBÃO</v>
          </cell>
          <cell r="C995" t="str">
            <v>210455</v>
          </cell>
          <cell r="D995">
            <v>14</v>
          </cell>
          <cell r="E995">
            <v>6198541</v>
          </cell>
        </row>
        <row r="996">
          <cell r="A996">
            <v>210462</v>
          </cell>
          <cell r="B996" t="str">
            <v>GOVERNADOR LUIZ ROCHA</v>
          </cell>
          <cell r="C996" t="str">
            <v>210462</v>
          </cell>
          <cell r="E996">
            <v>25500</v>
          </cell>
        </row>
        <row r="997">
          <cell r="A997">
            <v>210480</v>
          </cell>
          <cell r="B997" t="str">
            <v>GRAJAÚ</v>
          </cell>
          <cell r="C997" t="str">
            <v>210480</v>
          </cell>
          <cell r="E997">
            <v>0</v>
          </cell>
        </row>
        <row r="998">
          <cell r="A998">
            <v>210500</v>
          </cell>
          <cell r="B998" t="str">
            <v>HUMBERTO DE CAMPOS</v>
          </cell>
          <cell r="C998" t="str">
            <v>210500</v>
          </cell>
          <cell r="E998">
            <v>444584</v>
          </cell>
        </row>
        <row r="999">
          <cell r="A999">
            <v>210530</v>
          </cell>
          <cell r="B999" t="str">
            <v>IMPERATRIZ</v>
          </cell>
          <cell r="C999" t="str">
            <v>210530</v>
          </cell>
          <cell r="D999">
            <v>17891</v>
          </cell>
          <cell r="E999">
            <v>2029113</v>
          </cell>
        </row>
        <row r="1000">
          <cell r="A1000">
            <v>210535</v>
          </cell>
          <cell r="B1000" t="str">
            <v>ITAIPAVA DO GRAJAÚ</v>
          </cell>
          <cell r="C1000" t="str">
            <v>210535</v>
          </cell>
          <cell r="E1000">
            <v>876350</v>
          </cell>
        </row>
        <row r="1001">
          <cell r="A1001">
            <v>210550</v>
          </cell>
          <cell r="B1001" t="str">
            <v>JOÃO LISBOA</v>
          </cell>
          <cell r="C1001" t="str">
            <v>210550</v>
          </cell>
          <cell r="E1001">
            <v>53516</v>
          </cell>
        </row>
        <row r="1002">
          <cell r="A1002">
            <v>210580</v>
          </cell>
          <cell r="B1002" t="str">
            <v>LAGO DO JUNCO</v>
          </cell>
          <cell r="C1002" t="str">
            <v>210580</v>
          </cell>
          <cell r="E1002">
            <v>13374342</v>
          </cell>
        </row>
        <row r="1003">
          <cell r="A1003">
            <v>210590</v>
          </cell>
          <cell r="B1003" t="str">
            <v>LAGO VERDE</v>
          </cell>
          <cell r="C1003" t="str">
            <v>210590</v>
          </cell>
          <cell r="E1003">
            <v>1212576</v>
          </cell>
        </row>
        <row r="1004">
          <cell r="A1004">
            <v>210592</v>
          </cell>
          <cell r="B1004" t="str">
            <v>LAGOA DO MATO</v>
          </cell>
          <cell r="C1004" t="str">
            <v>210592</v>
          </cell>
          <cell r="E1004">
            <v>83470</v>
          </cell>
        </row>
        <row r="1005">
          <cell r="A1005">
            <v>210598</v>
          </cell>
          <cell r="B1005" t="str">
            <v>LAJEADO NOVO</v>
          </cell>
          <cell r="C1005" t="str">
            <v>210598</v>
          </cell>
          <cell r="E1005">
            <v>1056414</v>
          </cell>
        </row>
        <row r="1006">
          <cell r="A1006">
            <v>210610</v>
          </cell>
          <cell r="B1006" t="str">
            <v>LORETO</v>
          </cell>
          <cell r="C1006" t="str">
            <v>210610</v>
          </cell>
          <cell r="E1006">
            <v>119850</v>
          </cell>
        </row>
        <row r="1007">
          <cell r="A1007">
            <v>210640</v>
          </cell>
          <cell r="B1007" t="str">
            <v>MATA ROMA</v>
          </cell>
          <cell r="C1007" t="str">
            <v>210640</v>
          </cell>
          <cell r="E1007">
            <v>540379</v>
          </cell>
        </row>
        <row r="1008">
          <cell r="A1008">
            <v>210700</v>
          </cell>
          <cell r="B1008" t="str">
            <v>MONTES ALTOS</v>
          </cell>
          <cell r="C1008" t="str">
            <v>210700</v>
          </cell>
          <cell r="D1008">
            <v>12904</v>
          </cell>
          <cell r="E1008">
            <v>1137539</v>
          </cell>
        </row>
        <row r="1009">
          <cell r="A1009">
            <v>210710</v>
          </cell>
          <cell r="B1009" t="str">
            <v>MORROS</v>
          </cell>
          <cell r="C1009" t="str">
            <v>210710</v>
          </cell>
          <cell r="E1009">
            <v>4054704</v>
          </cell>
        </row>
        <row r="1010">
          <cell r="A1010">
            <v>210725</v>
          </cell>
          <cell r="B1010" t="str">
            <v>NOVA COLINAS</v>
          </cell>
          <cell r="C1010" t="str">
            <v>210725</v>
          </cell>
          <cell r="D1010">
            <v>5401</v>
          </cell>
          <cell r="E1010">
            <v>3662997</v>
          </cell>
        </row>
        <row r="1011">
          <cell r="A1011">
            <v>210735</v>
          </cell>
          <cell r="B1011" t="str">
            <v>NOVA OLINDA DO MARANHÃO</v>
          </cell>
          <cell r="C1011" t="str">
            <v>210735</v>
          </cell>
          <cell r="E1011">
            <v>328848</v>
          </cell>
        </row>
        <row r="1012">
          <cell r="A1012">
            <v>210745</v>
          </cell>
          <cell r="B1012" t="str">
            <v>OLINDA NOVA DO MARANHÃO</v>
          </cell>
          <cell r="C1012" t="str">
            <v>210745</v>
          </cell>
          <cell r="E1012">
            <v>2157402</v>
          </cell>
        </row>
        <row r="1013">
          <cell r="A1013">
            <v>210750</v>
          </cell>
          <cell r="B1013" t="str">
            <v>PAÇO DO LUMIAR</v>
          </cell>
          <cell r="C1013" t="str">
            <v>210750</v>
          </cell>
          <cell r="E1013">
            <v>7692075</v>
          </cell>
        </row>
        <row r="1014">
          <cell r="A1014">
            <v>210805</v>
          </cell>
          <cell r="B1014" t="str">
            <v>PAULINO NEVES</v>
          </cell>
          <cell r="C1014" t="str">
            <v>210805</v>
          </cell>
          <cell r="E1014">
            <v>146880</v>
          </cell>
        </row>
        <row r="1015">
          <cell r="A1015">
            <v>210810</v>
          </cell>
          <cell r="B1015" t="str">
            <v>PAULO RAMOS</v>
          </cell>
          <cell r="C1015" t="str">
            <v>210810</v>
          </cell>
          <cell r="E1015">
            <v>3105475</v>
          </cell>
        </row>
        <row r="1016">
          <cell r="A1016">
            <v>210820</v>
          </cell>
          <cell r="B1016" t="str">
            <v>PEDREIRAS</v>
          </cell>
          <cell r="C1016" t="str">
            <v>210820</v>
          </cell>
          <cell r="E1016">
            <v>3416779</v>
          </cell>
        </row>
        <row r="1017">
          <cell r="A1017">
            <v>210845</v>
          </cell>
          <cell r="B1017" t="str">
            <v>PERITORÓ</v>
          </cell>
          <cell r="C1017" t="str">
            <v>210845</v>
          </cell>
          <cell r="E1017">
            <v>812600</v>
          </cell>
        </row>
        <row r="1018">
          <cell r="A1018">
            <v>210860</v>
          </cell>
          <cell r="B1018" t="str">
            <v>PINHEIRO</v>
          </cell>
          <cell r="C1018" t="str">
            <v>210860</v>
          </cell>
          <cell r="E1018">
            <v>6248894</v>
          </cell>
        </row>
        <row r="1019">
          <cell r="A1019">
            <v>210880</v>
          </cell>
          <cell r="B1019" t="str">
            <v>PIRAPEMAS</v>
          </cell>
          <cell r="C1019" t="str">
            <v>210880</v>
          </cell>
          <cell r="D1019">
            <v>2270</v>
          </cell>
          <cell r="E1019">
            <v>477474</v>
          </cell>
        </row>
        <row r="1020">
          <cell r="A1020">
            <v>210900</v>
          </cell>
          <cell r="B1020" t="str">
            <v>PORTO FRANCO</v>
          </cell>
          <cell r="C1020" t="str">
            <v>210900</v>
          </cell>
          <cell r="E1020">
            <v>2591055</v>
          </cell>
        </row>
        <row r="1021">
          <cell r="A1021">
            <v>210950</v>
          </cell>
          <cell r="B1021" t="str">
            <v>RIACHÃO</v>
          </cell>
          <cell r="C1021" t="str">
            <v>210950</v>
          </cell>
          <cell r="E1021">
            <v>1995239</v>
          </cell>
        </row>
        <row r="1022">
          <cell r="A1022">
            <v>210955</v>
          </cell>
          <cell r="B1022" t="str">
            <v>RIBAMAR FIQUENE</v>
          </cell>
          <cell r="C1022" t="str">
            <v>210955</v>
          </cell>
          <cell r="E1022">
            <v>367472</v>
          </cell>
        </row>
        <row r="1023">
          <cell r="A1023">
            <v>210975</v>
          </cell>
          <cell r="B1023" t="str">
            <v>SANTA FILOMENA DO MARANHÃO</v>
          </cell>
          <cell r="C1023" t="str">
            <v>210975</v>
          </cell>
          <cell r="E1023">
            <v>388807</v>
          </cell>
        </row>
        <row r="1024">
          <cell r="A1024">
            <v>211000</v>
          </cell>
          <cell r="B1024" t="str">
            <v>SANTA LUZIA</v>
          </cell>
          <cell r="C1024" t="str">
            <v>211000</v>
          </cell>
          <cell r="E1024">
            <v>8959153</v>
          </cell>
        </row>
        <row r="1025">
          <cell r="A1025">
            <v>211023</v>
          </cell>
          <cell r="B1025" t="str">
            <v>SANTANA DO MARANHÃO</v>
          </cell>
          <cell r="C1025" t="str">
            <v>211023</v>
          </cell>
          <cell r="E1025">
            <v>632995</v>
          </cell>
        </row>
        <row r="1026">
          <cell r="A1026">
            <v>211040</v>
          </cell>
          <cell r="B1026" t="str">
            <v>SÃO BENEDITO DO RIO PRETO</v>
          </cell>
          <cell r="C1026" t="str">
            <v>211040</v>
          </cell>
          <cell r="E1026">
            <v>298741</v>
          </cell>
        </row>
        <row r="1027">
          <cell r="A1027">
            <v>211085</v>
          </cell>
          <cell r="B1027" t="str">
            <v>SÃO FRANCISCO DO BREJÃO</v>
          </cell>
          <cell r="C1027" t="str">
            <v>211085</v>
          </cell>
          <cell r="E1027">
            <v>1714892</v>
          </cell>
        </row>
        <row r="1028">
          <cell r="A1028">
            <v>211102</v>
          </cell>
          <cell r="B1028" t="str">
            <v>SÃO JOÃO DO CARÚ</v>
          </cell>
          <cell r="C1028" t="str">
            <v>211102</v>
          </cell>
          <cell r="E1028">
            <v>468554</v>
          </cell>
        </row>
        <row r="1029">
          <cell r="A1029">
            <v>211120</v>
          </cell>
          <cell r="B1029" t="str">
            <v>SÃO JOSÉ DE RIBAMAR</v>
          </cell>
          <cell r="C1029" t="str">
            <v>211120</v>
          </cell>
          <cell r="E1029">
            <v>40209090</v>
          </cell>
        </row>
        <row r="1030">
          <cell r="A1030">
            <v>211125</v>
          </cell>
          <cell r="B1030" t="str">
            <v>SÃO JOSÉ DOS BASÍLIOS</v>
          </cell>
          <cell r="C1030" t="str">
            <v>211125</v>
          </cell>
          <cell r="E1030">
            <v>9661032</v>
          </cell>
        </row>
        <row r="1031">
          <cell r="A1031">
            <v>211130</v>
          </cell>
          <cell r="B1031" t="str">
            <v>SÃO LUÍS</v>
          </cell>
          <cell r="C1031" t="str">
            <v>211130</v>
          </cell>
          <cell r="E1031">
            <v>34289</v>
          </cell>
        </row>
        <row r="1032">
          <cell r="A1032">
            <v>211153</v>
          </cell>
          <cell r="B1032" t="str">
            <v>SÃO PEDRO DA ÁGUA BRANCA</v>
          </cell>
          <cell r="C1032" t="str">
            <v>211153</v>
          </cell>
          <cell r="E1032">
            <v>119697</v>
          </cell>
        </row>
        <row r="1033">
          <cell r="A1033">
            <v>211157</v>
          </cell>
          <cell r="B1033" t="str">
            <v>SÃO PEDRO DOS CRENTES</v>
          </cell>
          <cell r="C1033" t="str">
            <v>211157</v>
          </cell>
          <cell r="D1033">
            <v>23316</v>
          </cell>
          <cell r="E1033">
            <v>6127664</v>
          </cell>
        </row>
        <row r="1034">
          <cell r="A1034">
            <v>211160</v>
          </cell>
          <cell r="B1034" t="str">
            <v>SÃO RAIMUNDO DAS MANGABEIRAS</v>
          </cell>
          <cell r="C1034" t="str">
            <v>211160</v>
          </cell>
          <cell r="D1034">
            <v>5951</v>
          </cell>
          <cell r="E1034">
            <v>14245327</v>
          </cell>
        </row>
        <row r="1035">
          <cell r="A1035">
            <v>211172</v>
          </cell>
          <cell r="B1035" t="str">
            <v>SATUBINHA</v>
          </cell>
          <cell r="C1035" t="str">
            <v>211172</v>
          </cell>
          <cell r="D1035">
            <v>4818</v>
          </cell>
          <cell r="E1035">
            <v>2025790</v>
          </cell>
        </row>
        <row r="1036">
          <cell r="A1036">
            <v>211180</v>
          </cell>
          <cell r="B1036" t="str">
            <v>SÍTIO NOVO</v>
          </cell>
          <cell r="C1036" t="str">
            <v>211180</v>
          </cell>
          <cell r="E1036">
            <v>1264511</v>
          </cell>
        </row>
        <row r="1037">
          <cell r="A1037">
            <v>211227</v>
          </cell>
          <cell r="B1037" t="str">
            <v>TUFILÂNDIA</v>
          </cell>
          <cell r="C1037" t="str">
            <v>211227</v>
          </cell>
          <cell r="E1037">
            <v>812141</v>
          </cell>
        </row>
        <row r="1038">
          <cell r="A1038">
            <v>211250</v>
          </cell>
          <cell r="B1038" t="str">
            <v>TUTÓIA</v>
          </cell>
          <cell r="C1038" t="str">
            <v>211250</v>
          </cell>
          <cell r="E1038">
            <v>412811</v>
          </cell>
        </row>
        <row r="1039">
          <cell r="A1039">
            <v>211285</v>
          </cell>
          <cell r="B1039" t="str">
            <v>VILA NOVA DOS MARTÍRIOS</v>
          </cell>
          <cell r="C1039" t="str">
            <v>211285</v>
          </cell>
          <cell r="D1039">
            <v>3046</v>
          </cell>
          <cell r="E1039">
            <v>4998634</v>
          </cell>
        </row>
        <row r="1040">
          <cell r="A1040">
            <v>211400</v>
          </cell>
          <cell r="B1040" t="str">
            <v>ZÉ DOCA</v>
          </cell>
          <cell r="C1040" t="str">
            <v>211400</v>
          </cell>
          <cell r="E1040">
            <v>1946857</v>
          </cell>
        </row>
        <row r="1041">
          <cell r="A1041">
            <v>510010</v>
          </cell>
          <cell r="B1041" t="str">
            <v>ACORIZAL</v>
          </cell>
          <cell r="C1041" t="str">
            <v>510010</v>
          </cell>
          <cell r="D1041">
            <v>25961</v>
          </cell>
          <cell r="E1041">
            <v>7039253</v>
          </cell>
        </row>
        <row r="1042">
          <cell r="A1042">
            <v>510020</v>
          </cell>
          <cell r="B1042" t="str">
            <v>ÁGUA BOA</v>
          </cell>
          <cell r="C1042" t="str">
            <v>510020</v>
          </cell>
          <cell r="D1042">
            <v>172943</v>
          </cell>
          <cell r="E1042">
            <v>15518515</v>
          </cell>
        </row>
        <row r="1043">
          <cell r="A1043">
            <v>510025</v>
          </cell>
          <cell r="B1043" t="str">
            <v>ALTA FLORESTA</v>
          </cell>
          <cell r="C1043" t="str">
            <v>510025</v>
          </cell>
          <cell r="D1043">
            <v>186358</v>
          </cell>
          <cell r="E1043">
            <v>19136726</v>
          </cell>
        </row>
        <row r="1044">
          <cell r="A1044">
            <v>510030</v>
          </cell>
          <cell r="B1044" t="str">
            <v>ALTO ARAGUAIA</v>
          </cell>
          <cell r="C1044" t="str">
            <v>510030</v>
          </cell>
          <cell r="E1044">
            <v>52873949</v>
          </cell>
        </row>
        <row r="1045">
          <cell r="A1045">
            <v>510035</v>
          </cell>
          <cell r="B1045" t="str">
            <v>ALTO BOA VISTA</v>
          </cell>
          <cell r="C1045" t="str">
            <v>510035</v>
          </cell>
          <cell r="D1045">
            <v>10122</v>
          </cell>
          <cell r="E1045">
            <v>6301003</v>
          </cell>
        </row>
        <row r="1046">
          <cell r="A1046">
            <v>510050</v>
          </cell>
          <cell r="B1046" t="str">
            <v>ALTO PARAGUAI</v>
          </cell>
          <cell r="C1046" t="str">
            <v>510050</v>
          </cell>
          <cell r="E1046">
            <v>169150</v>
          </cell>
        </row>
        <row r="1047">
          <cell r="A1047">
            <v>510060</v>
          </cell>
          <cell r="B1047" t="str">
            <v>ALTO TAQUARI</v>
          </cell>
          <cell r="C1047" t="str">
            <v>510060</v>
          </cell>
          <cell r="D1047">
            <v>51859</v>
          </cell>
          <cell r="E1047">
            <v>16238379</v>
          </cell>
        </row>
        <row r="1048">
          <cell r="A1048">
            <v>510100</v>
          </cell>
          <cell r="B1048" t="str">
            <v>ARAGUAIANA</v>
          </cell>
          <cell r="C1048" t="str">
            <v>510100</v>
          </cell>
          <cell r="D1048">
            <v>9575</v>
          </cell>
          <cell r="E1048">
            <v>1578721</v>
          </cell>
        </row>
        <row r="1049">
          <cell r="A1049">
            <v>510120</v>
          </cell>
          <cell r="B1049" t="str">
            <v>ARAGUAINHA</v>
          </cell>
          <cell r="C1049" t="str">
            <v>510120</v>
          </cell>
          <cell r="E1049">
            <v>1447448</v>
          </cell>
        </row>
        <row r="1050">
          <cell r="A1050">
            <v>510125</v>
          </cell>
          <cell r="B1050" t="str">
            <v>ARAPUTANGA</v>
          </cell>
          <cell r="C1050" t="str">
            <v>510125</v>
          </cell>
          <cell r="D1050">
            <v>38235</v>
          </cell>
          <cell r="E1050">
            <v>8090560</v>
          </cell>
        </row>
        <row r="1051">
          <cell r="A1051">
            <v>510130</v>
          </cell>
          <cell r="B1051" t="str">
            <v>ARENÁPOLIS</v>
          </cell>
          <cell r="C1051" t="str">
            <v>510130</v>
          </cell>
          <cell r="D1051">
            <v>38149</v>
          </cell>
          <cell r="E1051">
            <v>11658218</v>
          </cell>
        </row>
        <row r="1052">
          <cell r="A1052">
            <v>510140</v>
          </cell>
          <cell r="B1052" t="str">
            <v>ARIPUANÃ</v>
          </cell>
          <cell r="C1052" t="str">
            <v>510140</v>
          </cell>
          <cell r="D1052">
            <v>3857</v>
          </cell>
          <cell r="E1052">
            <v>23631622</v>
          </cell>
        </row>
        <row r="1053">
          <cell r="A1053">
            <v>510160</v>
          </cell>
          <cell r="B1053" t="str">
            <v>BARÃO DE MELGAÇO</v>
          </cell>
          <cell r="C1053" t="str">
            <v>510160</v>
          </cell>
          <cell r="E1053">
            <v>564383</v>
          </cell>
        </row>
        <row r="1054">
          <cell r="A1054">
            <v>510170</v>
          </cell>
          <cell r="B1054" t="str">
            <v>BARRA DO BUGRES</v>
          </cell>
          <cell r="C1054" t="str">
            <v>510170</v>
          </cell>
          <cell r="D1054">
            <v>17266</v>
          </cell>
          <cell r="E1054">
            <v>21145128</v>
          </cell>
        </row>
        <row r="1055">
          <cell r="A1055">
            <v>510180</v>
          </cell>
          <cell r="B1055" t="str">
            <v>BARRA DO GARÇAS</v>
          </cell>
          <cell r="C1055" t="str">
            <v>510180</v>
          </cell>
          <cell r="D1055">
            <v>193363</v>
          </cell>
          <cell r="E1055">
            <v>29630284</v>
          </cell>
        </row>
        <row r="1056">
          <cell r="A1056">
            <v>510185</v>
          </cell>
          <cell r="B1056" t="str">
            <v>BOM JESUS DO ARAGUAIA</v>
          </cell>
          <cell r="C1056" t="str">
            <v>510185</v>
          </cell>
          <cell r="D1056">
            <v>16819</v>
          </cell>
          <cell r="E1056">
            <v>3705661</v>
          </cell>
        </row>
        <row r="1057">
          <cell r="A1057">
            <v>510190</v>
          </cell>
          <cell r="B1057" t="str">
            <v>BRASNORTE</v>
          </cell>
          <cell r="C1057" t="str">
            <v>510190</v>
          </cell>
          <cell r="D1057">
            <v>52480</v>
          </cell>
          <cell r="E1057">
            <v>17301147</v>
          </cell>
        </row>
        <row r="1058">
          <cell r="A1058">
            <v>510250</v>
          </cell>
          <cell r="B1058" t="str">
            <v>CÁCERES</v>
          </cell>
          <cell r="C1058" t="str">
            <v>510250</v>
          </cell>
          <cell r="D1058">
            <v>136263</v>
          </cell>
          <cell r="E1058">
            <v>45794880</v>
          </cell>
        </row>
        <row r="1059">
          <cell r="A1059">
            <v>510260</v>
          </cell>
          <cell r="B1059" t="str">
            <v>CAMPINÁPOLIS</v>
          </cell>
          <cell r="C1059" t="str">
            <v>510260</v>
          </cell>
          <cell r="D1059">
            <v>12638</v>
          </cell>
          <cell r="E1059">
            <v>3313187</v>
          </cell>
        </row>
        <row r="1060">
          <cell r="A1060">
            <v>510267</v>
          </cell>
          <cell r="B1060" t="str">
            <v>CAMPO VERDE</v>
          </cell>
          <cell r="C1060" t="str">
            <v>510267</v>
          </cell>
          <cell r="E1060">
            <v>39928</v>
          </cell>
        </row>
        <row r="1061">
          <cell r="A1061">
            <v>510269</v>
          </cell>
          <cell r="B1061" t="str">
            <v>CANABRAVA DO NORTE</v>
          </cell>
          <cell r="C1061" t="str">
            <v>510269</v>
          </cell>
          <cell r="E1061">
            <v>3653028</v>
          </cell>
        </row>
        <row r="1062">
          <cell r="A1062">
            <v>510270</v>
          </cell>
          <cell r="B1062" t="str">
            <v>CANARANA</v>
          </cell>
          <cell r="C1062" t="str">
            <v>510270</v>
          </cell>
          <cell r="D1062">
            <v>42906</v>
          </cell>
          <cell r="E1062">
            <v>4982511</v>
          </cell>
        </row>
        <row r="1063">
          <cell r="A1063">
            <v>510279</v>
          </cell>
          <cell r="B1063" t="str">
            <v>CARLINDA</v>
          </cell>
          <cell r="C1063" t="str">
            <v>510279</v>
          </cell>
          <cell r="E1063">
            <v>10683701</v>
          </cell>
        </row>
        <row r="1064">
          <cell r="A1064">
            <v>510285</v>
          </cell>
          <cell r="B1064" t="str">
            <v>CASTANHEIRA</v>
          </cell>
          <cell r="C1064" t="str">
            <v>510285</v>
          </cell>
          <cell r="E1064">
            <v>1465825</v>
          </cell>
        </row>
        <row r="1065">
          <cell r="A1065">
            <v>510300</v>
          </cell>
          <cell r="B1065" t="str">
            <v>CHAPADA DOS GUIMARÃES</v>
          </cell>
          <cell r="C1065" t="str">
            <v>510300</v>
          </cell>
          <cell r="D1065">
            <v>67540</v>
          </cell>
          <cell r="E1065">
            <v>15692790</v>
          </cell>
        </row>
        <row r="1066">
          <cell r="A1066">
            <v>510310</v>
          </cell>
          <cell r="B1066" t="str">
            <v>COCALINHO</v>
          </cell>
          <cell r="C1066" t="str">
            <v>510310</v>
          </cell>
          <cell r="D1066">
            <v>2289</v>
          </cell>
          <cell r="E1066">
            <v>2048985</v>
          </cell>
        </row>
        <row r="1067">
          <cell r="A1067">
            <v>510320</v>
          </cell>
          <cell r="B1067" t="str">
            <v>COLÍDER</v>
          </cell>
          <cell r="C1067" t="str">
            <v>510320</v>
          </cell>
          <cell r="E1067">
            <v>25630169</v>
          </cell>
        </row>
        <row r="1068">
          <cell r="A1068">
            <v>510325</v>
          </cell>
          <cell r="B1068" t="str">
            <v>COLNIZA</v>
          </cell>
          <cell r="C1068" t="str">
            <v>510325</v>
          </cell>
          <cell r="E1068">
            <v>156400</v>
          </cell>
        </row>
        <row r="1069">
          <cell r="A1069">
            <v>510330</v>
          </cell>
          <cell r="B1069" t="str">
            <v>COMODORO</v>
          </cell>
          <cell r="C1069" t="str">
            <v>510330</v>
          </cell>
          <cell r="D1069">
            <v>35785</v>
          </cell>
          <cell r="E1069">
            <v>6803554</v>
          </cell>
        </row>
        <row r="1070">
          <cell r="A1070">
            <v>510336</v>
          </cell>
          <cell r="B1070" t="str">
            <v>CONQUISTA D'OESTE</v>
          </cell>
          <cell r="C1070" t="str">
            <v>510336</v>
          </cell>
          <cell r="D1070">
            <v>26714</v>
          </cell>
          <cell r="E1070">
            <v>5686135</v>
          </cell>
        </row>
        <row r="1071">
          <cell r="A1071">
            <v>510340</v>
          </cell>
          <cell r="B1071" t="str">
            <v>CUIABÁ</v>
          </cell>
          <cell r="C1071" t="str">
            <v>510340</v>
          </cell>
          <cell r="E1071">
            <v>512255815</v>
          </cell>
        </row>
        <row r="1072">
          <cell r="A1072">
            <v>510343</v>
          </cell>
          <cell r="B1072" t="str">
            <v>CURVELÂNDIA</v>
          </cell>
          <cell r="C1072" t="str">
            <v>510343</v>
          </cell>
          <cell r="D1072">
            <v>8111</v>
          </cell>
          <cell r="E1072">
            <v>6925946</v>
          </cell>
        </row>
        <row r="1073">
          <cell r="A1073">
            <v>510345</v>
          </cell>
          <cell r="B1073" t="str">
            <v>DENISE</v>
          </cell>
          <cell r="C1073" t="str">
            <v>510345</v>
          </cell>
          <cell r="D1073">
            <v>2484</v>
          </cell>
          <cell r="E1073">
            <v>2223824</v>
          </cell>
        </row>
        <row r="1074">
          <cell r="A1074">
            <v>510350</v>
          </cell>
          <cell r="B1074" t="str">
            <v>DIAMANTINO</v>
          </cell>
          <cell r="C1074" t="str">
            <v>510350</v>
          </cell>
          <cell r="E1074">
            <v>43877</v>
          </cell>
        </row>
        <row r="1075">
          <cell r="A1075">
            <v>510360</v>
          </cell>
          <cell r="B1075" t="str">
            <v>DOM AQUINO</v>
          </cell>
          <cell r="C1075" t="str">
            <v>510360</v>
          </cell>
          <cell r="D1075">
            <v>66300</v>
          </cell>
          <cell r="E1075">
            <v>5578612</v>
          </cell>
        </row>
        <row r="1076">
          <cell r="A1076">
            <v>510380</v>
          </cell>
          <cell r="B1076" t="str">
            <v>FIGUEIRÓPOLIS D'OESTE</v>
          </cell>
          <cell r="C1076" t="str">
            <v>510380</v>
          </cell>
          <cell r="D1076">
            <v>10704</v>
          </cell>
          <cell r="E1076">
            <v>3677275</v>
          </cell>
        </row>
        <row r="1077">
          <cell r="A1077">
            <v>510385</v>
          </cell>
          <cell r="B1077" t="str">
            <v>GAÚCHA DO NORTE</v>
          </cell>
          <cell r="C1077" t="str">
            <v>510385</v>
          </cell>
          <cell r="E1077">
            <v>1024828</v>
          </cell>
        </row>
        <row r="1078">
          <cell r="A1078">
            <v>510390</v>
          </cell>
          <cell r="B1078" t="str">
            <v>GENERAL CARNEIRO</v>
          </cell>
          <cell r="C1078" t="str">
            <v>510390</v>
          </cell>
          <cell r="D1078">
            <v>27548</v>
          </cell>
          <cell r="E1078">
            <v>5467877</v>
          </cell>
        </row>
        <row r="1079">
          <cell r="A1079">
            <v>510395</v>
          </cell>
          <cell r="B1079" t="str">
            <v>GLÓRIA D'OESTE</v>
          </cell>
          <cell r="C1079" t="str">
            <v>510395</v>
          </cell>
          <cell r="D1079">
            <v>28157</v>
          </cell>
          <cell r="E1079">
            <v>8380592</v>
          </cell>
        </row>
        <row r="1080">
          <cell r="A1080">
            <v>510410</v>
          </cell>
          <cell r="B1080" t="str">
            <v>GUARANTÃ DO NORTE</v>
          </cell>
          <cell r="C1080" t="str">
            <v>510410</v>
          </cell>
          <cell r="D1080">
            <v>460</v>
          </cell>
          <cell r="E1080">
            <v>35416282</v>
          </cell>
        </row>
        <row r="1081">
          <cell r="A1081">
            <v>510420</v>
          </cell>
          <cell r="B1081" t="str">
            <v>GUIRATINGA</v>
          </cell>
          <cell r="C1081" t="str">
            <v>510420</v>
          </cell>
          <cell r="E1081">
            <v>7701</v>
          </cell>
        </row>
        <row r="1082">
          <cell r="A1082">
            <v>510450</v>
          </cell>
          <cell r="B1082" t="str">
            <v>INDIAVAÍ</v>
          </cell>
          <cell r="C1082" t="str">
            <v>510450</v>
          </cell>
          <cell r="D1082">
            <v>9023</v>
          </cell>
          <cell r="E1082">
            <v>2613281</v>
          </cell>
        </row>
        <row r="1083">
          <cell r="A1083">
            <v>510455</v>
          </cell>
          <cell r="B1083" t="str">
            <v>ITAÚBA</v>
          </cell>
          <cell r="C1083" t="str">
            <v>510455</v>
          </cell>
          <cell r="E1083">
            <v>420835</v>
          </cell>
        </row>
        <row r="1084">
          <cell r="A1084">
            <v>510460</v>
          </cell>
          <cell r="B1084" t="str">
            <v>ITIQUIRA</v>
          </cell>
          <cell r="C1084" t="str">
            <v>510460</v>
          </cell>
          <cell r="D1084">
            <v>3442</v>
          </cell>
          <cell r="E1084">
            <v>3862987</v>
          </cell>
        </row>
        <row r="1085">
          <cell r="A1085">
            <v>510480</v>
          </cell>
          <cell r="B1085" t="str">
            <v>JACIARA</v>
          </cell>
          <cell r="C1085" t="str">
            <v>510480</v>
          </cell>
          <cell r="E1085">
            <v>1311482</v>
          </cell>
        </row>
        <row r="1086">
          <cell r="A1086">
            <v>510490</v>
          </cell>
          <cell r="B1086" t="str">
            <v>JANGADA</v>
          </cell>
          <cell r="C1086" t="str">
            <v>510490</v>
          </cell>
          <cell r="E1086">
            <v>2503792079</v>
          </cell>
        </row>
        <row r="1087">
          <cell r="A1087">
            <v>510500</v>
          </cell>
          <cell r="B1087" t="str">
            <v>JAURU</v>
          </cell>
          <cell r="C1087" t="str">
            <v>510500</v>
          </cell>
          <cell r="D1087">
            <v>24170</v>
          </cell>
          <cell r="E1087">
            <v>2509624</v>
          </cell>
        </row>
        <row r="1088">
          <cell r="A1088">
            <v>510510</v>
          </cell>
          <cell r="B1088" t="str">
            <v>JUARA</v>
          </cell>
          <cell r="C1088" t="str">
            <v>510510</v>
          </cell>
          <cell r="E1088">
            <v>20965981</v>
          </cell>
        </row>
        <row r="1089">
          <cell r="A1089">
            <v>510515</v>
          </cell>
          <cell r="B1089" t="str">
            <v>JUÍNA</v>
          </cell>
          <cell r="C1089" t="str">
            <v>510515</v>
          </cell>
          <cell r="E1089">
            <v>423980</v>
          </cell>
        </row>
        <row r="1090">
          <cell r="A1090">
            <v>510517</v>
          </cell>
          <cell r="B1090" t="str">
            <v>JURUENA</v>
          </cell>
          <cell r="C1090" t="str">
            <v>510517</v>
          </cell>
          <cell r="E1090">
            <v>1836</v>
          </cell>
        </row>
        <row r="1091">
          <cell r="A1091">
            <v>510520</v>
          </cell>
          <cell r="B1091" t="str">
            <v>JUSCIMEIRA</v>
          </cell>
          <cell r="C1091" t="str">
            <v>510520</v>
          </cell>
          <cell r="D1091">
            <v>23210</v>
          </cell>
          <cell r="E1091">
            <v>91069328</v>
          </cell>
        </row>
        <row r="1092">
          <cell r="A1092">
            <v>510523</v>
          </cell>
          <cell r="B1092" t="str">
            <v>LAMBARI D'OESTE</v>
          </cell>
          <cell r="C1092" t="str">
            <v>510523</v>
          </cell>
          <cell r="D1092">
            <v>35825</v>
          </cell>
          <cell r="E1092">
            <v>4905218</v>
          </cell>
        </row>
        <row r="1093">
          <cell r="A1093">
            <v>510530</v>
          </cell>
          <cell r="B1093" t="str">
            <v>LUCIARA</v>
          </cell>
          <cell r="C1093" t="str">
            <v>510530</v>
          </cell>
          <cell r="D1093">
            <v>15792</v>
          </cell>
          <cell r="E1093">
            <v>3120939</v>
          </cell>
        </row>
        <row r="1094">
          <cell r="A1094">
            <v>510560</v>
          </cell>
          <cell r="B1094" t="str">
            <v>MATUPÁ</v>
          </cell>
          <cell r="C1094" t="str">
            <v>510560</v>
          </cell>
          <cell r="E1094">
            <v>2807958</v>
          </cell>
        </row>
        <row r="1095">
          <cell r="A1095">
            <v>510562</v>
          </cell>
          <cell r="B1095" t="str">
            <v>MIRASSOL D'OESTE</v>
          </cell>
          <cell r="C1095" t="str">
            <v>510562</v>
          </cell>
          <cell r="D1095">
            <v>107940</v>
          </cell>
          <cell r="E1095">
            <v>17030342</v>
          </cell>
        </row>
        <row r="1096">
          <cell r="A1096">
            <v>510590</v>
          </cell>
          <cell r="B1096" t="str">
            <v>NOBRES</v>
          </cell>
          <cell r="C1096" t="str">
            <v>510590</v>
          </cell>
          <cell r="D1096">
            <v>362</v>
          </cell>
          <cell r="E1096">
            <v>2245698</v>
          </cell>
        </row>
        <row r="1097">
          <cell r="A1097">
            <v>510600</v>
          </cell>
          <cell r="B1097" t="str">
            <v>NORTELÂNDIA</v>
          </cell>
          <cell r="C1097" t="str">
            <v>510600</v>
          </cell>
          <cell r="D1097">
            <v>8</v>
          </cell>
          <cell r="E1097">
            <v>1107280</v>
          </cell>
        </row>
        <row r="1098">
          <cell r="A1098">
            <v>510610</v>
          </cell>
          <cell r="B1098" t="str">
            <v>NOSSA SENHORA DO LIVRAMENTO</v>
          </cell>
          <cell r="C1098" t="str">
            <v>510610</v>
          </cell>
          <cell r="E1098">
            <v>15930343</v>
          </cell>
        </row>
        <row r="1099">
          <cell r="A1099">
            <v>510615</v>
          </cell>
          <cell r="B1099" t="str">
            <v>NOVA BANDEIRANTES</v>
          </cell>
          <cell r="C1099" t="str">
            <v>510615</v>
          </cell>
          <cell r="D1099">
            <v>7030</v>
          </cell>
          <cell r="E1099">
            <v>5077351</v>
          </cell>
        </row>
        <row r="1100">
          <cell r="A1100">
            <v>510880</v>
          </cell>
          <cell r="B1100" t="str">
            <v>NOVA GUARITA</v>
          </cell>
          <cell r="C1100" t="str">
            <v>510880</v>
          </cell>
          <cell r="E1100">
            <v>3663347</v>
          </cell>
        </row>
        <row r="1101">
          <cell r="A1101">
            <v>510618</v>
          </cell>
          <cell r="B1101" t="str">
            <v>NOVA LACERDA</v>
          </cell>
          <cell r="C1101" t="str">
            <v>510618</v>
          </cell>
          <cell r="D1101">
            <v>32628</v>
          </cell>
          <cell r="E1101">
            <v>8898626</v>
          </cell>
        </row>
        <row r="1102">
          <cell r="A1102">
            <v>510885</v>
          </cell>
          <cell r="B1102" t="str">
            <v>NOVA MARILÂNDIA</v>
          </cell>
          <cell r="C1102" t="str">
            <v>510885</v>
          </cell>
          <cell r="D1102">
            <v>44722</v>
          </cell>
          <cell r="E1102">
            <v>12053913</v>
          </cell>
        </row>
        <row r="1103">
          <cell r="A1103">
            <v>510890</v>
          </cell>
          <cell r="B1103" t="str">
            <v>NOVA MARINGÁ</v>
          </cell>
          <cell r="C1103" t="str">
            <v>510890</v>
          </cell>
          <cell r="E1103">
            <v>261222</v>
          </cell>
        </row>
        <row r="1104">
          <cell r="A1104">
            <v>510895</v>
          </cell>
          <cell r="B1104" t="str">
            <v>NOVA MONTE VERDE</v>
          </cell>
          <cell r="C1104" t="str">
            <v>510895</v>
          </cell>
          <cell r="E1104">
            <v>0</v>
          </cell>
        </row>
        <row r="1105">
          <cell r="A1105">
            <v>510617</v>
          </cell>
          <cell r="B1105" t="str">
            <v>NOVA NAZARÉ</v>
          </cell>
          <cell r="C1105" t="str">
            <v>510617</v>
          </cell>
          <cell r="D1105">
            <v>13345</v>
          </cell>
          <cell r="E1105">
            <v>2280947</v>
          </cell>
        </row>
        <row r="1106">
          <cell r="A1106">
            <v>510619</v>
          </cell>
          <cell r="B1106" t="str">
            <v>NOVA SANTA HELENA</v>
          </cell>
          <cell r="C1106" t="str">
            <v>510619</v>
          </cell>
          <cell r="E1106">
            <v>3966219</v>
          </cell>
        </row>
        <row r="1107">
          <cell r="A1107">
            <v>510625</v>
          </cell>
          <cell r="B1107" t="str">
            <v>NOVA XAVANTINA</v>
          </cell>
          <cell r="C1107" t="str">
            <v>510625</v>
          </cell>
          <cell r="D1107">
            <v>74334</v>
          </cell>
          <cell r="E1107">
            <v>20596721</v>
          </cell>
        </row>
        <row r="1108">
          <cell r="A1108">
            <v>510627</v>
          </cell>
          <cell r="B1108" t="str">
            <v>NOVO HORIZONTE DO NORTE</v>
          </cell>
          <cell r="C1108" t="str">
            <v>510627</v>
          </cell>
          <cell r="E1108">
            <v>9250788</v>
          </cell>
        </row>
        <row r="1109">
          <cell r="A1109">
            <v>510626</v>
          </cell>
          <cell r="B1109" t="str">
            <v>NOVO MUNDO</v>
          </cell>
          <cell r="C1109" t="str">
            <v>510626</v>
          </cell>
          <cell r="D1109">
            <v>28567</v>
          </cell>
          <cell r="E1109">
            <v>8231721</v>
          </cell>
        </row>
        <row r="1110">
          <cell r="A1110">
            <v>510631</v>
          </cell>
          <cell r="B1110" t="str">
            <v>NOVO SANTO ANTÔNIO</v>
          </cell>
          <cell r="C1110" t="str">
            <v>510631</v>
          </cell>
          <cell r="D1110">
            <v>7462</v>
          </cell>
          <cell r="E1110">
            <v>2731152</v>
          </cell>
        </row>
        <row r="1111">
          <cell r="A1111">
            <v>510630</v>
          </cell>
          <cell r="B1111" t="str">
            <v>PARANATINGA</v>
          </cell>
          <cell r="C1111" t="str">
            <v>510630</v>
          </cell>
          <cell r="D1111">
            <v>104488</v>
          </cell>
          <cell r="E1111">
            <v>25268126</v>
          </cell>
        </row>
        <row r="1112">
          <cell r="A1112">
            <v>510637</v>
          </cell>
          <cell r="B1112" t="str">
            <v>PEDRA PRETA</v>
          </cell>
          <cell r="C1112" t="str">
            <v>510637</v>
          </cell>
          <cell r="E1112">
            <v>601696</v>
          </cell>
        </row>
        <row r="1113">
          <cell r="A1113">
            <v>510642</v>
          </cell>
          <cell r="B1113" t="str">
            <v>PEIXOTO DE AZEVEDO</v>
          </cell>
          <cell r="C1113" t="str">
            <v>510642</v>
          </cell>
          <cell r="E1113">
            <v>18226074</v>
          </cell>
        </row>
        <row r="1114">
          <cell r="A1114">
            <v>510645</v>
          </cell>
          <cell r="B1114" t="str">
            <v>PLANALTO DA SERRA</v>
          </cell>
          <cell r="C1114" t="str">
            <v>510645</v>
          </cell>
          <cell r="D1114">
            <v>27380</v>
          </cell>
          <cell r="E1114">
            <v>9898514</v>
          </cell>
        </row>
        <row r="1115">
          <cell r="A1115">
            <v>510650</v>
          </cell>
          <cell r="B1115" t="str">
            <v>POCONÉ</v>
          </cell>
          <cell r="C1115" t="str">
            <v>510650</v>
          </cell>
          <cell r="D1115">
            <v>146774</v>
          </cell>
          <cell r="E1115">
            <v>25447838</v>
          </cell>
        </row>
        <row r="1116">
          <cell r="A1116">
            <v>510665</v>
          </cell>
          <cell r="B1116" t="str">
            <v>PONTAL DO ARAGUAIA</v>
          </cell>
          <cell r="C1116" t="str">
            <v>510665</v>
          </cell>
          <cell r="E1116">
            <v>3757782</v>
          </cell>
        </row>
        <row r="1117">
          <cell r="A1117">
            <v>510670</v>
          </cell>
          <cell r="B1117" t="str">
            <v>PONTE BRANCA</v>
          </cell>
          <cell r="C1117" t="str">
            <v>510670</v>
          </cell>
          <cell r="D1117">
            <v>35186</v>
          </cell>
          <cell r="E1117">
            <v>5647039</v>
          </cell>
        </row>
        <row r="1118">
          <cell r="A1118">
            <v>510675</v>
          </cell>
          <cell r="B1118" t="str">
            <v>PONTES E LACERDA</v>
          </cell>
          <cell r="C1118" t="str">
            <v>510675</v>
          </cell>
          <cell r="E1118">
            <v>128014658</v>
          </cell>
        </row>
        <row r="1119">
          <cell r="A1119">
            <v>510680</v>
          </cell>
          <cell r="B1119" t="str">
            <v>PORTO DOS GAÚCHOS</v>
          </cell>
          <cell r="C1119" t="str">
            <v>510680</v>
          </cell>
          <cell r="D1119">
            <v>281</v>
          </cell>
          <cell r="E1119">
            <v>21907705</v>
          </cell>
        </row>
        <row r="1120">
          <cell r="A1120">
            <v>510682</v>
          </cell>
          <cell r="B1120" t="str">
            <v>PORTO ESPERIDIÃO</v>
          </cell>
          <cell r="C1120" t="str">
            <v>510682</v>
          </cell>
          <cell r="D1120">
            <v>7588</v>
          </cell>
          <cell r="E1120">
            <v>3048500</v>
          </cell>
        </row>
        <row r="1121">
          <cell r="A1121">
            <v>510685</v>
          </cell>
          <cell r="B1121" t="str">
            <v>PORTO ESTRELA</v>
          </cell>
          <cell r="C1121" t="str">
            <v>510685</v>
          </cell>
          <cell r="E1121">
            <v>1391535</v>
          </cell>
        </row>
        <row r="1122">
          <cell r="A1122">
            <v>510700</v>
          </cell>
          <cell r="B1122" t="str">
            <v>POXORÉO</v>
          </cell>
          <cell r="C1122" t="str">
            <v>510700</v>
          </cell>
          <cell r="D1122">
            <v>85545</v>
          </cell>
          <cell r="E1122">
            <v>2232920</v>
          </cell>
        </row>
        <row r="1123">
          <cell r="A1123">
            <v>510704</v>
          </cell>
          <cell r="B1123" t="str">
            <v>PRIMAVERA DO LESTE</v>
          </cell>
          <cell r="C1123" t="str">
            <v>510704</v>
          </cell>
          <cell r="E1123">
            <v>1204578</v>
          </cell>
        </row>
        <row r="1124">
          <cell r="A1124">
            <v>510706</v>
          </cell>
          <cell r="B1124" t="str">
            <v>QUERÊNCIA</v>
          </cell>
          <cell r="C1124" t="str">
            <v>510706</v>
          </cell>
          <cell r="D1124">
            <v>87794</v>
          </cell>
          <cell r="E1124">
            <v>19426713</v>
          </cell>
        </row>
        <row r="1125">
          <cell r="A1125">
            <v>510715</v>
          </cell>
          <cell r="B1125" t="str">
            <v>RESERVA DO CABAÇAL</v>
          </cell>
          <cell r="C1125" t="str">
            <v>510715</v>
          </cell>
          <cell r="D1125">
            <v>2250</v>
          </cell>
          <cell r="E1125">
            <v>3189772</v>
          </cell>
        </row>
        <row r="1126">
          <cell r="A1126">
            <v>510718</v>
          </cell>
          <cell r="B1126" t="str">
            <v>RIBEIRÃO CASCALHEIRA</v>
          </cell>
          <cell r="C1126" t="str">
            <v>510718</v>
          </cell>
          <cell r="D1126">
            <v>30425</v>
          </cell>
          <cell r="E1126">
            <v>5448494</v>
          </cell>
        </row>
        <row r="1127">
          <cell r="A1127">
            <v>510719</v>
          </cell>
          <cell r="B1127" t="str">
            <v>RIBEIRÃOZINHO</v>
          </cell>
          <cell r="C1127" t="str">
            <v>510719</v>
          </cell>
          <cell r="D1127">
            <v>9117</v>
          </cell>
          <cell r="E1127">
            <v>3607557</v>
          </cell>
        </row>
        <row r="1128">
          <cell r="A1128">
            <v>510720</v>
          </cell>
          <cell r="B1128" t="str">
            <v>RIO BRANCO</v>
          </cell>
          <cell r="C1128" t="str">
            <v>510720</v>
          </cell>
          <cell r="D1128">
            <v>22494</v>
          </cell>
          <cell r="E1128">
            <v>2226833</v>
          </cell>
        </row>
        <row r="1129">
          <cell r="A1129">
            <v>510757</v>
          </cell>
          <cell r="B1129" t="str">
            <v>RONDOLÂNDIA</v>
          </cell>
          <cell r="C1129" t="str">
            <v>510757</v>
          </cell>
          <cell r="D1129">
            <v>403</v>
          </cell>
          <cell r="E1129">
            <v>12795488</v>
          </cell>
        </row>
        <row r="1130">
          <cell r="A1130">
            <v>510760</v>
          </cell>
          <cell r="B1130" t="str">
            <v>RONDONÓPOLIS</v>
          </cell>
          <cell r="C1130" t="str">
            <v>510760</v>
          </cell>
          <cell r="E1130">
            <v>72852769</v>
          </cell>
        </row>
        <row r="1131">
          <cell r="A1131">
            <v>510770</v>
          </cell>
          <cell r="B1131" t="str">
            <v>ROSÁRIO OESTE</v>
          </cell>
          <cell r="C1131" t="str">
            <v>510770</v>
          </cell>
          <cell r="D1131">
            <v>1001</v>
          </cell>
          <cell r="E1131">
            <v>1781907</v>
          </cell>
        </row>
        <row r="1132">
          <cell r="A1132">
            <v>510775</v>
          </cell>
          <cell r="B1132" t="str">
            <v>SALTO DO CÉU</v>
          </cell>
          <cell r="C1132" t="str">
            <v>510775</v>
          </cell>
          <cell r="D1132">
            <v>30299</v>
          </cell>
          <cell r="E1132">
            <v>3126140</v>
          </cell>
        </row>
        <row r="1133">
          <cell r="A1133">
            <v>510774</v>
          </cell>
          <cell r="B1133" t="str">
            <v>SANTA CRUZ DO XINGU</v>
          </cell>
          <cell r="C1133" t="str">
            <v>510774</v>
          </cell>
          <cell r="D1133">
            <v>18940</v>
          </cell>
          <cell r="E1133">
            <v>2498417</v>
          </cell>
        </row>
        <row r="1134">
          <cell r="A1134">
            <v>510776</v>
          </cell>
          <cell r="B1134" t="str">
            <v>SANTA RITA DO TRIVELATO</v>
          </cell>
          <cell r="C1134" t="str">
            <v>510776</v>
          </cell>
          <cell r="E1134">
            <v>0</v>
          </cell>
        </row>
        <row r="1135">
          <cell r="A1135">
            <v>510777</v>
          </cell>
          <cell r="B1135" t="str">
            <v>SANTA TEREZINHA</v>
          </cell>
          <cell r="C1135" t="str">
            <v>510777</v>
          </cell>
          <cell r="D1135">
            <v>1641</v>
          </cell>
          <cell r="E1135">
            <v>1656374</v>
          </cell>
        </row>
        <row r="1136">
          <cell r="A1136">
            <v>510726</v>
          </cell>
          <cell r="B1136" t="str">
            <v>SANTO AFONSO</v>
          </cell>
          <cell r="C1136" t="str">
            <v>510726</v>
          </cell>
          <cell r="D1136">
            <v>13944</v>
          </cell>
          <cell r="E1136">
            <v>4823957</v>
          </cell>
        </row>
        <row r="1137">
          <cell r="A1137">
            <v>510779</v>
          </cell>
          <cell r="B1137" t="str">
            <v>SANTO ANTÔNIO DO LESTE</v>
          </cell>
          <cell r="C1137" t="str">
            <v>510779</v>
          </cell>
          <cell r="E1137">
            <v>1293734</v>
          </cell>
        </row>
        <row r="1138">
          <cell r="A1138">
            <v>510780</v>
          </cell>
          <cell r="B1138" t="str">
            <v>SANTO ANTÔNIO DO LEVERGER</v>
          </cell>
          <cell r="C1138" t="str">
            <v>510780</v>
          </cell>
          <cell r="E1138">
            <v>4208163</v>
          </cell>
        </row>
        <row r="1139">
          <cell r="A1139">
            <v>510785</v>
          </cell>
          <cell r="B1139" t="str">
            <v>SÃO FÉLIX DO ARAGUAIA</v>
          </cell>
          <cell r="C1139" t="str">
            <v>510785</v>
          </cell>
          <cell r="D1139">
            <v>45196</v>
          </cell>
          <cell r="E1139">
            <v>8892224</v>
          </cell>
        </row>
        <row r="1140">
          <cell r="A1140">
            <v>510729</v>
          </cell>
          <cell r="B1140" t="str">
            <v>SÃO JOSÉ DO POVO</v>
          </cell>
          <cell r="C1140" t="str">
            <v>510729</v>
          </cell>
          <cell r="E1140">
            <v>1280265</v>
          </cell>
        </row>
        <row r="1141">
          <cell r="A1141">
            <v>510730</v>
          </cell>
          <cell r="B1141" t="str">
            <v>SÃO JOSÉ DO RIO CLARO</v>
          </cell>
          <cell r="C1141" t="str">
            <v>510730</v>
          </cell>
          <cell r="E1141">
            <v>35034</v>
          </cell>
        </row>
        <row r="1142">
          <cell r="A1142">
            <v>510735</v>
          </cell>
          <cell r="B1142" t="str">
            <v>SÃO JOSÉ DO XINGU</v>
          </cell>
          <cell r="C1142" t="str">
            <v>510735</v>
          </cell>
          <cell r="E1142">
            <v>13439520</v>
          </cell>
        </row>
        <row r="1143">
          <cell r="A1143">
            <v>510710</v>
          </cell>
          <cell r="B1143" t="str">
            <v>SÃO JOSÉ DOS QUATRO MARCOS</v>
          </cell>
          <cell r="C1143" t="str">
            <v>510710</v>
          </cell>
          <cell r="D1143">
            <v>64877</v>
          </cell>
          <cell r="E1143">
            <v>11743791</v>
          </cell>
        </row>
        <row r="1144">
          <cell r="A1144">
            <v>510740</v>
          </cell>
          <cell r="B1144" t="str">
            <v>SÃO PEDRO DA CIPA</v>
          </cell>
          <cell r="C1144" t="str">
            <v>510740</v>
          </cell>
          <cell r="E1144">
            <v>26758</v>
          </cell>
        </row>
        <row r="1145">
          <cell r="A1145">
            <v>510787</v>
          </cell>
          <cell r="B1145" t="str">
            <v>SAPEZAL</v>
          </cell>
          <cell r="C1145" t="str">
            <v>510787</v>
          </cell>
          <cell r="D1145">
            <v>29729</v>
          </cell>
          <cell r="E1145">
            <v>4025774</v>
          </cell>
        </row>
        <row r="1146">
          <cell r="A1146">
            <v>510788</v>
          </cell>
          <cell r="B1146" t="str">
            <v>SERRA NOVA DOURADA</v>
          </cell>
          <cell r="C1146" t="str">
            <v>510788</v>
          </cell>
          <cell r="D1146">
            <v>15219</v>
          </cell>
          <cell r="E1146">
            <v>3724698</v>
          </cell>
        </row>
        <row r="1147">
          <cell r="A1147">
            <v>510794</v>
          </cell>
          <cell r="B1147" t="str">
            <v>TABAPORÃ</v>
          </cell>
          <cell r="C1147" t="str">
            <v>510794</v>
          </cell>
          <cell r="E1147">
            <v>3231173</v>
          </cell>
        </row>
        <row r="1148">
          <cell r="A1148">
            <v>510795</v>
          </cell>
          <cell r="B1148" t="str">
            <v>TANGARÁ DA SERRA</v>
          </cell>
          <cell r="C1148" t="str">
            <v>510795</v>
          </cell>
          <cell r="D1148">
            <v>278723</v>
          </cell>
          <cell r="E1148">
            <v>89895331</v>
          </cell>
        </row>
        <row r="1149">
          <cell r="A1149">
            <v>510800</v>
          </cell>
          <cell r="B1149" t="str">
            <v>TAPURAH</v>
          </cell>
          <cell r="C1149" t="str">
            <v>510800</v>
          </cell>
          <cell r="E1149">
            <v>527</v>
          </cell>
        </row>
        <row r="1150">
          <cell r="A1150">
            <v>510805</v>
          </cell>
          <cell r="B1150" t="str">
            <v>TERRA NOVA DO NORTE</v>
          </cell>
          <cell r="C1150" t="str">
            <v>510805</v>
          </cell>
          <cell r="E1150">
            <v>2729979</v>
          </cell>
        </row>
        <row r="1151">
          <cell r="A1151">
            <v>510810</v>
          </cell>
          <cell r="B1151" t="str">
            <v>TESOURO</v>
          </cell>
          <cell r="C1151" t="str">
            <v>510810</v>
          </cell>
          <cell r="D1151">
            <v>6821</v>
          </cell>
          <cell r="E1151">
            <v>10308690</v>
          </cell>
        </row>
        <row r="1152">
          <cell r="A1152">
            <v>510820</v>
          </cell>
          <cell r="B1152" t="str">
            <v>TORIXORÉU</v>
          </cell>
          <cell r="C1152" t="str">
            <v>510820</v>
          </cell>
          <cell r="D1152">
            <v>31270</v>
          </cell>
          <cell r="E1152">
            <v>6799416</v>
          </cell>
        </row>
        <row r="1153">
          <cell r="A1153">
            <v>510830</v>
          </cell>
          <cell r="B1153" t="str">
            <v>UNIÃO DO SUL</v>
          </cell>
          <cell r="C1153" t="str">
            <v>510830</v>
          </cell>
          <cell r="D1153">
            <v>18856</v>
          </cell>
          <cell r="E1153">
            <v>3336502</v>
          </cell>
        </row>
        <row r="1154">
          <cell r="A1154">
            <v>510835</v>
          </cell>
          <cell r="B1154" t="str">
            <v>VALE DE SÃO DOMINGOS</v>
          </cell>
          <cell r="C1154" t="str">
            <v>510835</v>
          </cell>
          <cell r="D1154">
            <v>18481</v>
          </cell>
          <cell r="E1154">
            <v>3314663</v>
          </cell>
        </row>
        <row r="1155">
          <cell r="A1155">
            <v>510840</v>
          </cell>
          <cell r="B1155" t="str">
            <v>VÁRZEA GRANDE</v>
          </cell>
          <cell r="C1155" t="str">
            <v>510840</v>
          </cell>
          <cell r="E1155">
            <v>7310</v>
          </cell>
        </row>
        <row r="1156">
          <cell r="A1156">
            <v>510850</v>
          </cell>
          <cell r="B1156" t="str">
            <v>VERA</v>
          </cell>
          <cell r="C1156" t="str">
            <v>510850</v>
          </cell>
          <cell r="E1156">
            <v>19657763</v>
          </cell>
        </row>
        <row r="1157">
          <cell r="A1157">
            <v>510550</v>
          </cell>
          <cell r="B1157" t="str">
            <v>VILA BELA DA SANTÍSSIMA TRINDADE</v>
          </cell>
          <cell r="C1157" t="str">
            <v>510550</v>
          </cell>
          <cell r="E1157">
            <v>547774</v>
          </cell>
        </row>
        <row r="1158">
          <cell r="A1158">
            <v>510860</v>
          </cell>
          <cell r="B1158" t="str">
            <v>VILA RICA</v>
          </cell>
          <cell r="C1158" t="str">
            <v>510860</v>
          </cell>
          <cell r="D1158">
            <v>108377</v>
          </cell>
          <cell r="E1158">
            <v>31238277</v>
          </cell>
        </row>
        <row r="1159">
          <cell r="A1159">
            <v>500110</v>
          </cell>
          <cell r="B1159" t="str">
            <v>AQUIDAUANA</v>
          </cell>
          <cell r="C1159" t="str">
            <v>500110</v>
          </cell>
          <cell r="E1159">
            <v>18468324</v>
          </cell>
        </row>
        <row r="1160">
          <cell r="A1160">
            <v>500124</v>
          </cell>
          <cell r="B1160" t="str">
            <v>ARAL MOREIRA</v>
          </cell>
          <cell r="C1160" t="str">
            <v>500124</v>
          </cell>
          <cell r="D1160">
            <v>22261</v>
          </cell>
          <cell r="E1160">
            <v>12776148</v>
          </cell>
        </row>
        <row r="1161">
          <cell r="A1161">
            <v>500150</v>
          </cell>
          <cell r="B1161" t="str">
            <v>BANDEIRANTES</v>
          </cell>
          <cell r="C1161" t="str">
            <v>500150</v>
          </cell>
          <cell r="E1161">
            <v>28526</v>
          </cell>
        </row>
        <row r="1162">
          <cell r="A1162">
            <v>500210</v>
          </cell>
          <cell r="B1162" t="str">
            <v>BELA VISTA</v>
          </cell>
          <cell r="C1162" t="str">
            <v>500210</v>
          </cell>
          <cell r="E1162">
            <v>298112</v>
          </cell>
        </row>
        <row r="1163">
          <cell r="A1163">
            <v>500260</v>
          </cell>
          <cell r="B1163" t="str">
            <v>CAMAPUÃ</v>
          </cell>
          <cell r="C1163" t="str">
            <v>500260</v>
          </cell>
          <cell r="E1163">
            <v>26560919</v>
          </cell>
        </row>
        <row r="1164">
          <cell r="A1164">
            <v>500270</v>
          </cell>
          <cell r="B1164" t="str">
            <v>CAMPO GRANDE</v>
          </cell>
          <cell r="C1164" t="str">
            <v>500270</v>
          </cell>
          <cell r="D1164">
            <v>2791475</v>
          </cell>
          <cell r="E1164">
            <v>168635198</v>
          </cell>
        </row>
        <row r="1165">
          <cell r="A1165">
            <v>500295</v>
          </cell>
          <cell r="B1165" t="str">
            <v>CHAPADÃO DO SUL</v>
          </cell>
          <cell r="C1165" t="str">
            <v>500295</v>
          </cell>
          <cell r="E1165">
            <v>8695</v>
          </cell>
        </row>
        <row r="1166">
          <cell r="A1166">
            <v>500315</v>
          </cell>
          <cell r="B1166" t="str">
            <v>CORONEL SAPUCAIA</v>
          </cell>
          <cell r="C1166" t="str">
            <v>500315</v>
          </cell>
          <cell r="E1166">
            <v>121339472</v>
          </cell>
        </row>
        <row r="1167">
          <cell r="A1167">
            <v>500330</v>
          </cell>
          <cell r="B1167" t="str">
            <v>COXIM</v>
          </cell>
          <cell r="C1167" t="str">
            <v>500330</v>
          </cell>
          <cell r="E1167">
            <v>2980277973</v>
          </cell>
        </row>
        <row r="1168">
          <cell r="A1168">
            <v>500348</v>
          </cell>
          <cell r="B1168" t="str">
            <v>DOIS IRMÃOS DO BURITI</v>
          </cell>
          <cell r="C1168" t="str">
            <v>500348</v>
          </cell>
          <cell r="E1168">
            <v>20138081</v>
          </cell>
        </row>
        <row r="1169">
          <cell r="A1169">
            <v>500370</v>
          </cell>
          <cell r="B1169" t="str">
            <v>DOURADOS</v>
          </cell>
          <cell r="C1169" t="str">
            <v>500370</v>
          </cell>
          <cell r="D1169">
            <v>568230</v>
          </cell>
          <cell r="E1169">
            <v>179608504</v>
          </cell>
        </row>
        <row r="1170">
          <cell r="A1170">
            <v>500380</v>
          </cell>
          <cell r="B1170" t="str">
            <v>FÁTIMA DO SUL</v>
          </cell>
          <cell r="C1170" t="str">
            <v>500380</v>
          </cell>
          <cell r="D1170">
            <v>91113</v>
          </cell>
          <cell r="E1170">
            <v>15849288</v>
          </cell>
        </row>
        <row r="1171">
          <cell r="A1171">
            <v>500430</v>
          </cell>
          <cell r="B1171" t="str">
            <v>IGUATEMI</v>
          </cell>
          <cell r="C1171" t="str">
            <v>500430</v>
          </cell>
          <cell r="E1171">
            <v>1290028</v>
          </cell>
        </row>
        <row r="1172">
          <cell r="A1172">
            <v>500450</v>
          </cell>
          <cell r="B1172" t="str">
            <v>ITAPORÃ</v>
          </cell>
          <cell r="C1172" t="str">
            <v>500450</v>
          </cell>
          <cell r="D1172">
            <v>29769</v>
          </cell>
          <cell r="E1172">
            <v>16232300</v>
          </cell>
        </row>
        <row r="1173">
          <cell r="A1173">
            <v>500460</v>
          </cell>
          <cell r="B1173" t="str">
            <v>ITAQUIRAÍ</v>
          </cell>
          <cell r="C1173" t="str">
            <v>500460</v>
          </cell>
          <cell r="E1173">
            <v>15213198</v>
          </cell>
        </row>
        <row r="1174">
          <cell r="A1174">
            <v>500480</v>
          </cell>
          <cell r="B1174" t="str">
            <v>JAPORÃ</v>
          </cell>
          <cell r="C1174" t="str">
            <v>500480</v>
          </cell>
          <cell r="E1174">
            <v>5355</v>
          </cell>
        </row>
        <row r="1175">
          <cell r="A1175">
            <v>500500</v>
          </cell>
          <cell r="B1175" t="str">
            <v>JARDIM</v>
          </cell>
          <cell r="C1175" t="str">
            <v>500500</v>
          </cell>
          <cell r="E1175">
            <v>90749145</v>
          </cell>
        </row>
        <row r="1176">
          <cell r="A1176">
            <v>500515</v>
          </cell>
          <cell r="B1176" t="str">
            <v>JUTI</v>
          </cell>
          <cell r="C1176" t="str">
            <v>500515</v>
          </cell>
          <cell r="E1176">
            <v>3435785</v>
          </cell>
        </row>
        <row r="1177">
          <cell r="A1177">
            <v>500525</v>
          </cell>
          <cell r="B1177" t="str">
            <v>LAGUNA CARAPÃ</v>
          </cell>
          <cell r="C1177" t="str">
            <v>500525</v>
          </cell>
          <cell r="D1177">
            <v>31864</v>
          </cell>
          <cell r="E1177">
            <v>8785343</v>
          </cell>
        </row>
        <row r="1178">
          <cell r="A1178">
            <v>500580</v>
          </cell>
          <cell r="B1178" t="str">
            <v>NIOAQUE</v>
          </cell>
          <cell r="C1178" t="str">
            <v>500580</v>
          </cell>
          <cell r="E1178">
            <v>14102945</v>
          </cell>
        </row>
        <row r="1179">
          <cell r="A1179">
            <v>500620</v>
          </cell>
          <cell r="B1179" t="str">
            <v>NOVA ANDRADINA</v>
          </cell>
          <cell r="C1179" t="str">
            <v>500620</v>
          </cell>
          <cell r="E1179">
            <v>13260</v>
          </cell>
        </row>
        <row r="1180">
          <cell r="A1180">
            <v>500635</v>
          </cell>
          <cell r="B1180" t="str">
            <v>PARANHOS</v>
          </cell>
          <cell r="C1180" t="str">
            <v>500635</v>
          </cell>
          <cell r="E1180">
            <v>0</v>
          </cell>
        </row>
        <row r="1181">
          <cell r="A1181">
            <v>500640</v>
          </cell>
          <cell r="B1181" t="str">
            <v>PEDRO GOMES</v>
          </cell>
          <cell r="C1181" t="str">
            <v>500640</v>
          </cell>
          <cell r="E1181">
            <v>508147</v>
          </cell>
        </row>
        <row r="1182">
          <cell r="A1182">
            <v>500660</v>
          </cell>
          <cell r="B1182" t="str">
            <v>PONTA PORÃ</v>
          </cell>
          <cell r="C1182" t="str">
            <v>500660</v>
          </cell>
          <cell r="E1182">
            <v>124144965</v>
          </cell>
        </row>
        <row r="1183">
          <cell r="A1183">
            <v>500690</v>
          </cell>
          <cell r="B1183" t="str">
            <v>PORTO MURTINHO</v>
          </cell>
          <cell r="C1183" t="str">
            <v>500690</v>
          </cell>
          <cell r="D1183">
            <v>39532</v>
          </cell>
          <cell r="E1183">
            <v>6346340</v>
          </cell>
        </row>
        <row r="1184">
          <cell r="A1184">
            <v>500769</v>
          </cell>
          <cell r="B1184" t="str">
            <v>SÃO GABRIEL DO OESTE</v>
          </cell>
          <cell r="C1184" t="str">
            <v>500769</v>
          </cell>
          <cell r="E1184">
            <v>340000</v>
          </cell>
        </row>
        <row r="1185">
          <cell r="A1185">
            <v>500795</v>
          </cell>
          <cell r="B1185" t="str">
            <v>TACURU</v>
          </cell>
          <cell r="C1185" t="str">
            <v>500795</v>
          </cell>
          <cell r="D1185">
            <v>57169</v>
          </cell>
          <cell r="E1185">
            <v>18764528</v>
          </cell>
        </row>
        <row r="1186">
          <cell r="A1186">
            <v>500797</v>
          </cell>
          <cell r="B1186" t="str">
            <v>TAQUARUSSU</v>
          </cell>
          <cell r="C1186" t="str">
            <v>500797</v>
          </cell>
          <cell r="E1186">
            <v>2664512</v>
          </cell>
        </row>
        <row r="1187">
          <cell r="A1187">
            <v>310375</v>
          </cell>
          <cell r="B1187" t="str">
            <v>ARAPORÃ</v>
          </cell>
          <cell r="C1187" t="str">
            <v>310375</v>
          </cell>
          <cell r="E1187">
            <v>1811860</v>
          </cell>
        </row>
        <row r="1188">
          <cell r="A1188">
            <v>310560</v>
          </cell>
          <cell r="B1188" t="str">
            <v>BARBACENA</v>
          </cell>
          <cell r="C1188" t="str">
            <v>310560</v>
          </cell>
          <cell r="D1188">
            <v>758746</v>
          </cell>
          <cell r="E1188">
            <v>128569889</v>
          </cell>
        </row>
        <row r="1189">
          <cell r="A1189">
            <v>310910</v>
          </cell>
          <cell r="B1189" t="str">
            <v>BUENO BRANDÃO</v>
          </cell>
          <cell r="C1189" t="str">
            <v>310910</v>
          </cell>
          <cell r="E1189">
            <v>0</v>
          </cell>
        </row>
        <row r="1190">
          <cell r="A1190">
            <v>310970</v>
          </cell>
          <cell r="B1190" t="str">
            <v>CACHOEIRA DE MINAS</v>
          </cell>
          <cell r="C1190" t="str">
            <v>310970</v>
          </cell>
          <cell r="E1190">
            <v>1687114</v>
          </cell>
        </row>
        <row r="1191">
          <cell r="A1191">
            <v>312280</v>
          </cell>
          <cell r="B1191" t="str">
            <v>DOM VIÇOSO</v>
          </cell>
          <cell r="C1191" t="str">
            <v>312280</v>
          </cell>
          <cell r="E1191">
            <v>8599110</v>
          </cell>
        </row>
        <row r="1192">
          <cell r="A1192">
            <v>313170</v>
          </cell>
          <cell r="B1192" t="str">
            <v>ITABIRA</v>
          </cell>
          <cell r="C1192" t="str">
            <v>313170</v>
          </cell>
          <cell r="E1192">
            <v>1516723</v>
          </cell>
        </row>
        <row r="1193">
          <cell r="A1193">
            <v>313505</v>
          </cell>
          <cell r="B1193" t="str">
            <v>JAÍBA</v>
          </cell>
          <cell r="C1193" t="str">
            <v>313505</v>
          </cell>
          <cell r="E1193">
            <v>253946</v>
          </cell>
        </row>
        <row r="1194">
          <cell r="A1194">
            <v>314090</v>
          </cell>
          <cell r="B1194" t="str">
            <v>MATIPÓ</v>
          </cell>
          <cell r="C1194" t="str">
            <v>314090</v>
          </cell>
          <cell r="E1194">
            <v>1490747</v>
          </cell>
        </row>
        <row r="1195">
          <cell r="A1195">
            <v>314200</v>
          </cell>
          <cell r="B1195" t="str">
            <v>MIRABELA</v>
          </cell>
          <cell r="C1195" t="str">
            <v>314200</v>
          </cell>
          <cell r="E1195">
            <v>162707</v>
          </cell>
        </row>
        <row r="1196">
          <cell r="A1196">
            <v>314587</v>
          </cell>
          <cell r="B1196" t="str">
            <v>ORIZÂNIA</v>
          </cell>
          <cell r="C1196" t="str">
            <v>314587</v>
          </cell>
          <cell r="E1196">
            <v>8033945</v>
          </cell>
        </row>
        <row r="1197">
          <cell r="A1197">
            <v>314910</v>
          </cell>
          <cell r="B1197" t="str">
            <v>PEDRALVA</v>
          </cell>
          <cell r="C1197" t="str">
            <v>314910</v>
          </cell>
          <cell r="E1197">
            <v>0</v>
          </cell>
        </row>
        <row r="1198">
          <cell r="A1198">
            <v>315080</v>
          </cell>
          <cell r="B1198" t="str">
            <v>PIRANGA</v>
          </cell>
          <cell r="C1198" t="str">
            <v>315080</v>
          </cell>
          <cell r="E1198">
            <v>57222</v>
          </cell>
        </row>
        <row r="1199">
          <cell r="A1199">
            <v>315370</v>
          </cell>
          <cell r="B1199" t="str">
            <v>QUARTEL GERAL</v>
          </cell>
          <cell r="C1199" t="str">
            <v>315370</v>
          </cell>
          <cell r="E1199">
            <v>15891719</v>
          </cell>
        </row>
        <row r="1200">
          <cell r="A1200">
            <v>315960</v>
          </cell>
          <cell r="B1200" t="str">
            <v>SANTA RITA DO SAPUCAÍ</v>
          </cell>
          <cell r="C1200" t="str">
            <v>315960</v>
          </cell>
          <cell r="E1200">
            <v>61208126</v>
          </cell>
        </row>
        <row r="1201">
          <cell r="A1201">
            <v>316370</v>
          </cell>
          <cell r="B1201" t="str">
            <v>SÃO LOURENÇO</v>
          </cell>
          <cell r="C1201" t="str">
            <v>316370</v>
          </cell>
          <cell r="E1201">
            <v>78246699</v>
          </cell>
        </row>
        <row r="1202">
          <cell r="A1202">
            <v>316720</v>
          </cell>
          <cell r="B1202" t="str">
            <v>SETE LAGOAS</v>
          </cell>
          <cell r="C1202" t="str">
            <v>316720</v>
          </cell>
          <cell r="E1202">
            <v>7022190</v>
          </cell>
        </row>
        <row r="1203">
          <cell r="A1203">
            <v>317020</v>
          </cell>
          <cell r="B1203" t="str">
            <v>UBERLÂNDIA</v>
          </cell>
          <cell r="C1203" t="str">
            <v>317020</v>
          </cell>
          <cell r="E1203">
            <v>415939</v>
          </cell>
        </row>
        <row r="1204">
          <cell r="A1204">
            <v>150010</v>
          </cell>
          <cell r="B1204" t="str">
            <v>ABAETETUBA</v>
          </cell>
          <cell r="C1204" t="str">
            <v>150010</v>
          </cell>
          <cell r="E1204">
            <v>51782697</v>
          </cell>
        </row>
        <row r="1205">
          <cell r="A1205">
            <v>150013</v>
          </cell>
          <cell r="B1205" t="str">
            <v>ABEL FIGUEIREDO</v>
          </cell>
          <cell r="C1205" t="str">
            <v>150013</v>
          </cell>
          <cell r="E1205">
            <v>1404438</v>
          </cell>
        </row>
        <row r="1206">
          <cell r="A1206">
            <v>150020</v>
          </cell>
          <cell r="B1206" t="str">
            <v>ACARÁ</v>
          </cell>
          <cell r="C1206" t="str">
            <v>150020</v>
          </cell>
          <cell r="E1206">
            <v>3097944</v>
          </cell>
        </row>
        <row r="1207">
          <cell r="A1207">
            <v>150030</v>
          </cell>
          <cell r="B1207" t="str">
            <v>AFUÁ</v>
          </cell>
          <cell r="C1207" t="str">
            <v>150030</v>
          </cell>
          <cell r="E1207">
            <v>0</v>
          </cell>
        </row>
        <row r="1208">
          <cell r="A1208">
            <v>150034</v>
          </cell>
          <cell r="B1208" t="str">
            <v>ÁGUA AZUL DO NORTE</v>
          </cell>
          <cell r="C1208" t="str">
            <v>150034</v>
          </cell>
          <cell r="D1208">
            <v>29308</v>
          </cell>
          <cell r="E1208">
            <v>23051559</v>
          </cell>
        </row>
        <row r="1209">
          <cell r="A1209">
            <v>150050</v>
          </cell>
          <cell r="B1209" t="str">
            <v>ALMEIRIM</v>
          </cell>
          <cell r="C1209" t="str">
            <v>150050</v>
          </cell>
          <cell r="D1209">
            <v>94318</v>
          </cell>
          <cell r="E1209">
            <v>31638641</v>
          </cell>
        </row>
        <row r="1210">
          <cell r="A1210">
            <v>150060</v>
          </cell>
          <cell r="B1210" t="str">
            <v>ALTAMIRA</v>
          </cell>
          <cell r="C1210" t="str">
            <v>150060</v>
          </cell>
          <cell r="D1210">
            <v>90</v>
          </cell>
          <cell r="E1210">
            <v>4723011</v>
          </cell>
        </row>
        <row r="1211">
          <cell r="A1211">
            <v>150080</v>
          </cell>
          <cell r="B1211" t="str">
            <v>ANANINDEUA</v>
          </cell>
          <cell r="C1211" t="str">
            <v>150080</v>
          </cell>
          <cell r="D1211">
            <v>3539</v>
          </cell>
          <cell r="E1211">
            <v>105614780</v>
          </cell>
        </row>
        <row r="1212">
          <cell r="A1212">
            <v>150085</v>
          </cell>
          <cell r="B1212" t="str">
            <v>ANAPU</v>
          </cell>
          <cell r="C1212" t="str">
            <v>150085</v>
          </cell>
          <cell r="D1212">
            <v>21664</v>
          </cell>
          <cell r="E1212">
            <v>70250104</v>
          </cell>
        </row>
        <row r="1213">
          <cell r="A1213">
            <v>150100</v>
          </cell>
          <cell r="B1213" t="str">
            <v>AVEIRO</v>
          </cell>
          <cell r="C1213" t="str">
            <v>150100</v>
          </cell>
          <cell r="D1213">
            <v>31</v>
          </cell>
          <cell r="E1213">
            <v>2415233</v>
          </cell>
        </row>
        <row r="1214">
          <cell r="A1214">
            <v>150120</v>
          </cell>
          <cell r="B1214" t="str">
            <v>BAIÃO</v>
          </cell>
          <cell r="C1214" t="str">
            <v>150120</v>
          </cell>
          <cell r="E1214">
            <v>1873281</v>
          </cell>
        </row>
        <row r="1215">
          <cell r="A1215">
            <v>150125</v>
          </cell>
          <cell r="B1215" t="str">
            <v>BANNACH</v>
          </cell>
          <cell r="C1215" t="str">
            <v>150125</v>
          </cell>
          <cell r="E1215">
            <v>20315</v>
          </cell>
        </row>
        <row r="1216">
          <cell r="A1216">
            <v>150130</v>
          </cell>
          <cell r="B1216" t="str">
            <v>BARCARENA</v>
          </cell>
          <cell r="C1216" t="str">
            <v>150130</v>
          </cell>
          <cell r="E1216">
            <v>46478646</v>
          </cell>
        </row>
        <row r="1217">
          <cell r="A1217">
            <v>150140</v>
          </cell>
          <cell r="B1217" t="str">
            <v>BELÉM</v>
          </cell>
          <cell r="C1217" t="str">
            <v>150140</v>
          </cell>
          <cell r="D1217">
            <v>557102</v>
          </cell>
          <cell r="E1217">
            <v>4043411342</v>
          </cell>
        </row>
        <row r="1218">
          <cell r="A1218">
            <v>150145</v>
          </cell>
          <cell r="B1218" t="str">
            <v>BELTERRA</v>
          </cell>
          <cell r="C1218" t="str">
            <v>150145</v>
          </cell>
          <cell r="D1218">
            <v>6492</v>
          </cell>
          <cell r="E1218">
            <v>9433113</v>
          </cell>
        </row>
        <row r="1219">
          <cell r="A1219">
            <v>150150</v>
          </cell>
          <cell r="B1219" t="str">
            <v>BENEVIDES</v>
          </cell>
          <cell r="C1219" t="str">
            <v>150150</v>
          </cell>
          <cell r="D1219">
            <v>3565</v>
          </cell>
          <cell r="E1219">
            <v>13831659</v>
          </cell>
        </row>
        <row r="1220">
          <cell r="A1220">
            <v>150157</v>
          </cell>
          <cell r="B1220" t="str">
            <v>BOM JESUS DO TOCANTINS</v>
          </cell>
          <cell r="C1220" t="str">
            <v>150157</v>
          </cell>
          <cell r="D1220">
            <v>722</v>
          </cell>
          <cell r="E1220">
            <v>292479153</v>
          </cell>
        </row>
        <row r="1221">
          <cell r="A1221">
            <v>150160</v>
          </cell>
          <cell r="B1221" t="str">
            <v>BONITO</v>
          </cell>
          <cell r="C1221" t="str">
            <v>150160</v>
          </cell>
          <cell r="E1221">
            <v>39100</v>
          </cell>
        </row>
        <row r="1222">
          <cell r="A1222">
            <v>150170</v>
          </cell>
          <cell r="B1222" t="str">
            <v>BRAGANÇA</v>
          </cell>
          <cell r="C1222" t="str">
            <v>150170</v>
          </cell>
          <cell r="E1222">
            <v>2333301</v>
          </cell>
        </row>
        <row r="1223">
          <cell r="A1223">
            <v>150172</v>
          </cell>
          <cell r="B1223" t="str">
            <v>BRASIL NOVO</v>
          </cell>
          <cell r="C1223" t="str">
            <v>150172</v>
          </cell>
          <cell r="E1223">
            <v>2855524</v>
          </cell>
        </row>
        <row r="1224">
          <cell r="A1224">
            <v>150175</v>
          </cell>
          <cell r="B1224" t="str">
            <v>BREJO GRANDE DO ARAGUAIA</v>
          </cell>
          <cell r="C1224" t="str">
            <v>150175</v>
          </cell>
          <cell r="E1224">
            <v>17921570</v>
          </cell>
        </row>
        <row r="1225">
          <cell r="A1225">
            <v>150180</v>
          </cell>
          <cell r="B1225" t="str">
            <v>BREVES</v>
          </cell>
          <cell r="C1225" t="str">
            <v>150180</v>
          </cell>
          <cell r="E1225">
            <v>786692</v>
          </cell>
        </row>
        <row r="1226">
          <cell r="A1226">
            <v>150190</v>
          </cell>
          <cell r="B1226" t="str">
            <v>BUJARU</v>
          </cell>
          <cell r="C1226" t="str">
            <v>150190</v>
          </cell>
          <cell r="D1226">
            <v>19489</v>
          </cell>
          <cell r="E1226">
            <v>12712744</v>
          </cell>
        </row>
        <row r="1227">
          <cell r="A1227">
            <v>150200</v>
          </cell>
          <cell r="B1227" t="str">
            <v>CACHOEIRA DO ARARI</v>
          </cell>
          <cell r="C1227" t="str">
            <v>150200</v>
          </cell>
          <cell r="E1227">
            <v>1245658</v>
          </cell>
        </row>
        <row r="1228">
          <cell r="A1228">
            <v>150215</v>
          </cell>
          <cell r="B1228" t="str">
            <v>CANAÃ DOS CARAJÁS</v>
          </cell>
          <cell r="C1228" t="str">
            <v>150215</v>
          </cell>
          <cell r="E1228">
            <v>40147489</v>
          </cell>
        </row>
        <row r="1229">
          <cell r="A1229">
            <v>150220</v>
          </cell>
          <cell r="B1229" t="str">
            <v>CAPANEMA</v>
          </cell>
          <cell r="C1229" t="str">
            <v>150220</v>
          </cell>
          <cell r="E1229">
            <v>1221518</v>
          </cell>
        </row>
        <row r="1230">
          <cell r="A1230">
            <v>150240</v>
          </cell>
          <cell r="B1230" t="str">
            <v>CASTANHAL</v>
          </cell>
          <cell r="C1230" t="str">
            <v>150240</v>
          </cell>
          <cell r="D1230">
            <v>175665</v>
          </cell>
          <cell r="E1230">
            <v>35772602</v>
          </cell>
        </row>
        <row r="1231">
          <cell r="A1231">
            <v>150250</v>
          </cell>
          <cell r="B1231" t="str">
            <v>CHAVES</v>
          </cell>
          <cell r="C1231" t="str">
            <v>150250</v>
          </cell>
          <cell r="D1231">
            <v>12787</v>
          </cell>
          <cell r="E1231">
            <v>6226401</v>
          </cell>
        </row>
        <row r="1232">
          <cell r="A1232">
            <v>150260</v>
          </cell>
          <cell r="B1232" t="str">
            <v>COLARES</v>
          </cell>
          <cell r="C1232" t="str">
            <v>150260</v>
          </cell>
          <cell r="E1232">
            <v>27519379</v>
          </cell>
        </row>
        <row r="1233">
          <cell r="A1233">
            <v>150270</v>
          </cell>
          <cell r="B1233" t="str">
            <v>CONCEIÇÃO DO ARAGUAIA</v>
          </cell>
          <cell r="C1233" t="str">
            <v>150270</v>
          </cell>
          <cell r="D1233">
            <v>6025</v>
          </cell>
          <cell r="E1233">
            <v>82242526</v>
          </cell>
        </row>
        <row r="1234">
          <cell r="A1234">
            <v>150276</v>
          </cell>
          <cell r="B1234" t="str">
            <v>CUMARU DO NORTE</v>
          </cell>
          <cell r="C1234" t="str">
            <v>150276</v>
          </cell>
          <cell r="E1234">
            <v>491419</v>
          </cell>
        </row>
        <row r="1235">
          <cell r="A1235">
            <v>150277</v>
          </cell>
          <cell r="B1235" t="str">
            <v>CURIONÓPOLIS</v>
          </cell>
          <cell r="C1235" t="str">
            <v>150277</v>
          </cell>
          <cell r="E1235">
            <v>44256610</v>
          </cell>
        </row>
        <row r="1236">
          <cell r="A1236">
            <v>150285</v>
          </cell>
          <cell r="B1236" t="str">
            <v>CURUÁ</v>
          </cell>
          <cell r="C1236" t="str">
            <v>150285</v>
          </cell>
          <cell r="D1236">
            <v>3336</v>
          </cell>
          <cell r="E1236">
            <v>17444630</v>
          </cell>
        </row>
        <row r="1237">
          <cell r="A1237">
            <v>150290</v>
          </cell>
          <cell r="B1237" t="str">
            <v>CURUÇÁ</v>
          </cell>
          <cell r="C1237" t="str">
            <v>150290</v>
          </cell>
          <cell r="E1237">
            <v>9709006</v>
          </cell>
        </row>
        <row r="1238">
          <cell r="A1238">
            <v>150293</v>
          </cell>
          <cell r="B1238" t="str">
            <v>DOM ELISEU</v>
          </cell>
          <cell r="C1238" t="str">
            <v>150293</v>
          </cell>
          <cell r="D1238">
            <v>106541</v>
          </cell>
          <cell r="E1238">
            <v>2734894850</v>
          </cell>
        </row>
        <row r="1239">
          <cell r="A1239">
            <v>150295</v>
          </cell>
          <cell r="B1239" t="str">
            <v>ELDORADO DOS CARAJÁS</v>
          </cell>
          <cell r="C1239" t="str">
            <v>150295</v>
          </cell>
          <cell r="E1239">
            <v>1252917</v>
          </cell>
        </row>
        <row r="1240">
          <cell r="A1240">
            <v>150300</v>
          </cell>
          <cell r="B1240" t="str">
            <v>FARO</v>
          </cell>
          <cell r="C1240" t="str">
            <v>150300</v>
          </cell>
          <cell r="D1240">
            <v>4815</v>
          </cell>
          <cell r="E1240">
            <v>2494764</v>
          </cell>
        </row>
        <row r="1241">
          <cell r="A1241">
            <v>150304</v>
          </cell>
          <cell r="B1241" t="str">
            <v>FLORESTA DO ARAGUAIA</v>
          </cell>
          <cell r="C1241" t="str">
            <v>150304</v>
          </cell>
          <cell r="E1241">
            <v>9595718</v>
          </cell>
        </row>
        <row r="1242">
          <cell r="A1242">
            <v>150307</v>
          </cell>
          <cell r="B1242" t="str">
            <v>GARRAFÃO DO NORTE</v>
          </cell>
          <cell r="C1242" t="str">
            <v>150307</v>
          </cell>
          <cell r="E1242">
            <v>4922843</v>
          </cell>
        </row>
        <row r="1243">
          <cell r="A1243">
            <v>150309</v>
          </cell>
          <cell r="B1243" t="str">
            <v>GOIANÉSIA DO PARÁ</v>
          </cell>
          <cell r="C1243" t="str">
            <v>150309</v>
          </cell>
          <cell r="E1243">
            <v>1929925</v>
          </cell>
        </row>
        <row r="1244">
          <cell r="A1244">
            <v>150320</v>
          </cell>
          <cell r="B1244" t="str">
            <v>IGARAPÉ-AÇU</v>
          </cell>
          <cell r="C1244" t="str">
            <v>150320</v>
          </cell>
          <cell r="E1244">
            <v>6066977</v>
          </cell>
        </row>
        <row r="1245">
          <cell r="A1245">
            <v>150340</v>
          </cell>
          <cell r="B1245" t="str">
            <v>INHANGAPI</v>
          </cell>
          <cell r="C1245" t="str">
            <v>150340</v>
          </cell>
          <cell r="D1245">
            <v>3171</v>
          </cell>
          <cell r="E1245">
            <v>9497309</v>
          </cell>
        </row>
        <row r="1246">
          <cell r="A1246">
            <v>150345</v>
          </cell>
          <cell r="B1246" t="str">
            <v>IPIXUNA DO PARÁ</v>
          </cell>
          <cell r="C1246" t="str">
            <v>150345</v>
          </cell>
          <cell r="E1246">
            <v>2606032</v>
          </cell>
        </row>
        <row r="1247">
          <cell r="A1247">
            <v>150350</v>
          </cell>
          <cell r="B1247" t="str">
            <v>IRITUIA</v>
          </cell>
          <cell r="C1247" t="str">
            <v>150350</v>
          </cell>
          <cell r="E1247">
            <v>6873168</v>
          </cell>
        </row>
        <row r="1248">
          <cell r="A1248">
            <v>150360</v>
          </cell>
          <cell r="B1248" t="str">
            <v>ITAITUBA</v>
          </cell>
          <cell r="C1248" t="str">
            <v>150360</v>
          </cell>
          <cell r="E1248">
            <v>1951396</v>
          </cell>
        </row>
        <row r="1249">
          <cell r="A1249">
            <v>150380</v>
          </cell>
          <cell r="B1249" t="str">
            <v>JACUNDÁ</v>
          </cell>
          <cell r="C1249" t="str">
            <v>150380</v>
          </cell>
          <cell r="E1249">
            <v>1907587</v>
          </cell>
        </row>
        <row r="1250">
          <cell r="A1250">
            <v>150400</v>
          </cell>
          <cell r="B1250" t="str">
            <v>LIMOEIRO DO AJURU</v>
          </cell>
          <cell r="C1250" t="str">
            <v>150400</v>
          </cell>
          <cell r="D1250">
            <v>13582</v>
          </cell>
          <cell r="E1250">
            <v>21387889</v>
          </cell>
        </row>
        <row r="1251">
          <cell r="A1251">
            <v>150410</v>
          </cell>
          <cell r="B1251" t="str">
            <v>MAGALHÃES BARATA</v>
          </cell>
          <cell r="C1251" t="str">
            <v>150410</v>
          </cell>
          <cell r="E1251">
            <v>203422</v>
          </cell>
        </row>
        <row r="1252">
          <cell r="A1252">
            <v>150420</v>
          </cell>
          <cell r="B1252" t="str">
            <v>MARABÁ</v>
          </cell>
          <cell r="C1252" t="str">
            <v>150420</v>
          </cell>
          <cell r="D1252">
            <v>301804</v>
          </cell>
          <cell r="E1252">
            <v>199649204</v>
          </cell>
        </row>
        <row r="1253">
          <cell r="A1253">
            <v>150440</v>
          </cell>
          <cell r="B1253" t="str">
            <v>MARAPANIM</v>
          </cell>
          <cell r="C1253" t="str">
            <v>150440</v>
          </cell>
          <cell r="E1253">
            <v>2798336</v>
          </cell>
        </row>
        <row r="1254">
          <cell r="A1254">
            <v>150442</v>
          </cell>
          <cell r="B1254" t="str">
            <v>MARITUBA</v>
          </cell>
          <cell r="C1254" t="str">
            <v>150442</v>
          </cell>
          <cell r="D1254">
            <v>117370</v>
          </cell>
          <cell r="E1254">
            <v>17602700</v>
          </cell>
        </row>
        <row r="1255">
          <cell r="A1255">
            <v>150450</v>
          </cell>
          <cell r="B1255" t="str">
            <v>MELGAÇO</v>
          </cell>
          <cell r="C1255" t="str">
            <v>150450</v>
          </cell>
          <cell r="E1255">
            <v>4682820</v>
          </cell>
        </row>
        <row r="1256">
          <cell r="A1256">
            <v>150460</v>
          </cell>
          <cell r="B1256" t="str">
            <v>MOCAJUBA</v>
          </cell>
          <cell r="C1256" t="str">
            <v>150460</v>
          </cell>
          <cell r="E1256">
            <v>2059210</v>
          </cell>
        </row>
        <row r="1257">
          <cell r="A1257">
            <v>150475</v>
          </cell>
          <cell r="B1257" t="str">
            <v>MOJUÍ DOS CAMPOS</v>
          </cell>
          <cell r="C1257" t="str">
            <v>150475</v>
          </cell>
          <cell r="E1257">
            <v>10812</v>
          </cell>
        </row>
        <row r="1258">
          <cell r="A1258">
            <v>150495</v>
          </cell>
          <cell r="B1258" t="str">
            <v>NOVA ESPERANÇA DO PIRIÁ</v>
          </cell>
          <cell r="C1258" t="str">
            <v>150495</v>
          </cell>
          <cell r="E1258">
            <v>0</v>
          </cell>
        </row>
        <row r="1259">
          <cell r="A1259">
            <v>150503</v>
          </cell>
          <cell r="B1259" t="str">
            <v>NOVO PROGRESSO</v>
          </cell>
          <cell r="C1259" t="str">
            <v>150503</v>
          </cell>
          <cell r="D1259">
            <v>59172</v>
          </cell>
          <cell r="E1259">
            <v>15514583</v>
          </cell>
        </row>
        <row r="1260">
          <cell r="A1260">
            <v>150510</v>
          </cell>
          <cell r="B1260" t="str">
            <v>ÓBIDOS</v>
          </cell>
          <cell r="C1260" t="str">
            <v>150510</v>
          </cell>
          <cell r="D1260">
            <v>15927</v>
          </cell>
          <cell r="E1260">
            <v>13851287</v>
          </cell>
        </row>
        <row r="1261">
          <cell r="A1261">
            <v>150520</v>
          </cell>
          <cell r="B1261" t="str">
            <v>OEIRAS DO PARÁ</v>
          </cell>
          <cell r="C1261" t="str">
            <v>150520</v>
          </cell>
          <cell r="E1261">
            <v>1614167</v>
          </cell>
        </row>
        <row r="1262">
          <cell r="A1262">
            <v>150540</v>
          </cell>
          <cell r="B1262" t="str">
            <v>OURÉM</v>
          </cell>
          <cell r="C1262" t="str">
            <v>150540</v>
          </cell>
          <cell r="E1262">
            <v>13862905</v>
          </cell>
        </row>
        <row r="1263">
          <cell r="A1263">
            <v>150543</v>
          </cell>
          <cell r="B1263" t="str">
            <v>OURILÂNDIA DO NORTE</v>
          </cell>
          <cell r="C1263" t="str">
            <v>150543</v>
          </cell>
          <cell r="D1263">
            <v>55767</v>
          </cell>
          <cell r="E1263">
            <v>27964824</v>
          </cell>
        </row>
        <row r="1264">
          <cell r="A1264">
            <v>150548</v>
          </cell>
          <cell r="B1264" t="str">
            <v>PACAJÁ</v>
          </cell>
          <cell r="C1264" t="str">
            <v>150548</v>
          </cell>
          <cell r="E1264">
            <v>432548</v>
          </cell>
        </row>
        <row r="1265">
          <cell r="A1265">
            <v>150549</v>
          </cell>
          <cell r="B1265" t="str">
            <v>PALESTINA DO PARÁ</v>
          </cell>
          <cell r="C1265" t="str">
            <v>150549</v>
          </cell>
          <cell r="E1265">
            <v>52224</v>
          </cell>
        </row>
        <row r="1266">
          <cell r="A1266">
            <v>150550</v>
          </cell>
          <cell r="B1266" t="str">
            <v>PARAGOMINAS</v>
          </cell>
          <cell r="C1266" t="str">
            <v>150550</v>
          </cell>
          <cell r="D1266">
            <v>72722</v>
          </cell>
          <cell r="E1266">
            <v>41624170</v>
          </cell>
        </row>
        <row r="1267">
          <cell r="A1267">
            <v>150553</v>
          </cell>
          <cell r="B1267" t="str">
            <v>PARAUAPEBAS</v>
          </cell>
          <cell r="C1267" t="str">
            <v>150553</v>
          </cell>
          <cell r="E1267">
            <v>85495590</v>
          </cell>
        </row>
        <row r="1268">
          <cell r="A1268">
            <v>150555</v>
          </cell>
          <cell r="B1268" t="str">
            <v>PAU D'ARCO</v>
          </cell>
          <cell r="C1268" t="str">
            <v>150555</v>
          </cell>
          <cell r="D1268">
            <v>13688</v>
          </cell>
          <cell r="E1268">
            <v>1428475</v>
          </cell>
        </row>
        <row r="1269">
          <cell r="A1269">
            <v>150563</v>
          </cell>
          <cell r="B1269" t="str">
            <v>PIÇARRA</v>
          </cell>
          <cell r="C1269" t="str">
            <v>150563</v>
          </cell>
          <cell r="D1269">
            <v>10681</v>
          </cell>
          <cell r="E1269">
            <v>2670605</v>
          </cell>
        </row>
        <row r="1270">
          <cell r="A1270">
            <v>150565</v>
          </cell>
          <cell r="B1270" t="str">
            <v>PLACAS</v>
          </cell>
          <cell r="C1270" t="str">
            <v>150565</v>
          </cell>
          <cell r="E1270">
            <v>45815</v>
          </cell>
        </row>
        <row r="1271">
          <cell r="A1271">
            <v>150600</v>
          </cell>
          <cell r="B1271" t="str">
            <v>PRAINHA</v>
          </cell>
          <cell r="C1271" t="str">
            <v>150600</v>
          </cell>
          <cell r="E1271">
            <v>4516908</v>
          </cell>
        </row>
        <row r="1272">
          <cell r="A1272">
            <v>150610</v>
          </cell>
          <cell r="B1272" t="str">
            <v>PRIMAVERA</v>
          </cell>
          <cell r="C1272" t="str">
            <v>150610</v>
          </cell>
          <cell r="E1272">
            <v>2984146</v>
          </cell>
        </row>
        <row r="1273">
          <cell r="A1273">
            <v>150613</v>
          </cell>
          <cell r="B1273" t="str">
            <v>REDENÇÃO</v>
          </cell>
          <cell r="C1273" t="str">
            <v>150613</v>
          </cell>
          <cell r="D1273">
            <v>97763</v>
          </cell>
          <cell r="E1273">
            <v>25486392</v>
          </cell>
        </row>
        <row r="1274">
          <cell r="A1274">
            <v>150616</v>
          </cell>
          <cell r="B1274" t="str">
            <v>RIO MARIA</v>
          </cell>
          <cell r="C1274" t="str">
            <v>150616</v>
          </cell>
          <cell r="D1274">
            <v>12829</v>
          </cell>
          <cell r="E1274">
            <v>6273588</v>
          </cell>
        </row>
        <row r="1275">
          <cell r="A1275">
            <v>150618</v>
          </cell>
          <cell r="B1275" t="str">
            <v>RONDON DO PARÁ</v>
          </cell>
          <cell r="C1275" t="str">
            <v>150618</v>
          </cell>
          <cell r="E1275">
            <v>873528</v>
          </cell>
        </row>
        <row r="1276">
          <cell r="A1276">
            <v>150635</v>
          </cell>
          <cell r="B1276" t="str">
            <v>SANTA BÁRBARA DO PARÁ</v>
          </cell>
          <cell r="C1276" t="str">
            <v>150635</v>
          </cell>
          <cell r="E1276">
            <v>1150560</v>
          </cell>
        </row>
        <row r="1277">
          <cell r="A1277">
            <v>150650</v>
          </cell>
          <cell r="B1277" t="str">
            <v>SANTA IZABEL DO PARÁ</v>
          </cell>
          <cell r="C1277" t="str">
            <v>150650</v>
          </cell>
          <cell r="E1277">
            <v>6638738</v>
          </cell>
        </row>
        <row r="1278">
          <cell r="A1278">
            <v>150655</v>
          </cell>
          <cell r="B1278" t="str">
            <v>SANTA LUZIA DO PARÁ</v>
          </cell>
          <cell r="C1278" t="str">
            <v>150655</v>
          </cell>
          <cell r="E1278">
            <v>580295</v>
          </cell>
        </row>
        <row r="1279">
          <cell r="A1279">
            <v>150658</v>
          </cell>
          <cell r="B1279" t="str">
            <v>SANTA MARIA DAS BARREIRAS</v>
          </cell>
          <cell r="C1279" t="str">
            <v>150658</v>
          </cell>
          <cell r="E1279">
            <v>4625666</v>
          </cell>
        </row>
        <row r="1280">
          <cell r="A1280">
            <v>150670</v>
          </cell>
          <cell r="B1280" t="str">
            <v>SANTANA DO ARAGUAIA</v>
          </cell>
          <cell r="C1280" t="str">
            <v>150670</v>
          </cell>
          <cell r="D1280">
            <v>70094</v>
          </cell>
          <cell r="E1280">
            <v>67700679</v>
          </cell>
        </row>
        <row r="1281">
          <cell r="A1281">
            <v>150680</v>
          </cell>
          <cell r="B1281" t="str">
            <v>SANTARÉM</v>
          </cell>
          <cell r="C1281" t="str">
            <v>150680</v>
          </cell>
          <cell r="E1281">
            <v>117212195</v>
          </cell>
        </row>
        <row r="1282">
          <cell r="A1282">
            <v>150690</v>
          </cell>
          <cell r="B1282" t="str">
            <v>SANTARÉM NOVO</v>
          </cell>
          <cell r="C1282" t="str">
            <v>150690</v>
          </cell>
          <cell r="E1282">
            <v>4363373</v>
          </cell>
        </row>
        <row r="1283">
          <cell r="A1283">
            <v>150715</v>
          </cell>
          <cell r="B1283" t="str">
            <v>SÃO DOMINGOS DO ARAGUAIA</v>
          </cell>
          <cell r="C1283" t="str">
            <v>150715</v>
          </cell>
          <cell r="E1283">
            <v>3902826</v>
          </cell>
        </row>
        <row r="1284">
          <cell r="A1284">
            <v>150720</v>
          </cell>
          <cell r="B1284" t="str">
            <v>SÃO DOMINGOS DO CAPIM</v>
          </cell>
          <cell r="C1284" t="str">
            <v>150720</v>
          </cell>
          <cell r="E1284">
            <v>1295536</v>
          </cell>
        </row>
        <row r="1285">
          <cell r="A1285">
            <v>150730</v>
          </cell>
          <cell r="B1285" t="str">
            <v>SÃO FÉLIX DO XINGU</v>
          </cell>
          <cell r="C1285" t="str">
            <v>150730</v>
          </cell>
          <cell r="E1285">
            <v>6530295</v>
          </cell>
        </row>
        <row r="1286">
          <cell r="A1286">
            <v>150740</v>
          </cell>
          <cell r="B1286" t="str">
            <v>SÃO FRANCISCO DO PARÁ</v>
          </cell>
          <cell r="C1286" t="str">
            <v>150740</v>
          </cell>
          <cell r="E1286">
            <v>144783</v>
          </cell>
        </row>
        <row r="1287">
          <cell r="A1287">
            <v>150745</v>
          </cell>
          <cell r="B1287" t="str">
            <v>SÃO GERALDO DO ARAGUAIA</v>
          </cell>
          <cell r="C1287" t="str">
            <v>150745</v>
          </cell>
          <cell r="D1287">
            <v>11951</v>
          </cell>
          <cell r="E1287">
            <v>4125234</v>
          </cell>
        </row>
        <row r="1288">
          <cell r="A1288">
            <v>150746</v>
          </cell>
          <cell r="B1288" t="str">
            <v>SÃO JOÃO DA PONTA</v>
          </cell>
          <cell r="C1288" t="str">
            <v>150746</v>
          </cell>
          <cell r="E1288">
            <v>132005</v>
          </cell>
        </row>
        <row r="1289">
          <cell r="A1289">
            <v>150770</v>
          </cell>
          <cell r="B1289" t="str">
            <v>SÃO SEBASTIÃO DA BOA VISTA</v>
          </cell>
          <cell r="C1289" t="str">
            <v>150770</v>
          </cell>
          <cell r="E1289">
            <v>26311019</v>
          </cell>
        </row>
        <row r="1290">
          <cell r="A1290">
            <v>150775</v>
          </cell>
          <cell r="B1290" t="str">
            <v>SAPUCAIA</v>
          </cell>
          <cell r="C1290" t="str">
            <v>150775</v>
          </cell>
          <cell r="E1290">
            <v>961129</v>
          </cell>
        </row>
        <row r="1291">
          <cell r="A1291">
            <v>150780</v>
          </cell>
          <cell r="B1291" t="str">
            <v>SENADOR JOSÉ PORFÍRIO</v>
          </cell>
          <cell r="C1291" t="str">
            <v>150780</v>
          </cell>
          <cell r="E1291">
            <v>1201968</v>
          </cell>
        </row>
        <row r="1292">
          <cell r="A1292">
            <v>150790</v>
          </cell>
          <cell r="B1292" t="str">
            <v>SOURE</v>
          </cell>
          <cell r="C1292" t="str">
            <v>150790</v>
          </cell>
          <cell r="D1292">
            <v>14101</v>
          </cell>
          <cell r="E1292">
            <v>13388204</v>
          </cell>
        </row>
        <row r="1293">
          <cell r="A1293">
            <v>150795</v>
          </cell>
          <cell r="B1293" t="str">
            <v>TAILÂNDIA</v>
          </cell>
          <cell r="C1293" t="str">
            <v>150795</v>
          </cell>
          <cell r="D1293">
            <v>326208</v>
          </cell>
          <cell r="E1293">
            <v>9445733</v>
          </cell>
        </row>
        <row r="1294">
          <cell r="A1294">
            <v>150796</v>
          </cell>
          <cell r="B1294" t="str">
            <v>TERRA ALTA</v>
          </cell>
          <cell r="C1294" t="str">
            <v>150796</v>
          </cell>
          <cell r="E1294">
            <v>1478320</v>
          </cell>
        </row>
        <row r="1295">
          <cell r="A1295">
            <v>150797</v>
          </cell>
          <cell r="B1295" t="str">
            <v>TERRA SANTA</v>
          </cell>
          <cell r="C1295" t="str">
            <v>150797</v>
          </cell>
          <cell r="E1295">
            <v>660</v>
          </cell>
        </row>
        <row r="1296">
          <cell r="A1296">
            <v>150803</v>
          </cell>
          <cell r="B1296" t="str">
            <v>TRACUATEUA</v>
          </cell>
          <cell r="C1296" t="str">
            <v>150803</v>
          </cell>
          <cell r="E1296">
            <v>2098718</v>
          </cell>
        </row>
        <row r="1297">
          <cell r="A1297">
            <v>150808</v>
          </cell>
          <cell r="B1297" t="str">
            <v>TUCUMÃ</v>
          </cell>
          <cell r="C1297" t="str">
            <v>150808</v>
          </cell>
          <cell r="D1297">
            <v>91156</v>
          </cell>
          <cell r="E1297">
            <v>46013268</v>
          </cell>
        </row>
        <row r="1298">
          <cell r="A1298">
            <v>150812</v>
          </cell>
          <cell r="B1298" t="str">
            <v>ULIANÓPOLIS</v>
          </cell>
          <cell r="C1298" t="str">
            <v>150812</v>
          </cell>
          <cell r="E1298">
            <v>14081916</v>
          </cell>
        </row>
        <row r="1299">
          <cell r="A1299">
            <v>150815</v>
          </cell>
          <cell r="B1299" t="str">
            <v>URUARÁ</v>
          </cell>
          <cell r="C1299" t="str">
            <v>150815</v>
          </cell>
          <cell r="D1299">
            <v>7210</v>
          </cell>
          <cell r="E1299">
            <v>1361463</v>
          </cell>
        </row>
        <row r="1300">
          <cell r="A1300">
            <v>150830</v>
          </cell>
          <cell r="B1300" t="str">
            <v>VISEU</v>
          </cell>
          <cell r="C1300" t="str">
            <v>150830</v>
          </cell>
          <cell r="E1300">
            <v>4712485</v>
          </cell>
        </row>
        <row r="1301">
          <cell r="A1301">
            <v>150835</v>
          </cell>
          <cell r="B1301" t="str">
            <v>VITÓRIA DO XINGU</v>
          </cell>
          <cell r="C1301" t="str">
            <v>150835</v>
          </cell>
          <cell r="E1301">
            <v>9329388</v>
          </cell>
        </row>
        <row r="1302">
          <cell r="A1302">
            <v>150840</v>
          </cell>
          <cell r="B1302" t="str">
            <v>XINGUARA</v>
          </cell>
          <cell r="C1302" t="str">
            <v>150840</v>
          </cell>
          <cell r="D1302">
            <v>101038</v>
          </cell>
          <cell r="E1302">
            <v>26278924</v>
          </cell>
        </row>
        <row r="1303">
          <cell r="A1303">
            <v>250010</v>
          </cell>
          <cell r="B1303" t="str">
            <v>ÁGUA BRANCA</v>
          </cell>
          <cell r="C1303" t="str">
            <v>250010</v>
          </cell>
          <cell r="D1303">
            <v>7901</v>
          </cell>
          <cell r="E1303">
            <v>2538608</v>
          </cell>
        </row>
        <row r="1304">
          <cell r="A1304">
            <v>250020</v>
          </cell>
          <cell r="B1304" t="str">
            <v>AGUIAR</v>
          </cell>
          <cell r="C1304" t="str">
            <v>250020</v>
          </cell>
          <cell r="E1304">
            <v>1390502</v>
          </cell>
        </row>
        <row r="1305">
          <cell r="A1305">
            <v>250040</v>
          </cell>
          <cell r="B1305" t="str">
            <v>ALAGOA NOVA</v>
          </cell>
          <cell r="C1305" t="str">
            <v>250040</v>
          </cell>
          <cell r="D1305">
            <v>34356</v>
          </cell>
          <cell r="E1305">
            <v>27523411</v>
          </cell>
        </row>
        <row r="1306">
          <cell r="A1306">
            <v>250050</v>
          </cell>
          <cell r="B1306" t="str">
            <v>ALAGOINHA</v>
          </cell>
          <cell r="C1306" t="str">
            <v>250050</v>
          </cell>
          <cell r="D1306">
            <v>19923</v>
          </cell>
          <cell r="E1306">
            <v>3210172</v>
          </cell>
        </row>
        <row r="1307">
          <cell r="A1307">
            <v>250053</v>
          </cell>
          <cell r="B1307" t="str">
            <v>ALCANTIL</v>
          </cell>
          <cell r="C1307" t="str">
            <v>250053</v>
          </cell>
          <cell r="D1307">
            <v>20177</v>
          </cell>
          <cell r="E1307">
            <v>7050356</v>
          </cell>
        </row>
        <row r="1308">
          <cell r="A1308">
            <v>250057</v>
          </cell>
          <cell r="B1308" t="str">
            <v>ALGODÃO DE JANDAÍRA</v>
          </cell>
          <cell r="C1308" t="str">
            <v>250057</v>
          </cell>
          <cell r="D1308">
            <v>59488</v>
          </cell>
          <cell r="E1308">
            <v>4974654</v>
          </cell>
        </row>
        <row r="1309">
          <cell r="A1309">
            <v>250060</v>
          </cell>
          <cell r="B1309" t="str">
            <v>ALHANDRA</v>
          </cell>
          <cell r="C1309" t="str">
            <v>250060</v>
          </cell>
          <cell r="D1309">
            <v>25649</v>
          </cell>
          <cell r="E1309">
            <v>24419290</v>
          </cell>
        </row>
        <row r="1310">
          <cell r="A1310">
            <v>250073</v>
          </cell>
          <cell r="B1310" t="str">
            <v>AMPARO</v>
          </cell>
          <cell r="C1310" t="str">
            <v>250073</v>
          </cell>
          <cell r="D1310">
            <v>10252</v>
          </cell>
          <cell r="E1310">
            <v>1440115</v>
          </cell>
        </row>
        <row r="1311">
          <cell r="A1311">
            <v>250077</v>
          </cell>
          <cell r="B1311" t="str">
            <v>APARECIDA</v>
          </cell>
          <cell r="C1311" t="str">
            <v>250077</v>
          </cell>
          <cell r="D1311">
            <v>27812</v>
          </cell>
          <cell r="E1311">
            <v>3130491</v>
          </cell>
        </row>
        <row r="1312">
          <cell r="A1312">
            <v>250080</v>
          </cell>
          <cell r="B1312" t="str">
            <v>ARAÇAGI</v>
          </cell>
          <cell r="C1312" t="str">
            <v>250080</v>
          </cell>
          <cell r="D1312">
            <v>3697</v>
          </cell>
          <cell r="E1312">
            <v>838141</v>
          </cell>
        </row>
        <row r="1313">
          <cell r="A1313">
            <v>250100</v>
          </cell>
          <cell r="B1313" t="str">
            <v>ARARUNA</v>
          </cell>
          <cell r="C1313" t="str">
            <v>250100</v>
          </cell>
          <cell r="D1313">
            <v>7809</v>
          </cell>
          <cell r="E1313">
            <v>2547352</v>
          </cell>
        </row>
        <row r="1314">
          <cell r="A1314">
            <v>250110</v>
          </cell>
          <cell r="B1314" t="str">
            <v>AREIA</v>
          </cell>
          <cell r="C1314" t="str">
            <v>250110</v>
          </cell>
          <cell r="D1314">
            <v>200277</v>
          </cell>
          <cell r="E1314">
            <v>49155956</v>
          </cell>
        </row>
        <row r="1315">
          <cell r="A1315">
            <v>250115</v>
          </cell>
          <cell r="B1315" t="str">
            <v>AREIA DE BARAÚNAS</v>
          </cell>
          <cell r="C1315" t="str">
            <v>250115</v>
          </cell>
          <cell r="D1315">
            <v>1126</v>
          </cell>
          <cell r="E1315">
            <v>4369169</v>
          </cell>
        </row>
        <row r="1316">
          <cell r="A1316">
            <v>250120</v>
          </cell>
          <cell r="B1316" t="str">
            <v>AREIAL</v>
          </cell>
          <cell r="C1316" t="str">
            <v>250120</v>
          </cell>
          <cell r="D1316">
            <v>46608</v>
          </cell>
          <cell r="E1316">
            <v>6194286</v>
          </cell>
        </row>
        <row r="1317">
          <cell r="A1317">
            <v>250135</v>
          </cell>
          <cell r="B1317" t="str">
            <v>ASSUNÇÃO</v>
          </cell>
          <cell r="C1317" t="str">
            <v>250135</v>
          </cell>
          <cell r="D1317">
            <v>15705</v>
          </cell>
          <cell r="E1317">
            <v>3496781</v>
          </cell>
        </row>
        <row r="1318">
          <cell r="A1318">
            <v>250140</v>
          </cell>
          <cell r="B1318" t="str">
            <v>BAÍA DA TRAIÇÃO</v>
          </cell>
          <cell r="C1318" t="str">
            <v>250140</v>
          </cell>
          <cell r="E1318">
            <v>229857</v>
          </cell>
        </row>
        <row r="1319">
          <cell r="A1319">
            <v>250153</v>
          </cell>
          <cell r="B1319" t="str">
            <v>BARAÚNA</v>
          </cell>
          <cell r="C1319" t="str">
            <v>250153</v>
          </cell>
          <cell r="D1319">
            <v>3017</v>
          </cell>
          <cell r="E1319">
            <v>1410610</v>
          </cell>
        </row>
        <row r="1320">
          <cell r="A1320">
            <v>250160</v>
          </cell>
          <cell r="B1320" t="str">
            <v>BARRA DE SANTA ROSA</v>
          </cell>
          <cell r="C1320" t="str">
            <v>250160</v>
          </cell>
          <cell r="D1320">
            <v>9669</v>
          </cell>
          <cell r="E1320">
            <v>2021351</v>
          </cell>
        </row>
        <row r="1321">
          <cell r="A1321">
            <v>250157</v>
          </cell>
          <cell r="B1321" t="str">
            <v>BARRA DE SANTANA</v>
          </cell>
          <cell r="C1321" t="str">
            <v>250157</v>
          </cell>
          <cell r="D1321">
            <v>3696</v>
          </cell>
          <cell r="E1321">
            <v>26577173</v>
          </cell>
        </row>
        <row r="1322">
          <cell r="A1322">
            <v>250170</v>
          </cell>
          <cell r="B1322" t="str">
            <v>BARRA DE SÃO MIGUEL</v>
          </cell>
          <cell r="C1322" t="str">
            <v>250170</v>
          </cell>
          <cell r="D1322">
            <v>66398</v>
          </cell>
          <cell r="E1322">
            <v>4904089</v>
          </cell>
        </row>
        <row r="1323">
          <cell r="A1323">
            <v>250180</v>
          </cell>
          <cell r="B1323" t="str">
            <v>BAYEUX</v>
          </cell>
          <cell r="C1323" t="str">
            <v>250180</v>
          </cell>
          <cell r="E1323">
            <v>63771760</v>
          </cell>
        </row>
        <row r="1324">
          <cell r="A1324">
            <v>250190</v>
          </cell>
          <cell r="B1324" t="str">
            <v>BELÉM</v>
          </cell>
          <cell r="C1324" t="str">
            <v>250190</v>
          </cell>
          <cell r="D1324">
            <v>91870</v>
          </cell>
          <cell r="E1324">
            <v>10951748</v>
          </cell>
        </row>
        <row r="1325">
          <cell r="A1325">
            <v>250200</v>
          </cell>
          <cell r="B1325" t="str">
            <v>BELÉM DO BREJO DO CRUZ</v>
          </cell>
          <cell r="C1325" t="str">
            <v>250200</v>
          </cell>
          <cell r="E1325">
            <v>1823403</v>
          </cell>
        </row>
        <row r="1326">
          <cell r="A1326">
            <v>250205</v>
          </cell>
          <cell r="B1326" t="str">
            <v>BERNARDINO BATISTA</v>
          </cell>
          <cell r="C1326" t="str">
            <v>250205</v>
          </cell>
          <cell r="D1326">
            <v>3705</v>
          </cell>
          <cell r="E1326">
            <v>2407346</v>
          </cell>
        </row>
        <row r="1327">
          <cell r="A1327">
            <v>250210</v>
          </cell>
          <cell r="B1327" t="str">
            <v>BOA VENTURA</v>
          </cell>
          <cell r="C1327" t="str">
            <v>250210</v>
          </cell>
          <cell r="D1327">
            <v>76</v>
          </cell>
          <cell r="E1327">
            <v>608585</v>
          </cell>
        </row>
        <row r="1328">
          <cell r="A1328">
            <v>250215</v>
          </cell>
          <cell r="B1328" t="str">
            <v>BOA VISTA</v>
          </cell>
          <cell r="C1328" t="str">
            <v>250215</v>
          </cell>
          <cell r="D1328">
            <v>39693</v>
          </cell>
          <cell r="E1328">
            <v>5131438</v>
          </cell>
        </row>
        <row r="1329">
          <cell r="A1329">
            <v>250220</v>
          </cell>
          <cell r="B1329" t="str">
            <v>BOM JESUS</v>
          </cell>
          <cell r="C1329" t="str">
            <v>250220</v>
          </cell>
          <cell r="D1329">
            <v>300</v>
          </cell>
          <cell r="E1329">
            <v>2251681</v>
          </cell>
        </row>
        <row r="1330">
          <cell r="A1330">
            <v>250230</v>
          </cell>
          <cell r="B1330" t="str">
            <v>BOM SUCESSO</v>
          </cell>
          <cell r="C1330" t="str">
            <v>250230</v>
          </cell>
          <cell r="E1330">
            <v>468639</v>
          </cell>
        </row>
        <row r="1331">
          <cell r="A1331">
            <v>250240</v>
          </cell>
          <cell r="B1331" t="str">
            <v>BONITO DE SANTA FÉ</v>
          </cell>
          <cell r="C1331" t="str">
            <v>250240</v>
          </cell>
          <cell r="D1331">
            <v>8668</v>
          </cell>
          <cell r="E1331">
            <v>1952857</v>
          </cell>
        </row>
        <row r="1332">
          <cell r="A1332">
            <v>250250</v>
          </cell>
          <cell r="B1332" t="str">
            <v>BOQUEIRÃO</v>
          </cell>
          <cell r="C1332" t="str">
            <v>250250</v>
          </cell>
          <cell r="D1332">
            <v>21281</v>
          </cell>
          <cell r="E1332">
            <v>6250081</v>
          </cell>
        </row>
        <row r="1333">
          <cell r="A1333">
            <v>250270</v>
          </cell>
          <cell r="B1333" t="str">
            <v>BORBOREMA</v>
          </cell>
          <cell r="C1333" t="str">
            <v>250270</v>
          </cell>
          <cell r="D1333">
            <v>10412</v>
          </cell>
          <cell r="E1333">
            <v>1835673</v>
          </cell>
        </row>
        <row r="1334">
          <cell r="A1334">
            <v>250280</v>
          </cell>
          <cell r="B1334" t="str">
            <v>BREJO DO CRUZ</v>
          </cell>
          <cell r="C1334" t="str">
            <v>250280</v>
          </cell>
          <cell r="D1334">
            <v>63454</v>
          </cell>
          <cell r="E1334">
            <v>10750656</v>
          </cell>
        </row>
        <row r="1335">
          <cell r="A1335">
            <v>250290</v>
          </cell>
          <cell r="B1335" t="str">
            <v>BREJO DOS SANTOS</v>
          </cell>
          <cell r="C1335" t="str">
            <v>250290</v>
          </cell>
          <cell r="E1335">
            <v>111180</v>
          </cell>
        </row>
        <row r="1336">
          <cell r="A1336">
            <v>250310</v>
          </cell>
          <cell r="B1336" t="str">
            <v>CABACEIRAS</v>
          </cell>
          <cell r="C1336" t="str">
            <v>250310</v>
          </cell>
          <cell r="D1336">
            <v>52891</v>
          </cell>
          <cell r="E1336">
            <v>3394265</v>
          </cell>
        </row>
        <row r="1337">
          <cell r="A1337">
            <v>250320</v>
          </cell>
          <cell r="B1337" t="str">
            <v>CABEDELO</v>
          </cell>
          <cell r="C1337" t="str">
            <v>250320</v>
          </cell>
          <cell r="E1337">
            <v>11097277</v>
          </cell>
        </row>
        <row r="1338">
          <cell r="A1338">
            <v>250330</v>
          </cell>
          <cell r="B1338" t="str">
            <v>CACHOEIRA DOS ÍNDIOS</v>
          </cell>
          <cell r="C1338" t="str">
            <v>250330</v>
          </cell>
          <cell r="E1338">
            <v>1009851</v>
          </cell>
        </row>
        <row r="1339">
          <cell r="A1339">
            <v>250340</v>
          </cell>
          <cell r="B1339" t="str">
            <v>CACIMBA DE AREIA</v>
          </cell>
          <cell r="C1339" t="str">
            <v>250340</v>
          </cell>
          <cell r="D1339">
            <v>11</v>
          </cell>
          <cell r="E1339">
            <v>151608</v>
          </cell>
        </row>
        <row r="1340">
          <cell r="A1340">
            <v>250350</v>
          </cell>
          <cell r="B1340" t="str">
            <v>CACIMBA DE DENTRO</v>
          </cell>
          <cell r="C1340" t="str">
            <v>250350</v>
          </cell>
          <cell r="D1340">
            <v>47210</v>
          </cell>
          <cell r="E1340">
            <v>6829025</v>
          </cell>
        </row>
        <row r="1341">
          <cell r="A1341">
            <v>250355</v>
          </cell>
          <cell r="B1341" t="str">
            <v>CACIMBAS</v>
          </cell>
          <cell r="C1341" t="str">
            <v>250355</v>
          </cell>
          <cell r="D1341">
            <v>12002</v>
          </cell>
          <cell r="E1341">
            <v>2695277</v>
          </cell>
        </row>
        <row r="1342">
          <cell r="A1342">
            <v>250360</v>
          </cell>
          <cell r="B1342" t="str">
            <v>CAIÇARA</v>
          </cell>
          <cell r="C1342" t="str">
            <v>250360</v>
          </cell>
          <cell r="D1342">
            <v>1062</v>
          </cell>
          <cell r="E1342">
            <v>2587629</v>
          </cell>
        </row>
        <row r="1343">
          <cell r="A1343">
            <v>250370</v>
          </cell>
          <cell r="B1343" t="str">
            <v>CAJAZEIRAS</v>
          </cell>
          <cell r="C1343" t="str">
            <v>250370</v>
          </cell>
          <cell r="D1343">
            <v>30848</v>
          </cell>
          <cell r="E1343">
            <v>4420513</v>
          </cell>
        </row>
        <row r="1344">
          <cell r="A1344">
            <v>250375</v>
          </cell>
          <cell r="B1344" t="str">
            <v>CAJAZEIRINHAS</v>
          </cell>
          <cell r="C1344" t="str">
            <v>250375</v>
          </cell>
          <cell r="D1344">
            <v>418</v>
          </cell>
          <cell r="E1344">
            <v>802673</v>
          </cell>
        </row>
        <row r="1345">
          <cell r="A1345">
            <v>250390</v>
          </cell>
          <cell r="B1345" t="str">
            <v>CAMALAÚ</v>
          </cell>
          <cell r="C1345" t="str">
            <v>250390</v>
          </cell>
          <cell r="D1345">
            <v>10079</v>
          </cell>
          <cell r="E1345">
            <v>1285090</v>
          </cell>
        </row>
        <row r="1346">
          <cell r="A1346">
            <v>250400</v>
          </cell>
          <cell r="B1346" t="str">
            <v>CAMPINA GRANDE</v>
          </cell>
          <cell r="C1346" t="str">
            <v>250400</v>
          </cell>
          <cell r="E1346">
            <v>12127375</v>
          </cell>
        </row>
        <row r="1347">
          <cell r="A1347">
            <v>250403</v>
          </cell>
          <cell r="B1347" t="str">
            <v>CAPIM</v>
          </cell>
          <cell r="C1347" t="str">
            <v>250403</v>
          </cell>
          <cell r="D1347">
            <v>2437</v>
          </cell>
          <cell r="E1347">
            <v>1105214</v>
          </cell>
        </row>
        <row r="1348">
          <cell r="A1348">
            <v>250407</v>
          </cell>
          <cell r="B1348" t="str">
            <v>CARAÚBAS</v>
          </cell>
          <cell r="C1348" t="str">
            <v>250407</v>
          </cell>
          <cell r="D1348">
            <v>3104</v>
          </cell>
          <cell r="E1348">
            <v>371807</v>
          </cell>
        </row>
        <row r="1349">
          <cell r="A1349">
            <v>250410</v>
          </cell>
          <cell r="B1349" t="str">
            <v>CARRAPATEIRA</v>
          </cell>
          <cell r="C1349" t="str">
            <v>250410</v>
          </cell>
          <cell r="D1349">
            <v>15988</v>
          </cell>
          <cell r="E1349">
            <v>1848614</v>
          </cell>
        </row>
        <row r="1350">
          <cell r="A1350">
            <v>250415</v>
          </cell>
          <cell r="B1350" t="str">
            <v>CASSERENGUE</v>
          </cell>
          <cell r="C1350" t="str">
            <v>250415</v>
          </cell>
          <cell r="D1350">
            <v>28131</v>
          </cell>
          <cell r="E1350">
            <v>2787859</v>
          </cell>
        </row>
        <row r="1351">
          <cell r="A1351">
            <v>250420</v>
          </cell>
          <cell r="B1351" t="str">
            <v>CATINGUEIRA</v>
          </cell>
          <cell r="C1351" t="str">
            <v>250420</v>
          </cell>
          <cell r="D1351">
            <v>34477</v>
          </cell>
          <cell r="E1351">
            <v>6482039</v>
          </cell>
        </row>
        <row r="1352">
          <cell r="A1352">
            <v>250430</v>
          </cell>
          <cell r="B1352" t="str">
            <v>CATOLÉ DO ROCHA</v>
          </cell>
          <cell r="C1352" t="str">
            <v>250430</v>
          </cell>
          <cell r="D1352">
            <v>42326</v>
          </cell>
          <cell r="E1352">
            <v>19645035</v>
          </cell>
        </row>
        <row r="1353">
          <cell r="A1353">
            <v>250435</v>
          </cell>
          <cell r="B1353" t="str">
            <v>CATURITÉ</v>
          </cell>
          <cell r="C1353" t="str">
            <v>250435</v>
          </cell>
          <cell r="D1353">
            <v>9977</v>
          </cell>
          <cell r="E1353">
            <v>1065750</v>
          </cell>
        </row>
        <row r="1354">
          <cell r="A1354">
            <v>250440</v>
          </cell>
          <cell r="B1354" t="str">
            <v>CONCEIÇÃO</v>
          </cell>
          <cell r="C1354" t="str">
            <v>250440</v>
          </cell>
          <cell r="D1354">
            <v>11970</v>
          </cell>
          <cell r="E1354">
            <v>1990490</v>
          </cell>
        </row>
        <row r="1355">
          <cell r="A1355">
            <v>250450</v>
          </cell>
          <cell r="B1355" t="str">
            <v>CONDADO</v>
          </cell>
          <cell r="C1355" t="str">
            <v>250450</v>
          </cell>
          <cell r="D1355">
            <v>19652</v>
          </cell>
          <cell r="E1355">
            <v>4043658</v>
          </cell>
        </row>
        <row r="1356">
          <cell r="A1356">
            <v>250460</v>
          </cell>
          <cell r="B1356" t="str">
            <v>CONDE</v>
          </cell>
          <cell r="C1356" t="str">
            <v>250460</v>
          </cell>
          <cell r="D1356">
            <v>132152</v>
          </cell>
          <cell r="E1356">
            <v>31548896</v>
          </cell>
        </row>
        <row r="1357">
          <cell r="A1357">
            <v>250470</v>
          </cell>
          <cell r="B1357" t="str">
            <v>CONGO</v>
          </cell>
          <cell r="C1357" t="str">
            <v>250470</v>
          </cell>
          <cell r="D1357">
            <v>10563</v>
          </cell>
          <cell r="E1357">
            <v>655973</v>
          </cell>
        </row>
        <row r="1358">
          <cell r="A1358">
            <v>250480</v>
          </cell>
          <cell r="B1358" t="str">
            <v>COREMAS</v>
          </cell>
          <cell r="C1358" t="str">
            <v>250480</v>
          </cell>
          <cell r="E1358">
            <v>163047</v>
          </cell>
        </row>
        <row r="1359">
          <cell r="A1359">
            <v>250485</v>
          </cell>
          <cell r="B1359" t="str">
            <v>COXIXOLA</v>
          </cell>
          <cell r="C1359" t="str">
            <v>250485</v>
          </cell>
          <cell r="D1359">
            <v>160</v>
          </cell>
          <cell r="E1359">
            <v>1473251</v>
          </cell>
        </row>
        <row r="1360">
          <cell r="A1360">
            <v>250490</v>
          </cell>
          <cell r="B1360" t="str">
            <v>CRUZ DO ESPÍRITO SANTO</v>
          </cell>
          <cell r="C1360" t="str">
            <v>250490</v>
          </cell>
          <cell r="E1360">
            <v>374476</v>
          </cell>
        </row>
        <row r="1361">
          <cell r="A1361">
            <v>250500</v>
          </cell>
          <cell r="B1361" t="str">
            <v>CUBATI</v>
          </cell>
          <cell r="C1361" t="str">
            <v>250500</v>
          </cell>
          <cell r="E1361">
            <v>27540</v>
          </cell>
        </row>
        <row r="1362">
          <cell r="A1362">
            <v>250510</v>
          </cell>
          <cell r="B1362" t="str">
            <v>CUITÉ</v>
          </cell>
          <cell r="C1362" t="str">
            <v>250510</v>
          </cell>
          <cell r="D1362">
            <v>6619</v>
          </cell>
          <cell r="E1362">
            <v>833886</v>
          </cell>
        </row>
        <row r="1363">
          <cell r="A1363">
            <v>250523</v>
          </cell>
          <cell r="B1363" t="str">
            <v>CUITÉ DE MAMANGUAPE</v>
          </cell>
          <cell r="C1363" t="str">
            <v>250523</v>
          </cell>
          <cell r="D1363">
            <v>464</v>
          </cell>
          <cell r="E1363">
            <v>3157688</v>
          </cell>
        </row>
        <row r="1364">
          <cell r="A1364">
            <v>250520</v>
          </cell>
          <cell r="B1364" t="str">
            <v>CUITEGI</v>
          </cell>
          <cell r="C1364" t="str">
            <v>250520</v>
          </cell>
          <cell r="D1364">
            <v>3088</v>
          </cell>
          <cell r="E1364">
            <v>302057</v>
          </cell>
        </row>
        <row r="1365">
          <cell r="A1365">
            <v>250527</v>
          </cell>
          <cell r="B1365" t="str">
            <v>CURRAL DE CIMA</v>
          </cell>
          <cell r="C1365" t="str">
            <v>250527</v>
          </cell>
          <cell r="E1365">
            <v>2126649</v>
          </cell>
        </row>
        <row r="1366">
          <cell r="A1366">
            <v>250530</v>
          </cell>
          <cell r="B1366" t="str">
            <v>CURRAL VELHO</v>
          </cell>
          <cell r="C1366" t="str">
            <v>250530</v>
          </cell>
          <cell r="D1366">
            <v>18612</v>
          </cell>
          <cell r="E1366">
            <v>708828</v>
          </cell>
        </row>
        <row r="1367">
          <cell r="A1367">
            <v>250535</v>
          </cell>
          <cell r="B1367" t="str">
            <v>DAMIÃO</v>
          </cell>
          <cell r="C1367" t="str">
            <v>250535</v>
          </cell>
          <cell r="D1367">
            <v>35762</v>
          </cell>
          <cell r="E1367">
            <v>3609466</v>
          </cell>
        </row>
        <row r="1368">
          <cell r="A1368">
            <v>250540</v>
          </cell>
          <cell r="B1368" t="str">
            <v>DESTERRO</v>
          </cell>
          <cell r="C1368" t="str">
            <v>250540</v>
          </cell>
          <cell r="D1368">
            <v>5260</v>
          </cell>
          <cell r="E1368">
            <v>96167492</v>
          </cell>
        </row>
        <row r="1369">
          <cell r="A1369">
            <v>250560</v>
          </cell>
          <cell r="B1369" t="str">
            <v>DIAMANTE</v>
          </cell>
          <cell r="C1369" t="str">
            <v>250560</v>
          </cell>
          <cell r="D1369">
            <v>10565</v>
          </cell>
          <cell r="E1369">
            <v>1650940</v>
          </cell>
        </row>
        <row r="1370">
          <cell r="A1370">
            <v>250570</v>
          </cell>
          <cell r="B1370" t="str">
            <v>DONA INÊS</v>
          </cell>
          <cell r="C1370" t="str">
            <v>250570</v>
          </cell>
          <cell r="D1370">
            <v>6260</v>
          </cell>
          <cell r="E1370">
            <v>5433166</v>
          </cell>
        </row>
        <row r="1371">
          <cell r="A1371">
            <v>250580</v>
          </cell>
          <cell r="B1371" t="str">
            <v>DUAS ESTRADAS</v>
          </cell>
          <cell r="C1371" t="str">
            <v>250580</v>
          </cell>
          <cell r="D1371">
            <v>20085</v>
          </cell>
          <cell r="E1371">
            <v>1217339</v>
          </cell>
        </row>
        <row r="1372">
          <cell r="A1372">
            <v>250590</v>
          </cell>
          <cell r="B1372" t="str">
            <v>EMAS</v>
          </cell>
          <cell r="C1372" t="str">
            <v>250590</v>
          </cell>
          <cell r="E1372">
            <v>2712197</v>
          </cell>
        </row>
        <row r="1373">
          <cell r="A1373">
            <v>250600</v>
          </cell>
          <cell r="B1373" t="str">
            <v>ESPERANÇA</v>
          </cell>
          <cell r="C1373" t="str">
            <v>250600</v>
          </cell>
          <cell r="D1373">
            <v>29612</v>
          </cell>
          <cell r="E1373">
            <v>4393593</v>
          </cell>
        </row>
        <row r="1374">
          <cell r="A1374">
            <v>250610</v>
          </cell>
          <cell r="B1374" t="str">
            <v>FAGUNDES</v>
          </cell>
          <cell r="C1374" t="str">
            <v>250610</v>
          </cell>
          <cell r="E1374">
            <v>77401</v>
          </cell>
        </row>
        <row r="1375">
          <cell r="A1375">
            <v>250620</v>
          </cell>
          <cell r="B1375" t="str">
            <v>FREI MARTINHO</v>
          </cell>
          <cell r="C1375" t="str">
            <v>250620</v>
          </cell>
          <cell r="E1375">
            <v>151640</v>
          </cell>
        </row>
        <row r="1376">
          <cell r="A1376">
            <v>250625</v>
          </cell>
          <cell r="B1376" t="str">
            <v>GADO BRAVO</v>
          </cell>
          <cell r="C1376" t="str">
            <v>250625</v>
          </cell>
          <cell r="D1376">
            <v>1530</v>
          </cell>
          <cell r="E1376">
            <v>5839177</v>
          </cell>
        </row>
        <row r="1377">
          <cell r="A1377">
            <v>250630</v>
          </cell>
          <cell r="B1377" t="str">
            <v>GUARABIRA</v>
          </cell>
          <cell r="C1377" t="str">
            <v>250630</v>
          </cell>
          <cell r="D1377">
            <v>44327</v>
          </cell>
          <cell r="E1377">
            <v>70464672</v>
          </cell>
        </row>
        <row r="1378">
          <cell r="A1378">
            <v>250640</v>
          </cell>
          <cell r="B1378" t="str">
            <v>GURINHÉM</v>
          </cell>
          <cell r="C1378" t="str">
            <v>250640</v>
          </cell>
          <cell r="D1378">
            <v>69243</v>
          </cell>
          <cell r="E1378">
            <v>2241390</v>
          </cell>
        </row>
        <row r="1379">
          <cell r="A1379">
            <v>250650</v>
          </cell>
          <cell r="B1379" t="str">
            <v>GURJÃO</v>
          </cell>
          <cell r="C1379" t="str">
            <v>250650</v>
          </cell>
          <cell r="D1379">
            <v>1674</v>
          </cell>
          <cell r="E1379">
            <v>488150</v>
          </cell>
        </row>
        <row r="1380">
          <cell r="A1380">
            <v>250660</v>
          </cell>
          <cell r="B1380" t="str">
            <v>IBIARA</v>
          </cell>
          <cell r="C1380" t="str">
            <v>250660</v>
          </cell>
          <cell r="D1380">
            <v>2120</v>
          </cell>
          <cell r="E1380">
            <v>2225824</v>
          </cell>
        </row>
        <row r="1381">
          <cell r="A1381">
            <v>250260</v>
          </cell>
          <cell r="B1381" t="str">
            <v>IGARACY</v>
          </cell>
          <cell r="C1381" t="str">
            <v>250260</v>
          </cell>
          <cell r="D1381">
            <v>4396</v>
          </cell>
          <cell r="E1381">
            <v>781969</v>
          </cell>
        </row>
        <row r="1382">
          <cell r="A1382">
            <v>250670</v>
          </cell>
          <cell r="B1382" t="str">
            <v>IMACULADA</v>
          </cell>
          <cell r="C1382" t="str">
            <v>250670</v>
          </cell>
          <cell r="D1382">
            <v>7928</v>
          </cell>
          <cell r="E1382">
            <v>1330969</v>
          </cell>
        </row>
        <row r="1383">
          <cell r="A1383">
            <v>250680</v>
          </cell>
          <cell r="B1383" t="str">
            <v>INGÁ</v>
          </cell>
          <cell r="C1383" t="str">
            <v>250680</v>
          </cell>
          <cell r="D1383">
            <v>41712</v>
          </cell>
          <cell r="E1383">
            <v>2931656</v>
          </cell>
        </row>
        <row r="1384">
          <cell r="A1384">
            <v>250690</v>
          </cell>
          <cell r="B1384" t="str">
            <v>ITABAIANA</v>
          </cell>
          <cell r="C1384" t="str">
            <v>250690</v>
          </cell>
          <cell r="D1384">
            <v>263132</v>
          </cell>
          <cell r="E1384">
            <v>27638497</v>
          </cell>
        </row>
        <row r="1385">
          <cell r="A1385">
            <v>250700</v>
          </cell>
          <cell r="B1385" t="str">
            <v>ITAPORANGA</v>
          </cell>
          <cell r="C1385" t="str">
            <v>250700</v>
          </cell>
          <cell r="D1385">
            <v>37481</v>
          </cell>
          <cell r="E1385">
            <v>4633181</v>
          </cell>
        </row>
        <row r="1386">
          <cell r="A1386">
            <v>250710</v>
          </cell>
          <cell r="B1386" t="str">
            <v>ITAPOROROCA</v>
          </cell>
          <cell r="C1386" t="str">
            <v>250710</v>
          </cell>
          <cell r="D1386">
            <v>56472</v>
          </cell>
          <cell r="E1386">
            <v>19500750</v>
          </cell>
        </row>
        <row r="1387">
          <cell r="A1387">
            <v>250720</v>
          </cell>
          <cell r="B1387" t="str">
            <v>ITATUBA</v>
          </cell>
          <cell r="C1387" t="str">
            <v>250720</v>
          </cell>
          <cell r="D1387">
            <v>20340</v>
          </cell>
          <cell r="E1387">
            <v>10458149</v>
          </cell>
        </row>
        <row r="1388">
          <cell r="A1388">
            <v>250730</v>
          </cell>
          <cell r="B1388" t="str">
            <v>JACARAÚ</v>
          </cell>
          <cell r="C1388" t="str">
            <v>250730</v>
          </cell>
          <cell r="E1388">
            <v>3866514</v>
          </cell>
        </row>
        <row r="1389">
          <cell r="A1389">
            <v>250740</v>
          </cell>
          <cell r="B1389" t="str">
            <v>JERICÓ</v>
          </cell>
          <cell r="C1389" t="str">
            <v>250740</v>
          </cell>
          <cell r="D1389">
            <v>6023</v>
          </cell>
          <cell r="E1389">
            <v>723636</v>
          </cell>
        </row>
        <row r="1390">
          <cell r="A1390">
            <v>250750</v>
          </cell>
          <cell r="B1390" t="str">
            <v>JOÃO PESSOA</v>
          </cell>
          <cell r="C1390" t="str">
            <v>250750</v>
          </cell>
          <cell r="E1390">
            <v>1140853000</v>
          </cell>
        </row>
        <row r="1391">
          <cell r="A1391">
            <v>251365</v>
          </cell>
          <cell r="B1391" t="str">
            <v>JOCA CLAUDINO</v>
          </cell>
          <cell r="C1391" t="str">
            <v>251365</v>
          </cell>
          <cell r="D1391">
            <v>868</v>
          </cell>
          <cell r="E1391">
            <v>1086069</v>
          </cell>
        </row>
        <row r="1392">
          <cell r="A1392">
            <v>250760</v>
          </cell>
          <cell r="B1392" t="str">
            <v>JUAREZ TÁVORA</v>
          </cell>
          <cell r="C1392" t="str">
            <v>250760</v>
          </cell>
          <cell r="E1392">
            <v>172669</v>
          </cell>
        </row>
        <row r="1393">
          <cell r="A1393">
            <v>250770</v>
          </cell>
          <cell r="B1393" t="str">
            <v>JUAZEIRINHO</v>
          </cell>
          <cell r="C1393" t="str">
            <v>250770</v>
          </cell>
          <cell r="D1393">
            <v>35006</v>
          </cell>
          <cell r="E1393">
            <v>2200712</v>
          </cell>
        </row>
        <row r="1394">
          <cell r="A1394">
            <v>250780</v>
          </cell>
          <cell r="B1394" t="str">
            <v>JUNCO DO SERIDÓ</v>
          </cell>
          <cell r="C1394" t="str">
            <v>250780</v>
          </cell>
          <cell r="D1394">
            <v>2513</v>
          </cell>
          <cell r="E1394">
            <v>941685</v>
          </cell>
        </row>
        <row r="1395">
          <cell r="A1395">
            <v>250790</v>
          </cell>
          <cell r="B1395" t="str">
            <v>JURIPIRANGA</v>
          </cell>
          <cell r="C1395" t="str">
            <v>250790</v>
          </cell>
          <cell r="D1395">
            <v>32007</v>
          </cell>
          <cell r="E1395">
            <v>10959504</v>
          </cell>
        </row>
        <row r="1396">
          <cell r="A1396">
            <v>250800</v>
          </cell>
          <cell r="B1396" t="str">
            <v>JURU</v>
          </cell>
          <cell r="C1396" t="str">
            <v>250800</v>
          </cell>
          <cell r="D1396">
            <v>8956</v>
          </cell>
          <cell r="E1396">
            <v>1210983</v>
          </cell>
        </row>
        <row r="1397">
          <cell r="A1397">
            <v>250810</v>
          </cell>
          <cell r="B1397" t="str">
            <v>LAGOA</v>
          </cell>
          <cell r="C1397" t="str">
            <v>250810</v>
          </cell>
          <cell r="E1397">
            <v>118167</v>
          </cell>
        </row>
        <row r="1398">
          <cell r="A1398">
            <v>250820</v>
          </cell>
          <cell r="B1398" t="str">
            <v>LAGOA DE DENTRO</v>
          </cell>
          <cell r="C1398" t="str">
            <v>250820</v>
          </cell>
          <cell r="D1398">
            <v>144</v>
          </cell>
          <cell r="E1398">
            <v>935194</v>
          </cell>
        </row>
        <row r="1399">
          <cell r="A1399">
            <v>250840</v>
          </cell>
          <cell r="B1399" t="str">
            <v>LASTRO</v>
          </cell>
          <cell r="C1399" t="str">
            <v>250840</v>
          </cell>
          <cell r="D1399">
            <v>6329</v>
          </cell>
          <cell r="E1399">
            <v>1221371</v>
          </cell>
        </row>
        <row r="1400">
          <cell r="A1400">
            <v>250850</v>
          </cell>
          <cell r="B1400" t="str">
            <v>LIVRAMENTO</v>
          </cell>
          <cell r="C1400" t="str">
            <v>250850</v>
          </cell>
          <cell r="D1400">
            <v>15559</v>
          </cell>
          <cell r="E1400">
            <v>2854249</v>
          </cell>
        </row>
        <row r="1401">
          <cell r="A1401">
            <v>250855</v>
          </cell>
          <cell r="B1401" t="str">
            <v>LOGRADOURO</v>
          </cell>
          <cell r="C1401" t="str">
            <v>250855</v>
          </cell>
          <cell r="D1401">
            <v>12395</v>
          </cell>
          <cell r="E1401">
            <v>4256212</v>
          </cell>
        </row>
        <row r="1402">
          <cell r="A1402">
            <v>250870</v>
          </cell>
          <cell r="B1402" t="str">
            <v>MÃE D'ÁGUA</v>
          </cell>
          <cell r="C1402" t="str">
            <v>250870</v>
          </cell>
          <cell r="D1402">
            <v>8606</v>
          </cell>
          <cell r="E1402">
            <v>3200763</v>
          </cell>
        </row>
        <row r="1403">
          <cell r="A1403">
            <v>250880</v>
          </cell>
          <cell r="B1403" t="str">
            <v>MALTA</v>
          </cell>
          <cell r="C1403" t="str">
            <v>250880</v>
          </cell>
          <cell r="D1403">
            <v>31026</v>
          </cell>
          <cell r="E1403">
            <v>6954193</v>
          </cell>
        </row>
        <row r="1404">
          <cell r="A1404">
            <v>250890</v>
          </cell>
          <cell r="B1404" t="str">
            <v>MAMANGUAPE</v>
          </cell>
          <cell r="C1404" t="str">
            <v>250890</v>
          </cell>
          <cell r="D1404">
            <v>12378</v>
          </cell>
          <cell r="E1404">
            <v>3931471</v>
          </cell>
        </row>
        <row r="1405">
          <cell r="A1405">
            <v>250900</v>
          </cell>
          <cell r="B1405" t="str">
            <v>MANAÍRA</v>
          </cell>
          <cell r="C1405" t="str">
            <v>250900</v>
          </cell>
          <cell r="D1405">
            <v>13456</v>
          </cell>
          <cell r="E1405">
            <v>8873623</v>
          </cell>
        </row>
        <row r="1406">
          <cell r="A1406">
            <v>250905</v>
          </cell>
          <cell r="B1406" t="str">
            <v>MARCAÇÃO</v>
          </cell>
          <cell r="C1406" t="str">
            <v>250905</v>
          </cell>
          <cell r="E1406">
            <v>15174846</v>
          </cell>
        </row>
        <row r="1407">
          <cell r="A1407">
            <v>250910</v>
          </cell>
          <cell r="B1407" t="str">
            <v>MARI</v>
          </cell>
          <cell r="C1407" t="str">
            <v>250910</v>
          </cell>
          <cell r="D1407">
            <v>45636</v>
          </cell>
          <cell r="E1407">
            <v>3239719</v>
          </cell>
        </row>
        <row r="1408">
          <cell r="A1408">
            <v>250915</v>
          </cell>
          <cell r="B1408" t="str">
            <v>MARIZÓPOLIS</v>
          </cell>
          <cell r="C1408" t="str">
            <v>250915</v>
          </cell>
          <cell r="E1408">
            <v>123726</v>
          </cell>
        </row>
        <row r="1409">
          <cell r="A1409">
            <v>250920</v>
          </cell>
          <cell r="B1409" t="str">
            <v>MASSARANDUBA</v>
          </cell>
          <cell r="C1409" t="str">
            <v>250920</v>
          </cell>
          <cell r="E1409">
            <v>6202399</v>
          </cell>
        </row>
        <row r="1410">
          <cell r="A1410">
            <v>250930</v>
          </cell>
          <cell r="B1410" t="str">
            <v>MATARACA</v>
          </cell>
          <cell r="C1410" t="str">
            <v>250930</v>
          </cell>
          <cell r="D1410">
            <v>35468</v>
          </cell>
          <cell r="E1410">
            <v>2722194</v>
          </cell>
        </row>
        <row r="1411">
          <cell r="A1411">
            <v>250933</v>
          </cell>
          <cell r="B1411" t="str">
            <v>MATINHAS</v>
          </cell>
          <cell r="C1411" t="str">
            <v>250933</v>
          </cell>
          <cell r="D1411">
            <v>26330</v>
          </cell>
          <cell r="E1411">
            <v>1432768</v>
          </cell>
        </row>
        <row r="1412">
          <cell r="A1412">
            <v>250937</v>
          </cell>
          <cell r="B1412" t="str">
            <v>MATO GROSSO</v>
          </cell>
          <cell r="C1412" t="str">
            <v>250937</v>
          </cell>
          <cell r="D1412">
            <v>1507</v>
          </cell>
          <cell r="E1412">
            <v>1024390</v>
          </cell>
        </row>
        <row r="1413">
          <cell r="A1413">
            <v>250939</v>
          </cell>
          <cell r="B1413" t="str">
            <v>MATURÉIA</v>
          </cell>
          <cell r="C1413" t="str">
            <v>250939</v>
          </cell>
          <cell r="D1413">
            <v>3158</v>
          </cell>
          <cell r="E1413">
            <v>517758</v>
          </cell>
        </row>
        <row r="1414">
          <cell r="A1414">
            <v>250950</v>
          </cell>
          <cell r="B1414" t="str">
            <v>MONTADAS</v>
          </cell>
          <cell r="C1414" t="str">
            <v>250950</v>
          </cell>
          <cell r="E1414">
            <v>3426733</v>
          </cell>
        </row>
        <row r="1415">
          <cell r="A1415">
            <v>250960</v>
          </cell>
          <cell r="B1415" t="str">
            <v>MONTE HOREBE</v>
          </cell>
          <cell r="C1415" t="str">
            <v>250960</v>
          </cell>
          <cell r="D1415">
            <v>4872</v>
          </cell>
          <cell r="E1415">
            <v>625412</v>
          </cell>
        </row>
        <row r="1416">
          <cell r="A1416">
            <v>250970</v>
          </cell>
          <cell r="B1416" t="str">
            <v>MONTEIRO</v>
          </cell>
          <cell r="C1416" t="str">
            <v>250970</v>
          </cell>
          <cell r="D1416">
            <v>136867</v>
          </cell>
          <cell r="E1416">
            <v>10060791</v>
          </cell>
        </row>
        <row r="1417">
          <cell r="A1417">
            <v>250980</v>
          </cell>
          <cell r="B1417" t="str">
            <v>MULUNGU</v>
          </cell>
          <cell r="C1417" t="str">
            <v>250980</v>
          </cell>
          <cell r="D1417">
            <v>21770</v>
          </cell>
          <cell r="E1417">
            <v>2724284</v>
          </cell>
        </row>
        <row r="1418">
          <cell r="A1418">
            <v>250990</v>
          </cell>
          <cell r="B1418" t="str">
            <v>NATUBA</v>
          </cell>
          <cell r="C1418" t="str">
            <v>250990</v>
          </cell>
          <cell r="D1418">
            <v>8948</v>
          </cell>
          <cell r="E1418">
            <v>4742709</v>
          </cell>
        </row>
        <row r="1419">
          <cell r="A1419">
            <v>251000</v>
          </cell>
          <cell r="B1419" t="str">
            <v>NAZAREZINHO</v>
          </cell>
          <cell r="C1419" t="str">
            <v>251000</v>
          </cell>
          <cell r="D1419">
            <v>13301</v>
          </cell>
          <cell r="E1419">
            <v>1455996</v>
          </cell>
        </row>
        <row r="1420">
          <cell r="A1420">
            <v>251010</v>
          </cell>
          <cell r="B1420" t="str">
            <v>NOVA FLORESTA</v>
          </cell>
          <cell r="C1420" t="str">
            <v>251010</v>
          </cell>
          <cell r="E1420">
            <v>1133747</v>
          </cell>
        </row>
        <row r="1421">
          <cell r="A1421">
            <v>251020</v>
          </cell>
          <cell r="B1421" t="str">
            <v>NOVA OLINDA</v>
          </cell>
          <cell r="C1421" t="str">
            <v>251020</v>
          </cell>
          <cell r="D1421">
            <v>9585</v>
          </cell>
          <cell r="E1421">
            <v>424713</v>
          </cell>
        </row>
        <row r="1422">
          <cell r="A1422">
            <v>251030</v>
          </cell>
          <cell r="B1422" t="str">
            <v>NOVA PALMEIRA</v>
          </cell>
          <cell r="C1422" t="str">
            <v>251030</v>
          </cell>
          <cell r="D1422">
            <v>20820</v>
          </cell>
          <cell r="E1422">
            <v>2983287</v>
          </cell>
        </row>
        <row r="1423">
          <cell r="A1423">
            <v>251040</v>
          </cell>
          <cell r="B1423" t="str">
            <v>OLHO D'ÁGUA</v>
          </cell>
          <cell r="C1423" t="str">
            <v>251040</v>
          </cell>
          <cell r="D1423">
            <v>15212</v>
          </cell>
          <cell r="E1423">
            <v>4074742</v>
          </cell>
        </row>
        <row r="1424">
          <cell r="A1424">
            <v>251050</v>
          </cell>
          <cell r="B1424" t="str">
            <v>OLIVEDOS</v>
          </cell>
          <cell r="C1424" t="str">
            <v>251050</v>
          </cell>
          <cell r="D1424">
            <v>17281</v>
          </cell>
          <cell r="E1424">
            <v>4374185</v>
          </cell>
        </row>
        <row r="1425">
          <cell r="A1425">
            <v>251060</v>
          </cell>
          <cell r="B1425" t="str">
            <v>OURO VELHO</v>
          </cell>
          <cell r="C1425" t="str">
            <v>251060</v>
          </cell>
          <cell r="D1425">
            <v>11000</v>
          </cell>
          <cell r="E1425">
            <v>1386486</v>
          </cell>
        </row>
        <row r="1426">
          <cell r="A1426">
            <v>251065</v>
          </cell>
          <cell r="B1426" t="str">
            <v>PARARI</v>
          </cell>
          <cell r="C1426" t="str">
            <v>251065</v>
          </cell>
          <cell r="D1426">
            <v>8549</v>
          </cell>
          <cell r="E1426">
            <v>1297801</v>
          </cell>
        </row>
        <row r="1427">
          <cell r="A1427">
            <v>251070</v>
          </cell>
          <cell r="B1427" t="str">
            <v>PASSAGEM</v>
          </cell>
          <cell r="C1427" t="str">
            <v>251070</v>
          </cell>
          <cell r="D1427">
            <v>621</v>
          </cell>
          <cell r="E1427">
            <v>1955375</v>
          </cell>
        </row>
        <row r="1428">
          <cell r="A1428">
            <v>251080</v>
          </cell>
          <cell r="B1428" t="str">
            <v>PATOS</v>
          </cell>
          <cell r="C1428" t="str">
            <v>251080</v>
          </cell>
          <cell r="D1428">
            <v>156989</v>
          </cell>
          <cell r="E1428">
            <v>30286883</v>
          </cell>
        </row>
        <row r="1429">
          <cell r="A1429">
            <v>251090</v>
          </cell>
          <cell r="B1429" t="str">
            <v>PAULISTA</v>
          </cell>
          <cell r="C1429" t="str">
            <v>251090</v>
          </cell>
          <cell r="D1429">
            <v>37945</v>
          </cell>
          <cell r="E1429">
            <v>11054420</v>
          </cell>
        </row>
        <row r="1430">
          <cell r="A1430">
            <v>251100</v>
          </cell>
          <cell r="B1430" t="str">
            <v>PEDRA BRANCA</v>
          </cell>
          <cell r="C1430" t="str">
            <v>251100</v>
          </cell>
          <cell r="D1430">
            <v>10507</v>
          </cell>
          <cell r="E1430">
            <v>3984532</v>
          </cell>
        </row>
        <row r="1431">
          <cell r="A1431">
            <v>251110</v>
          </cell>
          <cell r="B1431" t="str">
            <v>PEDRA LAVRADA</v>
          </cell>
          <cell r="C1431" t="str">
            <v>251110</v>
          </cell>
          <cell r="D1431">
            <v>7302</v>
          </cell>
          <cell r="E1431">
            <v>1784332</v>
          </cell>
        </row>
        <row r="1432">
          <cell r="A1432">
            <v>251120</v>
          </cell>
          <cell r="B1432" t="str">
            <v>PEDRAS DE FOGO</v>
          </cell>
          <cell r="C1432" t="str">
            <v>251120</v>
          </cell>
          <cell r="E1432">
            <v>76727511</v>
          </cell>
        </row>
        <row r="1433">
          <cell r="A1433">
            <v>251272</v>
          </cell>
          <cell r="B1433" t="str">
            <v>PEDRO RÉGIS</v>
          </cell>
          <cell r="C1433" t="str">
            <v>251272</v>
          </cell>
          <cell r="D1433">
            <v>10611</v>
          </cell>
          <cell r="E1433">
            <v>1704523</v>
          </cell>
        </row>
        <row r="1434">
          <cell r="A1434">
            <v>251140</v>
          </cell>
          <cell r="B1434" t="str">
            <v>PICUÍ</v>
          </cell>
          <cell r="C1434" t="str">
            <v>251140</v>
          </cell>
          <cell r="D1434">
            <v>38377</v>
          </cell>
          <cell r="E1434">
            <v>4401441</v>
          </cell>
        </row>
        <row r="1435">
          <cell r="A1435">
            <v>251150</v>
          </cell>
          <cell r="B1435" t="str">
            <v>PILAR</v>
          </cell>
          <cell r="C1435" t="str">
            <v>251150</v>
          </cell>
          <cell r="D1435">
            <v>28522</v>
          </cell>
          <cell r="E1435">
            <v>5190290</v>
          </cell>
        </row>
        <row r="1436">
          <cell r="A1436">
            <v>251160</v>
          </cell>
          <cell r="B1436" t="str">
            <v>PILÕES</v>
          </cell>
          <cell r="C1436" t="str">
            <v>251160</v>
          </cell>
          <cell r="D1436">
            <v>23417</v>
          </cell>
          <cell r="E1436">
            <v>1419161</v>
          </cell>
        </row>
        <row r="1437">
          <cell r="A1437">
            <v>251170</v>
          </cell>
          <cell r="B1437" t="str">
            <v>PILÕEZINHOS</v>
          </cell>
          <cell r="C1437" t="str">
            <v>251170</v>
          </cell>
          <cell r="E1437">
            <v>4612623</v>
          </cell>
        </row>
        <row r="1438">
          <cell r="A1438">
            <v>251180</v>
          </cell>
          <cell r="B1438" t="str">
            <v>PIRPIRITUBA</v>
          </cell>
          <cell r="C1438" t="str">
            <v>251180</v>
          </cell>
          <cell r="D1438">
            <v>4510</v>
          </cell>
          <cell r="E1438">
            <v>2899232</v>
          </cell>
        </row>
        <row r="1439">
          <cell r="A1439">
            <v>251200</v>
          </cell>
          <cell r="B1439" t="str">
            <v>POCINHOS</v>
          </cell>
          <cell r="C1439" t="str">
            <v>251200</v>
          </cell>
          <cell r="D1439">
            <v>14685</v>
          </cell>
          <cell r="E1439">
            <v>15191204</v>
          </cell>
        </row>
        <row r="1440">
          <cell r="A1440">
            <v>251203</v>
          </cell>
          <cell r="B1440" t="str">
            <v>POÇO DANTAS</v>
          </cell>
          <cell r="C1440" t="str">
            <v>251203</v>
          </cell>
          <cell r="D1440">
            <v>60</v>
          </cell>
          <cell r="E1440">
            <v>2194731</v>
          </cell>
        </row>
        <row r="1441">
          <cell r="A1441">
            <v>251207</v>
          </cell>
          <cell r="B1441" t="str">
            <v>POÇO DE JOSÉ DE MOURA</v>
          </cell>
          <cell r="C1441" t="str">
            <v>251207</v>
          </cell>
          <cell r="D1441">
            <v>1408</v>
          </cell>
          <cell r="E1441">
            <v>5803072</v>
          </cell>
        </row>
        <row r="1442">
          <cell r="A1442">
            <v>251210</v>
          </cell>
          <cell r="B1442" t="str">
            <v>POMBAL</v>
          </cell>
          <cell r="C1442" t="str">
            <v>251210</v>
          </cell>
          <cell r="D1442">
            <v>56959</v>
          </cell>
          <cell r="E1442">
            <v>32647442</v>
          </cell>
        </row>
        <row r="1443">
          <cell r="A1443">
            <v>251220</v>
          </cell>
          <cell r="B1443" t="str">
            <v>PRATA</v>
          </cell>
          <cell r="C1443" t="str">
            <v>251220</v>
          </cell>
          <cell r="D1443">
            <v>13436</v>
          </cell>
          <cell r="E1443">
            <v>1313072</v>
          </cell>
        </row>
        <row r="1444">
          <cell r="A1444">
            <v>251230</v>
          </cell>
          <cell r="B1444" t="str">
            <v>PRINCESA ISABEL</v>
          </cell>
          <cell r="C1444" t="str">
            <v>251230</v>
          </cell>
          <cell r="D1444">
            <v>34614</v>
          </cell>
          <cell r="E1444">
            <v>2460703</v>
          </cell>
        </row>
        <row r="1445">
          <cell r="A1445">
            <v>251240</v>
          </cell>
          <cell r="B1445" t="str">
            <v>PUXINANÃ</v>
          </cell>
          <cell r="C1445" t="str">
            <v>251240</v>
          </cell>
          <cell r="E1445">
            <v>1497921</v>
          </cell>
        </row>
        <row r="1446">
          <cell r="A1446">
            <v>251250</v>
          </cell>
          <cell r="B1446" t="str">
            <v>QUEIMADAS</v>
          </cell>
          <cell r="C1446" t="str">
            <v>251250</v>
          </cell>
          <cell r="D1446">
            <v>137260</v>
          </cell>
          <cell r="E1446">
            <v>35652541</v>
          </cell>
        </row>
        <row r="1447">
          <cell r="A1447">
            <v>251260</v>
          </cell>
          <cell r="B1447" t="str">
            <v>QUIXABÁ</v>
          </cell>
          <cell r="C1447" t="str">
            <v>251260</v>
          </cell>
          <cell r="D1447">
            <v>15162</v>
          </cell>
          <cell r="E1447">
            <v>2411777</v>
          </cell>
        </row>
        <row r="1448">
          <cell r="A1448">
            <v>251270</v>
          </cell>
          <cell r="B1448" t="str">
            <v>REMÍGIO</v>
          </cell>
          <cell r="C1448" t="str">
            <v>251270</v>
          </cell>
          <cell r="D1448">
            <v>53451</v>
          </cell>
          <cell r="E1448">
            <v>6623376</v>
          </cell>
        </row>
        <row r="1449">
          <cell r="A1449">
            <v>251274</v>
          </cell>
          <cell r="B1449" t="str">
            <v>RIACHÃO</v>
          </cell>
          <cell r="C1449" t="str">
            <v>251274</v>
          </cell>
          <cell r="D1449">
            <v>8217</v>
          </cell>
          <cell r="E1449">
            <v>673202</v>
          </cell>
        </row>
        <row r="1450">
          <cell r="A1450">
            <v>251275</v>
          </cell>
          <cell r="B1450" t="str">
            <v>RIACHÃO DO BACAMARTE</v>
          </cell>
          <cell r="C1450" t="str">
            <v>251275</v>
          </cell>
          <cell r="D1450">
            <v>4408</v>
          </cell>
          <cell r="E1450">
            <v>2423107</v>
          </cell>
        </row>
        <row r="1451">
          <cell r="A1451">
            <v>251276</v>
          </cell>
          <cell r="B1451" t="str">
            <v>RIACHÃO DO POÇO</v>
          </cell>
          <cell r="C1451" t="str">
            <v>251276</v>
          </cell>
          <cell r="D1451">
            <v>9383</v>
          </cell>
          <cell r="E1451">
            <v>2470803</v>
          </cell>
        </row>
        <row r="1452">
          <cell r="A1452">
            <v>251278</v>
          </cell>
          <cell r="B1452" t="str">
            <v>RIACHO DE SANTO ANTÔNIO</v>
          </cell>
          <cell r="C1452" t="str">
            <v>251278</v>
          </cell>
          <cell r="E1452">
            <v>5228826</v>
          </cell>
        </row>
        <row r="1453">
          <cell r="A1453">
            <v>251290</v>
          </cell>
          <cell r="B1453" t="str">
            <v>RIO TINTO</v>
          </cell>
          <cell r="C1453" t="str">
            <v>251290</v>
          </cell>
          <cell r="E1453">
            <v>2453201</v>
          </cell>
        </row>
        <row r="1454">
          <cell r="A1454">
            <v>251300</v>
          </cell>
          <cell r="B1454" t="str">
            <v>SALGADINHO</v>
          </cell>
          <cell r="C1454" t="str">
            <v>251300</v>
          </cell>
          <cell r="D1454">
            <v>22490</v>
          </cell>
          <cell r="E1454">
            <v>2546138</v>
          </cell>
        </row>
        <row r="1455">
          <cell r="A1455">
            <v>251310</v>
          </cell>
          <cell r="B1455" t="str">
            <v>SALGADO DE SÃO FÉLIX</v>
          </cell>
          <cell r="C1455" t="str">
            <v>251310</v>
          </cell>
          <cell r="D1455">
            <v>12310</v>
          </cell>
          <cell r="E1455">
            <v>1613836</v>
          </cell>
        </row>
        <row r="1456">
          <cell r="A1456">
            <v>251315</v>
          </cell>
          <cell r="B1456" t="str">
            <v>SANTA CECÍLIA</v>
          </cell>
          <cell r="C1456" t="str">
            <v>251315</v>
          </cell>
          <cell r="D1456">
            <v>38991</v>
          </cell>
          <cell r="E1456">
            <v>12545212</v>
          </cell>
        </row>
        <row r="1457">
          <cell r="A1457">
            <v>251320</v>
          </cell>
          <cell r="B1457" t="str">
            <v>SANTA CRUZ</v>
          </cell>
          <cell r="C1457" t="str">
            <v>251320</v>
          </cell>
          <cell r="D1457">
            <v>624</v>
          </cell>
          <cell r="E1457">
            <v>243309</v>
          </cell>
        </row>
        <row r="1458">
          <cell r="A1458">
            <v>251330</v>
          </cell>
          <cell r="B1458" t="str">
            <v>SANTA HELENA</v>
          </cell>
          <cell r="C1458" t="str">
            <v>251330</v>
          </cell>
          <cell r="D1458">
            <v>6147</v>
          </cell>
          <cell r="E1458">
            <v>1028560</v>
          </cell>
        </row>
        <row r="1459">
          <cell r="A1459">
            <v>251335</v>
          </cell>
          <cell r="B1459" t="str">
            <v>SANTA INÊS</v>
          </cell>
          <cell r="C1459" t="str">
            <v>251335</v>
          </cell>
          <cell r="D1459">
            <v>4031</v>
          </cell>
          <cell r="E1459">
            <v>867472</v>
          </cell>
        </row>
        <row r="1460">
          <cell r="A1460">
            <v>251340</v>
          </cell>
          <cell r="B1460" t="str">
            <v>SANTA LUZIA</v>
          </cell>
          <cell r="C1460" t="str">
            <v>251340</v>
          </cell>
          <cell r="D1460">
            <v>50666</v>
          </cell>
          <cell r="E1460">
            <v>4460702</v>
          </cell>
        </row>
        <row r="1461">
          <cell r="A1461">
            <v>251370</v>
          </cell>
          <cell r="B1461" t="str">
            <v>SANTA RITA</v>
          </cell>
          <cell r="C1461" t="str">
            <v>251370</v>
          </cell>
          <cell r="D1461">
            <v>14971</v>
          </cell>
          <cell r="E1461">
            <v>95156742</v>
          </cell>
        </row>
        <row r="1462">
          <cell r="A1462">
            <v>251380</v>
          </cell>
          <cell r="B1462" t="str">
            <v>SANTA TERESINHA</v>
          </cell>
          <cell r="C1462" t="str">
            <v>251380</v>
          </cell>
          <cell r="D1462">
            <v>12187</v>
          </cell>
          <cell r="E1462">
            <v>2185049</v>
          </cell>
        </row>
        <row r="1463">
          <cell r="A1463">
            <v>251350</v>
          </cell>
          <cell r="B1463" t="str">
            <v>SANTANA DE MANGUEIRA</v>
          </cell>
          <cell r="C1463" t="str">
            <v>251350</v>
          </cell>
          <cell r="E1463">
            <v>814589</v>
          </cell>
        </row>
        <row r="1464">
          <cell r="A1464">
            <v>251360</v>
          </cell>
          <cell r="B1464" t="str">
            <v>SANTANA DOS GARROTES</v>
          </cell>
          <cell r="C1464" t="str">
            <v>251360</v>
          </cell>
          <cell r="D1464">
            <v>39522</v>
          </cell>
          <cell r="E1464">
            <v>57996524</v>
          </cell>
        </row>
        <row r="1465">
          <cell r="A1465">
            <v>251385</v>
          </cell>
          <cell r="B1465" t="str">
            <v>SANTO ANDRÉ</v>
          </cell>
          <cell r="C1465" t="str">
            <v>251385</v>
          </cell>
          <cell r="D1465">
            <v>13320</v>
          </cell>
          <cell r="E1465">
            <v>1169168</v>
          </cell>
        </row>
        <row r="1466">
          <cell r="A1466">
            <v>251392</v>
          </cell>
          <cell r="B1466" t="str">
            <v>SÃO BENTINHO</v>
          </cell>
          <cell r="C1466" t="str">
            <v>251392</v>
          </cell>
          <cell r="D1466">
            <v>26289</v>
          </cell>
          <cell r="E1466">
            <v>4096667</v>
          </cell>
        </row>
        <row r="1467">
          <cell r="A1467">
            <v>251390</v>
          </cell>
          <cell r="B1467" t="str">
            <v>SÃO BENTO</v>
          </cell>
          <cell r="C1467" t="str">
            <v>251390</v>
          </cell>
          <cell r="D1467">
            <v>84191</v>
          </cell>
          <cell r="E1467">
            <v>32930298</v>
          </cell>
        </row>
        <row r="1468">
          <cell r="A1468">
            <v>251396</v>
          </cell>
          <cell r="B1468" t="str">
            <v>SÃO DOMINGOS</v>
          </cell>
          <cell r="C1468" t="str">
            <v>251396</v>
          </cell>
          <cell r="D1468">
            <v>21864</v>
          </cell>
          <cell r="E1468">
            <v>4324121</v>
          </cell>
        </row>
        <row r="1469">
          <cell r="A1469">
            <v>251394</v>
          </cell>
          <cell r="B1469" t="str">
            <v>SÃO DOMINGOS DO CARIRI</v>
          </cell>
          <cell r="C1469" t="str">
            <v>251394</v>
          </cell>
          <cell r="D1469">
            <v>16535</v>
          </cell>
          <cell r="E1469">
            <v>7392297</v>
          </cell>
        </row>
        <row r="1470">
          <cell r="A1470">
            <v>251398</v>
          </cell>
          <cell r="B1470" t="str">
            <v>SÃO FRANCISCO</v>
          </cell>
          <cell r="C1470" t="str">
            <v>251398</v>
          </cell>
          <cell r="D1470">
            <v>12777</v>
          </cell>
          <cell r="E1470">
            <v>6056291</v>
          </cell>
        </row>
        <row r="1471">
          <cell r="A1471">
            <v>251400</v>
          </cell>
          <cell r="B1471" t="str">
            <v>SÃO JOÃO DO CARIRI</v>
          </cell>
          <cell r="C1471" t="str">
            <v>251400</v>
          </cell>
          <cell r="D1471">
            <v>8592</v>
          </cell>
          <cell r="E1471">
            <v>1437885</v>
          </cell>
        </row>
        <row r="1472">
          <cell r="A1472">
            <v>250070</v>
          </cell>
          <cell r="B1472" t="str">
            <v>SÃO JOÃO DO RIO DO PEIXE</v>
          </cell>
          <cell r="C1472" t="str">
            <v>250070</v>
          </cell>
          <cell r="D1472">
            <v>1507</v>
          </cell>
          <cell r="E1472">
            <v>7616695</v>
          </cell>
        </row>
        <row r="1473">
          <cell r="A1473">
            <v>251410</v>
          </cell>
          <cell r="B1473" t="str">
            <v>SÃO JOÃO DO TIGRE</v>
          </cell>
          <cell r="C1473" t="str">
            <v>251410</v>
          </cell>
          <cell r="E1473">
            <v>1898645</v>
          </cell>
        </row>
        <row r="1474">
          <cell r="A1474">
            <v>251420</v>
          </cell>
          <cell r="B1474" t="str">
            <v>SÃO JOSÉ DA LAGOA TAPADA</v>
          </cell>
          <cell r="C1474" t="str">
            <v>251420</v>
          </cell>
          <cell r="E1474">
            <v>378624</v>
          </cell>
        </row>
        <row r="1475">
          <cell r="A1475">
            <v>251430</v>
          </cell>
          <cell r="B1475" t="str">
            <v>SÃO JOSÉ DE CAIANA</v>
          </cell>
          <cell r="C1475" t="str">
            <v>251430</v>
          </cell>
          <cell r="D1475">
            <v>7574</v>
          </cell>
          <cell r="E1475">
            <v>4117990</v>
          </cell>
        </row>
        <row r="1476">
          <cell r="A1476">
            <v>251440</v>
          </cell>
          <cell r="B1476" t="str">
            <v>SÃO JOSÉ DE ESPINHARAS</v>
          </cell>
          <cell r="C1476" t="str">
            <v>251440</v>
          </cell>
          <cell r="D1476">
            <v>66663</v>
          </cell>
          <cell r="E1476">
            <v>7333669</v>
          </cell>
        </row>
        <row r="1477">
          <cell r="A1477">
            <v>251450</v>
          </cell>
          <cell r="B1477" t="str">
            <v>SÃO JOSÉ DE PIRANHAS</v>
          </cell>
          <cell r="C1477" t="str">
            <v>251450</v>
          </cell>
          <cell r="D1477">
            <v>6038</v>
          </cell>
          <cell r="E1477">
            <v>793662</v>
          </cell>
        </row>
        <row r="1478">
          <cell r="A1478">
            <v>251455</v>
          </cell>
          <cell r="B1478" t="str">
            <v>SÃO JOSÉ DE PRINCESA</v>
          </cell>
          <cell r="C1478" t="str">
            <v>251455</v>
          </cell>
          <cell r="D1478">
            <v>3757</v>
          </cell>
          <cell r="E1478">
            <v>4088753</v>
          </cell>
        </row>
        <row r="1479">
          <cell r="A1479">
            <v>251460</v>
          </cell>
          <cell r="B1479" t="str">
            <v>SÃO JOSÉ DO BONFIM</v>
          </cell>
          <cell r="C1479" t="str">
            <v>251460</v>
          </cell>
          <cell r="D1479">
            <v>5392</v>
          </cell>
          <cell r="E1479">
            <v>875547</v>
          </cell>
        </row>
        <row r="1480">
          <cell r="A1480">
            <v>251465</v>
          </cell>
          <cell r="B1480" t="str">
            <v>SÃO JOSÉ DO BREJO DO CRUZ</v>
          </cell>
          <cell r="C1480" t="str">
            <v>251465</v>
          </cell>
          <cell r="D1480">
            <v>7121</v>
          </cell>
          <cell r="E1480">
            <v>381383</v>
          </cell>
        </row>
        <row r="1481">
          <cell r="A1481">
            <v>251470</v>
          </cell>
          <cell r="B1481" t="str">
            <v>SÃO JOSÉ DO SABUGI</v>
          </cell>
          <cell r="C1481" t="str">
            <v>251470</v>
          </cell>
          <cell r="E1481">
            <v>221204</v>
          </cell>
        </row>
        <row r="1482">
          <cell r="A1482">
            <v>251480</v>
          </cell>
          <cell r="B1482" t="str">
            <v>SÃO JOSÉ DOS CORDEIROS</v>
          </cell>
          <cell r="C1482" t="str">
            <v>251480</v>
          </cell>
          <cell r="E1482">
            <v>203660</v>
          </cell>
        </row>
        <row r="1483">
          <cell r="A1483">
            <v>251445</v>
          </cell>
          <cell r="B1483" t="str">
            <v>SÃO JOSÉ DOS RAMOS</v>
          </cell>
          <cell r="C1483" t="str">
            <v>251445</v>
          </cell>
          <cell r="D1483">
            <v>19732</v>
          </cell>
          <cell r="E1483">
            <v>2426535</v>
          </cell>
        </row>
        <row r="1484">
          <cell r="A1484">
            <v>251490</v>
          </cell>
          <cell r="B1484" t="str">
            <v>SÃO MAMEDE</v>
          </cell>
          <cell r="C1484" t="str">
            <v>251490</v>
          </cell>
          <cell r="D1484">
            <v>125</v>
          </cell>
          <cell r="E1484">
            <v>5902460</v>
          </cell>
        </row>
        <row r="1485">
          <cell r="A1485">
            <v>251500</v>
          </cell>
          <cell r="B1485" t="str">
            <v>SÃO MIGUEL DE TAIPU</v>
          </cell>
          <cell r="C1485" t="str">
            <v>251500</v>
          </cell>
          <cell r="E1485">
            <v>1823658</v>
          </cell>
        </row>
        <row r="1486">
          <cell r="A1486">
            <v>251510</v>
          </cell>
          <cell r="B1486" t="str">
            <v>SÃO SEBASTIÃO DE LAGOA DE ROÇA</v>
          </cell>
          <cell r="C1486" t="str">
            <v>251510</v>
          </cell>
          <cell r="D1486">
            <v>27931</v>
          </cell>
          <cell r="E1486">
            <v>2604285</v>
          </cell>
        </row>
        <row r="1487">
          <cell r="A1487">
            <v>251520</v>
          </cell>
          <cell r="B1487" t="str">
            <v>SÃO SEBASTIÃO DO UMBUZEIRO</v>
          </cell>
          <cell r="C1487" t="str">
            <v>251520</v>
          </cell>
          <cell r="E1487">
            <v>373455</v>
          </cell>
        </row>
        <row r="1488">
          <cell r="A1488">
            <v>251540</v>
          </cell>
          <cell r="B1488" t="str">
            <v>SÃO VICENTE DO SERIDÓ</v>
          </cell>
          <cell r="C1488" t="str">
            <v>251540</v>
          </cell>
          <cell r="D1488">
            <v>4890</v>
          </cell>
          <cell r="E1488">
            <v>2349579</v>
          </cell>
        </row>
        <row r="1489">
          <cell r="A1489">
            <v>251530</v>
          </cell>
          <cell r="B1489" t="str">
            <v>SAPÉ</v>
          </cell>
          <cell r="C1489" t="str">
            <v>251530</v>
          </cell>
          <cell r="D1489">
            <v>1267</v>
          </cell>
          <cell r="E1489">
            <v>3370588</v>
          </cell>
        </row>
        <row r="1490">
          <cell r="A1490">
            <v>251550</v>
          </cell>
          <cell r="B1490" t="str">
            <v>SERRA BRANCA</v>
          </cell>
          <cell r="C1490" t="str">
            <v>251550</v>
          </cell>
          <cell r="D1490">
            <v>18527</v>
          </cell>
          <cell r="E1490">
            <v>1883711</v>
          </cell>
        </row>
        <row r="1491">
          <cell r="A1491">
            <v>251560</v>
          </cell>
          <cell r="B1491" t="str">
            <v>SERRA DA RAIZ</v>
          </cell>
          <cell r="C1491" t="str">
            <v>251560</v>
          </cell>
          <cell r="E1491">
            <v>4229447</v>
          </cell>
        </row>
        <row r="1492">
          <cell r="A1492">
            <v>251570</v>
          </cell>
          <cell r="B1492" t="str">
            <v>SERRA GRANDE</v>
          </cell>
          <cell r="C1492" t="str">
            <v>251570</v>
          </cell>
          <cell r="D1492">
            <v>12891</v>
          </cell>
          <cell r="E1492">
            <v>2824756</v>
          </cell>
        </row>
        <row r="1493">
          <cell r="A1493">
            <v>251580</v>
          </cell>
          <cell r="B1493" t="str">
            <v>SERRA REDONDA</v>
          </cell>
          <cell r="C1493" t="str">
            <v>251580</v>
          </cell>
          <cell r="E1493">
            <v>935102</v>
          </cell>
        </row>
        <row r="1494">
          <cell r="A1494">
            <v>251590</v>
          </cell>
          <cell r="B1494" t="str">
            <v>SERRARIA</v>
          </cell>
          <cell r="C1494" t="str">
            <v>251590</v>
          </cell>
          <cell r="D1494">
            <v>20936</v>
          </cell>
          <cell r="E1494">
            <v>2730590</v>
          </cell>
        </row>
        <row r="1495">
          <cell r="A1495">
            <v>251593</v>
          </cell>
          <cell r="B1495" t="str">
            <v>SERTÃOZINHO</v>
          </cell>
          <cell r="C1495" t="str">
            <v>251593</v>
          </cell>
          <cell r="D1495">
            <v>6451</v>
          </cell>
          <cell r="E1495">
            <v>3722102</v>
          </cell>
        </row>
        <row r="1496">
          <cell r="A1496">
            <v>251597</v>
          </cell>
          <cell r="B1496" t="str">
            <v>SOBRADO</v>
          </cell>
          <cell r="C1496" t="str">
            <v>251597</v>
          </cell>
          <cell r="D1496">
            <v>21562</v>
          </cell>
          <cell r="E1496">
            <v>2923533</v>
          </cell>
        </row>
        <row r="1497">
          <cell r="A1497">
            <v>251600</v>
          </cell>
          <cell r="B1497" t="str">
            <v>SOLÂNEA</v>
          </cell>
          <cell r="C1497" t="str">
            <v>251600</v>
          </cell>
          <cell r="D1497">
            <v>108525</v>
          </cell>
          <cell r="E1497">
            <v>20306178</v>
          </cell>
        </row>
        <row r="1498">
          <cell r="A1498">
            <v>251610</v>
          </cell>
          <cell r="B1498" t="str">
            <v>SOLEDADE</v>
          </cell>
          <cell r="C1498" t="str">
            <v>251610</v>
          </cell>
          <cell r="D1498">
            <v>2380</v>
          </cell>
          <cell r="E1498">
            <v>499021</v>
          </cell>
        </row>
        <row r="1499">
          <cell r="A1499">
            <v>251615</v>
          </cell>
          <cell r="B1499" t="str">
            <v>SOSSÊGO</v>
          </cell>
          <cell r="C1499" t="str">
            <v>251615</v>
          </cell>
          <cell r="D1499">
            <v>27087</v>
          </cell>
          <cell r="E1499">
            <v>1901935</v>
          </cell>
        </row>
        <row r="1500">
          <cell r="A1500">
            <v>251620</v>
          </cell>
          <cell r="B1500" t="str">
            <v>SOUSA</v>
          </cell>
          <cell r="C1500" t="str">
            <v>251620</v>
          </cell>
          <cell r="D1500">
            <v>29184</v>
          </cell>
          <cell r="E1500">
            <v>2608418</v>
          </cell>
        </row>
        <row r="1501">
          <cell r="A1501">
            <v>251630</v>
          </cell>
          <cell r="B1501" t="str">
            <v>SUMÉ</v>
          </cell>
          <cell r="C1501" t="str">
            <v>251630</v>
          </cell>
          <cell r="D1501">
            <v>3067</v>
          </cell>
          <cell r="E1501">
            <v>790956</v>
          </cell>
        </row>
        <row r="1502">
          <cell r="A1502">
            <v>251640</v>
          </cell>
          <cell r="B1502" t="str">
            <v>TACIMA</v>
          </cell>
          <cell r="C1502" t="str">
            <v>251640</v>
          </cell>
          <cell r="D1502">
            <v>3560</v>
          </cell>
          <cell r="E1502">
            <v>3923637</v>
          </cell>
        </row>
        <row r="1503">
          <cell r="A1503">
            <v>251650</v>
          </cell>
          <cell r="B1503" t="str">
            <v>TAPEROÁ</v>
          </cell>
          <cell r="C1503" t="str">
            <v>251650</v>
          </cell>
          <cell r="D1503">
            <v>15688</v>
          </cell>
          <cell r="E1503">
            <v>1104386</v>
          </cell>
        </row>
        <row r="1504">
          <cell r="A1504">
            <v>251660</v>
          </cell>
          <cell r="B1504" t="str">
            <v>TAVARES</v>
          </cell>
          <cell r="C1504" t="str">
            <v>251660</v>
          </cell>
          <cell r="D1504">
            <v>2974</v>
          </cell>
          <cell r="E1504">
            <v>1436450</v>
          </cell>
        </row>
        <row r="1505">
          <cell r="A1505">
            <v>251670</v>
          </cell>
          <cell r="B1505" t="str">
            <v>TEIXEIRA</v>
          </cell>
          <cell r="C1505" t="str">
            <v>251670</v>
          </cell>
          <cell r="E1505">
            <v>2954804</v>
          </cell>
        </row>
        <row r="1506">
          <cell r="A1506">
            <v>251675</v>
          </cell>
          <cell r="B1506" t="str">
            <v>TENÓRIO</v>
          </cell>
          <cell r="C1506" t="str">
            <v>251675</v>
          </cell>
          <cell r="D1506">
            <v>2531</v>
          </cell>
          <cell r="E1506">
            <v>5362058</v>
          </cell>
        </row>
        <row r="1507">
          <cell r="A1507">
            <v>251680</v>
          </cell>
          <cell r="B1507" t="str">
            <v>TRIUNFO</v>
          </cell>
          <cell r="C1507" t="str">
            <v>251680</v>
          </cell>
          <cell r="D1507">
            <v>1031</v>
          </cell>
          <cell r="E1507">
            <v>753074</v>
          </cell>
        </row>
        <row r="1508">
          <cell r="A1508">
            <v>251690</v>
          </cell>
          <cell r="B1508" t="str">
            <v>UIRAÚNA</v>
          </cell>
          <cell r="C1508" t="str">
            <v>251690</v>
          </cell>
          <cell r="D1508">
            <v>9748</v>
          </cell>
          <cell r="E1508">
            <v>5318135</v>
          </cell>
        </row>
        <row r="1509">
          <cell r="A1509">
            <v>251700</v>
          </cell>
          <cell r="B1509" t="str">
            <v>UMBUZEIRO</v>
          </cell>
          <cell r="C1509" t="str">
            <v>251700</v>
          </cell>
          <cell r="D1509">
            <v>19204</v>
          </cell>
          <cell r="E1509">
            <v>3366488</v>
          </cell>
        </row>
        <row r="1510">
          <cell r="A1510">
            <v>251710</v>
          </cell>
          <cell r="B1510" t="str">
            <v>VÁRZEA</v>
          </cell>
          <cell r="C1510" t="str">
            <v>251710</v>
          </cell>
          <cell r="D1510">
            <v>4519</v>
          </cell>
          <cell r="E1510">
            <v>1308509</v>
          </cell>
        </row>
        <row r="1511">
          <cell r="A1511">
            <v>251720</v>
          </cell>
          <cell r="B1511" t="str">
            <v>VIEIRÓPOLIS</v>
          </cell>
          <cell r="C1511" t="str">
            <v>251720</v>
          </cell>
          <cell r="E1511">
            <v>2727956</v>
          </cell>
        </row>
        <row r="1512">
          <cell r="A1512">
            <v>250550</v>
          </cell>
          <cell r="B1512" t="str">
            <v>VISTA SERRANA</v>
          </cell>
          <cell r="C1512" t="str">
            <v>250550</v>
          </cell>
          <cell r="D1512">
            <v>13557</v>
          </cell>
          <cell r="E1512">
            <v>2059314</v>
          </cell>
        </row>
        <row r="1513">
          <cell r="A1513">
            <v>251740</v>
          </cell>
          <cell r="B1513" t="str">
            <v>ZABELÊ</v>
          </cell>
          <cell r="C1513" t="str">
            <v>251740</v>
          </cell>
          <cell r="D1513">
            <v>5320</v>
          </cell>
          <cell r="E1513">
            <v>2657421</v>
          </cell>
        </row>
        <row r="1514">
          <cell r="A1514">
            <v>410010</v>
          </cell>
          <cell r="B1514" t="str">
            <v>ABATIÁ</v>
          </cell>
          <cell r="C1514" t="str">
            <v>410010</v>
          </cell>
          <cell r="D1514">
            <v>65042</v>
          </cell>
          <cell r="E1514">
            <v>9658946</v>
          </cell>
        </row>
        <row r="1515">
          <cell r="A1515">
            <v>410020</v>
          </cell>
          <cell r="B1515" t="str">
            <v>ADRIANÓPOLIS</v>
          </cell>
          <cell r="C1515" t="str">
            <v>410020</v>
          </cell>
          <cell r="D1515">
            <v>16623</v>
          </cell>
          <cell r="E1515">
            <v>12298155</v>
          </cell>
        </row>
        <row r="1516">
          <cell r="A1516">
            <v>410030</v>
          </cell>
          <cell r="B1516" t="str">
            <v>AGUDOS DO SUL</v>
          </cell>
          <cell r="C1516" t="str">
            <v>410030</v>
          </cell>
          <cell r="E1516">
            <v>4832335</v>
          </cell>
        </row>
        <row r="1517">
          <cell r="A1517">
            <v>410040</v>
          </cell>
          <cell r="B1517" t="str">
            <v>ALMIRANTE TAMANDARÉ</v>
          </cell>
          <cell r="C1517" t="str">
            <v>410040</v>
          </cell>
          <cell r="E1517">
            <v>35159009</v>
          </cell>
        </row>
        <row r="1518">
          <cell r="A1518">
            <v>410045</v>
          </cell>
          <cell r="B1518" t="str">
            <v>ALTAMIRA DO PARANÁ</v>
          </cell>
          <cell r="C1518" t="str">
            <v>410045</v>
          </cell>
          <cell r="E1518">
            <v>5150898</v>
          </cell>
        </row>
        <row r="1519">
          <cell r="A1519">
            <v>412862</v>
          </cell>
          <cell r="B1519" t="str">
            <v>ALTO PARAÍSO</v>
          </cell>
          <cell r="C1519" t="str">
            <v>412862</v>
          </cell>
          <cell r="D1519">
            <v>38252</v>
          </cell>
          <cell r="E1519">
            <v>11016959</v>
          </cell>
        </row>
        <row r="1520">
          <cell r="A1520">
            <v>410060</v>
          </cell>
          <cell r="B1520" t="str">
            <v>ALTO PARANÁ</v>
          </cell>
          <cell r="C1520" t="str">
            <v>410060</v>
          </cell>
          <cell r="E1520">
            <v>0</v>
          </cell>
        </row>
        <row r="1521">
          <cell r="A1521">
            <v>410070</v>
          </cell>
          <cell r="B1521" t="str">
            <v>ALTO PIQUIRI</v>
          </cell>
          <cell r="C1521" t="str">
            <v>410070</v>
          </cell>
          <cell r="D1521">
            <v>33318</v>
          </cell>
          <cell r="E1521">
            <v>4502895</v>
          </cell>
        </row>
        <row r="1522">
          <cell r="A1522">
            <v>410050</v>
          </cell>
          <cell r="B1522" t="str">
            <v>ALTÔNIA</v>
          </cell>
          <cell r="C1522" t="str">
            <v>410050</v>
          </cell>
          <cell r="E1522">
            <v>2411263</v>
          </cell>
        </row>
        <row r="1523">
          <cell r="A1523">
            <v>410090</v>
          </cell>
          <cell r="B1523" t="str">
            <v>AMAPORÃ</v>
          </cell>
          <cell r="C1523" t="str">
            <v>410090</v>
          </cell>
          <cell r="E1523">
            <v>8284083</v>
          </cell>
        </row>
        <row r="1524">
          <cell r="A1524">
            <v>410105</v>
          </cell>
          <cell r="B1524" t="str">
            <v>ANAHY</v>
          </cell>
          <cell r="C1524" t="str">
            <v>410105</v>
          </cell>
          <cell r="E1524">
            <v>9691326</v>
          </cell>
        </row>
        <row r="1525">
          <cell r="A1525">
            <v>410115</v>
          </cell>
          <cell r="B1525" t="str">
            <v>ÂNGULO</v>
          </cell>
          <cell r="C1525" t="str">
            <v>410115</v>
          </cell>
          <cell r="E1525">
            <v>612</v>
          </cell>
        </row>
        <row r="1526">
          <cell r="A1526">
            <v>410150</v>
          </cell>
          <cell r="B1526" t="str">
            <v>ARAPONGAS</v>
          </cell>
          <cell r="C1526" t="str">
            <v>410150</v>
          </cell>
          <cell r="E1526">
            <v>14386930</v>
          </cell>
        </row>
        <row r="1527">
          <cell r="A1527">
            <v>410165</v>
          </cell>
          <cell r="B1527" t="str">
            <v>ARAPUÃ</v>
          </cell>
          <cell r="C1527" t="str">
            <v>410165</v>
          </cell>
          <cell r="E1527">
            <v>6887822</v>
          </cell>
        </row>
        <row r="1528">
          <cell r="A1528">
            <v>410180</v>
          </cell>
          <cell r="B1528" t="str">
            <v>ARAUCÁRIA</v>
          </cell>
          <cell r="C1528" t="str">
            <v>410180</v>
          </cell>
          <cell r="E1528">
            <v>43011734</v>
          </cell>
        </row>
        <row r="1529">
          <cell r="A1529">
            <v>410185</v>
          </cell>
          <cell r="B1529" t="str">
            <v>ARIRANHA DO IVAÍ</v>
          </cell>
          <cell r="C1529" t="str">
            <v>410185</v>
          </cell>
          <cell r="D1529">
            <v>44728</v>
          </cell>
          <cell r="E1529">
            <v>10048984</v>
          </cell>
        </row>
        <row r="1530">
          <cell r="A1530">
            <v>410230</v>
          </cell>
          <cell r="B1530" t="str">
            <v>BALSA NOVA</v>
          </cell>
          <cell r="C1530" t="str">
            <v>410230</v>
          </cell>
          <cell r="D1530">
            <v>213565</v>
          </cell>
          <cell r="E1530">
            <v>40575979</v>
          </cell>
        </row>
        <row r="1531">
          <cell r="A1531">
            <v>410270</v>
          </cell>
          <cell r="B1531" t="str">
            <v>BARRA DO JACARÉ</v>
          </cell>
          <cell r="C1531" t="str">
            <v>410270</v>
          </cell>
          <cell r="E1531">
            <v>1058862</v>
          </cell>
        </row>
        <row r="1532">
          <cell r="A1532">
            <v>410275</v>
          </cell>
          <cell r="B1532" t="str">
            <v>BELA VISTA DA CAROBA</v>
          </cell>
          <cell r="C1532" t="str">
            <v>410275</v>
          </cell>
          <cell r="E1532">
            <v>519180</v>
          </cell>
        </row>
        <row r="1533">
          <cell r="A1533">
            <v>410300</v>
          </cell>
          <cell r="B1533" t="str">
            <v>BOA ESPERANÇA</v>
          </cell>
          <cell r="C1533" t="str">
            <v>410300</v>
          </cell>
          <cell r="E1533">
            <v>2738190</v>
          </cell>
        </row>
        <row r="1534">
          <cell r="A1534">
            <v>410302</v>
          </cell>
          <cell r="B1534" t="str">
            <v>BOA ESPERANÇA DO IGUAÇU</v>
          </cell>
          <cell r="C1534" t="str">
            <v>410302</v>
          </cell>
          <cell r="E1534">
            <v>850</v>
          </cell>
        </row>
        <row r="1535">
          <cell r="A1535">
            <v>410304</v>
          </cell>
          <cell r="B1535" t="str">
            <v>BOA VENTURA DE SÃO ROQUE</v>
          </cell>
          <cell r="C1535" t="str">
            <v>410304</v>
          </cell>
          <cell r="D1535">
            <v>46297</v>
          </cell>
          <cell r="E1535">
            <v>10773356</v>
          </cell>
        </row>
        <row r="1536">
          <cell r="A1536">
            <v>410315</v>
          </cell>
          <cell r="B1536" t="str">
            <v>BOM JESUS DO SUL</v>
          </cell>
          <cell r="C1536" t="str">
            <v>410315</v>
          </cell>
          <cell r="E1536">
            <v>0</v>
          </cell>
        </row>
        <row r="1537">
          <cell r="A1537">
            <v>410320</v>
          </cell>
          <cell r="B1537" t="str">
            <v>BOM SUCESSO</v>
          </cell>
          <cell r="C1537" t="str">
            <v>410320</v>
          </cell>
          <cell r="E1537">
            <v>496094</v>
          </cell>
        </row>
        <row r="1538">
          <cell r="A1538">
            <v>410322</v>
          </cell>
          <cell r="B1538" t="str">
            <v>BOM SUCESSO DO SUL</v>
          </cell>
          <cell r="C1538" t="str">
            <v>410322</v>
          </cell>
          <cell r="E1538">
            <v>7469783</v>
          </cell>
        </row>
        <row r="1539">
          <cell r="A1539">
            <v>410335</v>
          </cell>
          <cell r="B1539" t="str">
            <v>BRAGANEY</v>
          </cell>
          <cell r="C1539" t="str">
            <v>410335</v>
          </cell>
          <cell r="E1539">
            <v>13845531</v>
          </cell>
        </row>
        <row r="1540">
          <cell r="A1540">
            <v>410345</v>
          </cell>
          <cell r="B1540" t="str">
            <v>CAFELÂNDIA</v>
          </cell>
          <cell r="C1540" t="str">
            <v>410345</v>
          </cell>
          <cell r="E1540">
            <v>1258</v>
          </cell>
        </row>
        <row r="1541">
          <cell r="A1541">
            <v>410347</v>
          </cell>
          <cell r="B1541" t="str">
            <v>CAFEZAL DO SUL</v>
          </cell>
          <cell r="C1541" t="str">
            <v>410347</v>
          </cell>
          <cell r="D1541">
            <v>11154</v>
          </cell>
          <cell r="E1541">
            <v>18804572</v>
          </cell>
        </row>
        <row r="1542">
          <cell r="A1542">
            <v>410350</v>
          </cell>
          <cell r="B1542" t="str">
            <v>CALIFÓRNIA</v>
          </cell>
          <cell r="C1542" t="str">
            <v>410350</v>
          </cell>
          <cell r="E1542">
            <v>14683869</v>
          </cell>
        </row>
        <row r="1543">
          <cell r="A1543">
            <v>410370</v>
          </cell>
          <cell r="B1543" t="str">
            <v>CAMBÉ</v>
          </cell>
          <cell r="C1543" t="str">
            <v>410370</v>
          </cell>
          <cell r="E1543">
            <v>130824112</v>
          </cell>
        </row>
        <row r="1544">
          <cell r="A1544">
            <v>410395</v>
          </cell>
          <cell r="B1544" t="str">
            <v>CAMPINA DO SIMÃO</v>
          </cell>
          <cell r="C1544" t="str">
            <v>410395</v>
          </cell>
          <cell r="D1544">
            <v>39216</v>
          </cell>
          <cell r="E1544">
            <v>25798337</v>
          </cell>
        </row>
        <row r="1545">
          <cell r="A1545">
            <v>410400</v>
          </cell>
          <cell r="B1545" t="str">
            <v>CAMPINA GRANDE DO SUL</v>
          </cell>
          <cell r="C1545" t="str">
            <v>410400</v>
          </cell>
          <cell r="E1545">
            <v>38315501</v>
          </cell>
        </row>
        <row r="1546">
          <cell r="A1546">
            <v>410410</v>
          </cell>
          <cell r="B1546" t="str">
            <v>CAMPO DO TENENTE</v>
          </cell>
          <cell r="C1546" t="str">
            <v>410410</v>
          </cell>
          <cell r="E1546">
            <v>12585695</v>
          </cell>
        </row>
        <row r="1547">
          <cell r="A1547">
            <v>410440</v>
          </cell>
          <cell r="B1547" t="str">
            <v>CÂNDIDO DE ABREU</v>
          </cell>
          <cell r="C1547" t="str">
            <v>410440</v>
          </cell>
          <cell r="E1547">
            <v>20089155</v>
          </cell>
        </row>
        <row r="1548">
          <cell r="A1548">
            <v>410445</v>
          </cell>
          <cell r="B1548" t="str">
            <v>CANTAGALO</v>
          </cell>
          <cell r="C1548" t="str">
            <v>410445</v>
          </cell>
          <cell r="E1548">
            <v>22961492</v>
          </cell>
        </row>
        <row r="1549">
          <cell r="A1549">
            <v>410470</v>
          </cell>
          <cell r="B1549" t="str">
            <v>CARLÓPOLIS</v>
          </cell>
          <cell r="C1549" t="str">
            <v>410470</v>
          </cell>
          <cell r="E1549">
            <v>5440</v>
          </cell>
        </row>
        <row r="1550">
          <cell r="A1550">
            <v>410500</v>
          </cell>
          <cell r="B1550" t="str">
            <v>CATANDUVAS</v>
          </cell>
          <cell r="C1550" t="str">
            <v>410500</v>
          </cell>
          <cell r="E1550">
            <v>850</v>
          </cell>
        </row>
        <row r="1551">
          <cell r="A1551">
            <v>410520</v>
          </cell>
          <cell r="B1551" t="str">
            <v>CERRO AZUL</v>
          </cell>
          <cell r="C1551" t="str">
            <v>410520</v>
          </cell>
          <cell r="E1551">
            <v>5942401</v>
          </cell>
        </row>
        <row r="1552">
          <cell r="A1552">
            <v>410530</v>
          </cell>
          <cell r="B1552" t="str">
            <v>CÉU AZUL</v>
          </cell>
          <cell r="C1552" t="str">
            <v>410530</v>
          </cell>
          <cell r="E1552">
            <v>17</v>
          </cell>
        </row>
        <row r="1553">
          <cell r="A1553">
            <v>410580</v>
          </cell>
          <cell r="B1553" t="str">
            <v>COLOMBO</v>
          </cell>
          <cell r="C1553" t="str">
            <v>410580</v>
          </cell>
          <cell r="E1553">
            <v>41494722</v>
          </cell>
        </row>
        <row r="1554">
          <cell r="A1554">
            <v>410590</v>
          </cell>
          <cell r="B1554" t="str">
            <v>COLORADO</v>
          </cell>
          <cell r="C1554" t="str">
            <v>410590</v>
          </cell>
          <cell r="E1554">
            <v>1772590</v>
          </cell>
        </row>
        <row r="1555">
          <cell r="A1555">
            <v>410600</v>
          </cell>
          <cell r="B1555" t="str">
            <v>CONGONHINHAS</v>
          </cell>
          <cell r="C1555" t="str">
            <v>410600</v>
          </cell>
          <cell r="E1555">
            <v>9246895</v>
          </cell>
        </row>
        <row r="1556">
          <cell r="A1556">
            <v>410610</v>
          </cell>
          <cell r="B1556" t="str">
            <v>CONSELHEIRO MAIRINCK</v>
          </cell>
          <cell r="C1556" t="str">
            <v>410610</v>
          </cell>
          <cell r="E1556">
            <v>0</v>
          </cell>
        </row>
        <row r="1557">
          <cell r="A1557">
            <v>410620</v>
          </cell>
          <cell r="B1557" t="str">
            <v>CONTENDA</v>
          </cell>
          <cell r="C1557" t="str">
            <v>410620</v>
          </cell>
          <cell r="E1557">
            <v>32823022</v>
          </cell>
        </row>
        <row r="1558">
          <cell r="A1558">
            <v>410630</v>
          </cell>
          <cell r="B1558" t="str">
            <v>CORBÉLIA</v>
          </cell>
          <cell r="C1558" t="str">
            <v>410630</v>
          </cell>
          <cell r="E1558">
            <v>106998</v>
          </cell>
        </row>
        <row r="1559">
          <cell r="A1559">
            <v>410655</v>
          </cell>
          <cell r="B1559" t="str">
            <v>CORUMBATAÍ DO SUL</v>
          </cell>
          <cell r="C1559" t="str">
            <v>410655</v>
          </cell>
          <cell r="E1559">
            <v>79832</v>
          </cell>
        </row>
        <row r="1560">
          <cell r="A1560">
            <v>410680</v>
          </cell>
          <cell r="B1560" t="str">
            <v>CRUZ MACHADO</v>
          </cell>
          <cell r="C1560" t="str">
            <v>410680</v>
          </cell>
          <cell r="E1560">
            <v>16112651</v>
          </cell>
        </row>
        <row r="1561">
          <cell r="A1561">
            <v>410657</v>
          </cell>
          <cell r="B1561" t="str">
            <v>CRUZEIRO DO IGUAÇU</v>
          </cell>
          <cell r="C1561" t="str">
            <v>410657</v>
          </cell>
          <cell r="E1561">
            <v>1207</v>
          </cell>
        </row>
        <row r="1562">
          <cell r="A1562">
            <v>410685</v>
          </cell>
          <cell r="B1562" t="str">
            <v>CRUZMALTINA</v>
          </cell>
          <cell r="C1562" t="str">
            <v>410685</v>
          </cell>
          <cell r="D1562">
            <v>27600</v>
          </cell>
          <cell r="E1562">
            <v>7817640</v>
          </cell>
        </row>
        <row r="1563">
          <cell r="A1563">
            <v>410700</v>
          </cell>
          <cell r="B1563" t="str">
            <v>CURIÚVA</v>
          </cell>
          <cell r="C1563" t="str">
            <v>410700</v>
          </cell>
          <cell r="E1563">
            <v>37108909</v>
          </cell>
        </row>
        <row r="1564">
          <cell r="A1564">
            <v>410715</v>
          </cell>
          <cell r="B1564" t="str">
            <v>DIAMANTE D'OESTE</v>
          </cell>
          <cell r="C1564" t="str">
            <v>410715</v>
          </cell>
          <cell r="E1564">
            <v>3165961</v>
          </cell>
        </row>
        <row r="1565">
          <cell r="A1565">
            <v>410710</v>
          </cell>
          <cell r="B1565" t="str">
            <v>DIAMANTE DO NORTE</v>
          </cell>
          <cell r="C1565" t="str">
            <v>410710</v>
          </cell>
          <cell r="D1565">
            <v>12435</v>
          </cell>
          <cell r="E1565">
            <v>10178252</v>
          </cell>
        </row>
        <row r="1566">
          <cell r="A1566">
            <v>410712</v>
          </cell>
          <cell r="B1566" t="str">
            <v>DIAMANTE DO SUL</v>
          </cell>
          <cell r="C1566" t="str">
            <v>410712</v>
          </cell>
          <cell r="E1566">
            <v>558399</v>
          </cell>
        </row>
        <row r="1567">
          <cell r="A1567">
            <v>410725</v>
          </cell>
          <cell r="B1567" t="str">
            <v>DOURADINA</v>
          </cell>
          <cell r="C1567" t="str">
            <v>410725</v>
          </cell>
          <cell r="E1567">
            <v>8823323</v>
          </cell>
        </row>
        <row r="1568">
          <cell r="A1568">
            <v>412863</v>
          </cell>
          <cell r="B1568" t="str">
            <v>DOUTOR ULYSSES</v>
          </cell>
          <cell r="C1568" t="str">
            <v>412863</v>
          </cell>
          <cell r="E1568">
            <v>4448560</v>
          </cell>
        </row>
        <row r="1569">
          <cell r="A1569">
            <v>410752</v>
          </cell>
          <cell r="B1569" t="str">
            <v>ESPERANÇA NOVA</v>
          </cell>
          <cell r="C1569" t="str">
            <v>410752</v>
          </cell>
          <cell r="D1569">
            <v>20209</v>
          </cell>
          <cell r="E1569">
            <v>127239435</v>
          </cell>
        </row>
        <row r="1570">
          <cell r="A1570">
            <v>410754</v>
          </cell>
          <cell r="B1570" t="str">
            <v>ESPIGÃO ALTO DO IGUAÇU</v>
          </cell>
          <cell r="C1570" t="str">
            <v>410754</v>
          </cell>
          <cell r="E1570">
            <v>8143289</v>
          </cell>
        </row>
        <row r="1571">
          <cell r="A1571">
            <v>410755</v>
          </cell>
          <cell r="B1571" t="str">
            <v>FAROL</v>
          </cell>
          <cell r="C1571" t="str">
            <v>410755</v>
          </cell>
          <cell r="E1571">
            <v>6174094</v>
          </cell>
        </row>
        <row r="1572">
          <cell r="A1572">
            <v>410770</v>
          </cell>
          <cell r="B1572" t="str">
            <v>FÊNIX</v>
          </cell>
          <cell r="C1572" t="str">
            <v>410770</v>
          </cell>
          <cell r="E1572">
            <v>14818560</v>
          </cell>
        </row>
        <row r="1573">
          <cell r="A1573">
            <v>410773</v>
          </cell>
          <cell r="B1573" t="str">
            <v>FERNANDES PINHEIRO</v>
          </cell>
          <cell r="C1573" t="str">
            <v>410773</v>
          </cell>
          <cell r="E1573">
            <v>12937629</v>
          </cell>
        </row>
        <row r="1574">
          <cell r="A1574">
            <v>410785</v>
          </cell>
          <cell r="B1574" t="str">
            <v>FLOR DA SERRA DO SUL</v>
          </cell>
          <cell r="C1574" t="str">
            <v>410785</v>
          </cell>
          <cell r="E1574">
            <v>850</v>
          </cell>
        </row>
        <row r="1575">
          <cell r="A1575">
            <v>410780</v>
          </cell>
          <cell r="B1575" t="str">
            <v>FLORAÍ</v>
          </cell>
          <cell r="C1575" t="str">
            <v>410780</v>
          </cell>
          <cell r="D1575">
            <v>71044</v>
          </cell>
          <cell r="E1575">
            <v>10733508</v>
          </cell>
        </row>
        <row r="1576">
          <cell r="A1576">
            <v>410850</v>
          </cell>
          <cell r="B1576" t="str">
            <v>GENERAL CARNEIRO</v>
          </cell>
          <cell r="C1576" t="str">
            <v>410850</v>
          </cell>
          <cell r="E1576">
            <v>9017191</v>
          </cell>
        </row>
        <row r="1577">
          <cell r="A1577">
            <v>410855</v>
          </cell>
          <cell r="B1577" t="str">
            <v>GODOY MOREIRA</v>
          </cell>
          <cell r="C1577" t="str">
            <v>410855</v>
          </cell>
          <cell r="D1577">
            <v>12266</v>
          </cell>
          <cell r="E1577">
            <v>2812704</v>
          </cell>
        </row>
        <row r="1578">
          <cell r="A1578">
            <v>410870</v>
          </cell>
          <cell r="B1578" t="str">
            <v>GRANDES RIOS</v>
          </cell>
          <cell r="C1578" t="str">
            <v>410870</v>
          </cell>
          <cell r="E1578">
            <v>18530</v>
          </cell>
        </row>
        <row r="1579">
          <cell r="A1579">
            <v>410895</v>
          </cell>
          <cell r="B1579" t="str">
            <v>GUAMIRANGA</v>
          </cell>
          <cell r="C1579" t="str">
            <v>410895</v>
          </cell>
          <cell r="E1579">
            <v>23689177</v>
          </cell>
        </row>
        <row r="1580">
          <cell r="A1580">
            <v>410900</v>
          </cell>
          <cell r="B1580" t="str">
            <v>GUAPIRAMA</v>
          </cell>
          <cell r="C1580" t="str">
            <v>410900</v>
          </cell>
          <cell r="E1580">
            <v>4012017</v>
          </cell>
        </row>
        <row r="1581">
          <cell r="A1581">
            <v>410910</v>
          </cell>
          <cell r="B1581" t="str">
            <v>GUAPOREMA</v>
          </cell>
          <cell r="C1581" t="str">
            <v>410910</v>
          </cell>
          <cell r="E1581">
            <v>1648320</v>
          </cell>
        </row>
        <row r="1582">
          <cell r="A1582">
            <v>410920</v>
          </cell>
          <cell r="B1582" t="str">
            <v>GUARACI</v>
          </cell>
          <cell r="C1582" t="str">
            <v>410920</v>
          </cell>
          <cell r="E1582">
            <v>3235134</v>
          </cell>
        </row>
        <row r="1583">
          <cell r="A1583">
            <v>410930</v>
          </cell>
          <cell r="B1583" t="str">
            <v>GUARANIAÇU</v>
          </cell>
          <cell r="C1583" t="str">
            <v>410930</v>
          </cell>
          <cell r="E1583">
            <v>1394</v>
          </cell>
        </row>
        <row r="1584">
          <cell r="A1584">
            <v>410950</v>
          </cell>
          <cell r="B1584" t="str">
            <v>GUARAQUEÇABA</v>
          </cell>
          <cell r="C1584" t="str">
            <v>410950</v>
          </cell>
          <cell r="D1584">
            <v>10333</v>
          </cell>
          <cell r="E1584">
            <v>3174450</v>
          </cell>
        </row>
        <row r="1585">
          <cell r="A1585">
            <v>410960</v>
          </cell>
          <cell r="B1585" t="str">
            <v>GUARATUBA</v>
          </cell>
          <cell r="C1585" t="str">
            <v>410960</v>
          </cell>
          <cell r="E1585">
            <v>61823101</v>
          </cell>
        </row>
        <row r="1586">
          <cell r="A1586">
            <v>410970</v>
          </cell>
          <cell r="B1586" t="str">
            <v>IBAITI</v>
          </cell>
          <cell r="C1586" t="str">
            <v>410970</v>
          </cell>
          <cell r="D1586">
            <v>181135</v>
          </cell>
          <cell r="E1586">
            <v>29543086</v>
          </cell>
        </row>
        <row r="1587">
          <cell r="A1587">
            <v>410975</v>
          </cell>
          <cell r="B1587" t="str">
            <v>IBEMA</v>
          </cell>
          <cell r="C1587" t="str">
            <v>410975</v>
          </cell>
          <cell r="E1587">
            <v>17</v>
          </cell>
        </row>
        <row r="1588">
          <cell r="A1588">
            <v>410980</v>
          </cell>
          <cell r="B1588" t="str">
            <v>IBIPORÃ</v>
          </cell>
          <cell r="C1588" t="str">
            <v>410980</v>
          </cell>
          <cell r="E1588">
            <v>0</v>
          </cell>
        </row>
        <row r="1589">
          <cell r="A1589">
            <v>411005</v>
          </cell>
          <cell r="B1589" t="str">
            <v>IGUATU</v>
          </cell>
          <cell r="C1589" t="str">
            <v>411005</v>
          </cell>
          <cell r="D1589">
            <v>57738</v>
          </cell>
          <cell r="E1589">
            <v>6515798</v>
          </cell>
        </row>
        <row r="1590">
          <cell r="A1590">
            <v>411020</v>
          </cell>
          <cell r="B1590" t="str">
            <v>INÁCIO MARTINS</v>
          </cell>
          <cell r="C1590" t="str">
            <v>411020</v>
          </cell>
          <cell r="E1590">
            <v>10703540</v>
          </cell>
        </row>
        <row r="1591">
          <cell r="A1591">
            <v>411030</v>
          </cell>
          <cell r="B1591" t="str">
            <v>INAJÁ</v>
          </cell>
          <cell r="C1591" t="str">
            <v>411030</v>
          </cell>
          <cell r="D1591">
            <v>5769</v>
          </cell>
          <cell r="E1591">
            <v>10095407</v>
          </cell>
        </row>
        <row r="1592">
          <cell r="A1592">
            <v>411080</v>
          </cell>
          <cell r="B1592" t="str">
            <v>IRETAMA</v>
          </cell>
          <cell r="C1592" t="str">
            <v>411080</v>
          </cell>
          <cell r="E1592">
            <v>5618347</v>
          </cell>
        </row>
        <row r="1593">
          <cell r="A1593">
            <v>411110</v>
          </cell>
          <cell r="B1593" t="str">
            <v>ITAMBÉ</v>
          </cell>
          <cell r="C1593" t="str">
            <v>411110</v>
          </cell>
          <cell r="E1593">
            <v>1700</v>
          </cell>
        </row>
        <row r="1594">
          <cell r="A1594">
            <v>411130</v>
          </cell>
          <cell r="B1594" t="str">
            <v>ITAÚNA DO SUL</v>
          </cell>
          <cell r="C1594" t="str">
            <v>411130</v>
          </cell>
          <cell r="E1594">
            <v>349707</v>
          </cell>
        </row>
        <row r="1595">
          <cell r="A1595">
            <v>411150</v>
          </cell>
          <cell r="B1595" t="str">
            <v>IVAIPORÃ</v>
          </cell>
          <cell r="C1595" t="str">
            <v>411150</v>
          </cell>
          <cell r="E1595">
            <v>25485771</v>
          </cell>
        </row>
        <row r="1596">
          <cell r="A1596">
            <v>411155</v>
          </cell>
          <cell r="B1596" t="str">
            <v>IVATÉ</v>
          </cell>
          <cell r="C1596" t="str">
            <v>411155</v>
          </cell>
          <cell r="D1596">
            <v>45961</v>
          </cell>
          <cell r="E1596">
            <v>9044800</v>
          </cell>
        </row>
        <row r="1597">
          <cell r="A1597">
            <v>411170</v>
          </cell>
          <cell r="B1597" t="str">
            <v>JABOTI</v>
          </cell>
          <cell r="C1597" t="str">
            <v>411170</v>
          </cell>
          <cell r="D1597">
            <v>9823</v>
          </cell>
          <cell r="E1597">
            <v>8384758</v>
          </cell>
        </row>
        <row r="1598">
          <cell r="A1598">
            <v>411180</v>
          </cell>
          <cell r="B1598" t="str">
            <v>JACAREZINHO</v>
          </cell>
          <cell r="C1598" t="str">
            <v>411180</v>
          </cell>
          <cell r="E1598">
            <v>1088000</v>
          </cell>
        </row>
        <row r="1599">
          <cell r="A1599">
            <v>411190</v>
          </cell>
          <cell r="B1599" t="str">
            <v>JAGUAPITÃ</v>
          </cell>
          <cell r="C1599" t="str">
            <v>411190</v>
          </cell>
          <cell r="E1599">
            <v>2266338</v>
          </cell>
        </row>
        <row r="1600">
          <cell r="A1600">
            <v>411200</v>
          </cell>
          <cell r="B1600" t="str">
            <v>JAGUARIAÍVA</v>
          </cell>
          <cell r="C1600" t="str">
            <v>411200</v>
          </cell>
          <cell r="E1600">
            <v>4829088</v>
          </cell>
        </row>
        <row r="1601">
          <cell r="A1601">
            <v>411220</v>
          </cell>
          <cell r="B1601" t="str">
            <v>JANIÓPOLIS</v>
          </cell>
          <cell r="C1601" t="str">
            <v>411220</v>
          </cell>
          <cell r="E1601">
            <v>3232617082</v>
          </cell>
        </row>
        <row r="1602">
          <cell r="A1602">
            <v>411230</v>
          </cell>
          <cell r="B1602" t="str">
            <v>JAPIRA</v>
          </cell>
          <cell r="C1602" t="str">
            <v>411230</v>
          </cell>
          <cell r="E1602">
            <v>0</v>
          </cell>
        </row>
        <row r="1603">
          <cell r="A1603">
            <v>411250</v>
          </cell>
          <cell r="B1603" t="str">
            <v>JARDIM ALEGRE</v>
          </cell>
          <cell r="C1603" t="str">
            <v>411250</v>
          </cell>
          <cell r="E1603">
            <v>12016824</v>
          </cell>
        </row>
        <row r="1604">
          <cell r="A1604">
            <v>411275</v>
          </cell>
          <cell r="B1604" t="str">
            <v>JESUÍTAS</v>
          </cell>
          <cell r="C1604" t="str">
            <v>411275</v>
          </cell>
          <cell r="E1604">
            <v>714</v>
          </cell>
        </row>
        <row r="1605">
          <cell r="A1605">
            <v>411290</v>
          </cell>
          <cell r="B1605" t="str">
            <v>JUNDIAÍ DO SUL</v>
          </cell>
          <cell r="C1605" t="str">
            <v>411290</v>
          </cell>
          <cell r="E1605">
            <v>248251</v>
          </cell>
        </row>
        <row r="1606">
          <cell r="A1606">
            <v>411295</v>
          </cell>
          <cell r="B1606" t="str">
            <v>JURANDA</v>
          </cell>
          <cell r="C1606" t="str">
            <v>411295</v>
          </cell>
          <cell r="E1606">
            <v>6732935</v>
          </cell>
        </row>
        <row r="1607">
          <cell r="A1607">
            <v>411300</v>
          </cell>
          <cell r="B1607" t="str">
            <v>JUSSARA</v>
          </cell>
          <cell r="C1607" t="str">
            <v>411300</v>
          </cell>
          <cell r="E1607">
            <v>1385041</v>
          </cell>
        </row>
        <row r="1608">
          <cell r="A1608">
            <v>411310</v>
          </cell>
          <cell r="B1608" t="str">
            <v>KALORÉ</v>
          </cell>
          <cell r="C1608" t="str">
            <v>411310</v>
          </cell>
          <cell r="E1608">
            <v>13324158</v>
          </cell>
        </row>
        <row r="1609">
          <cell r="A1609">
            <v>411325</v>
          </cell>
          <cell r="B1609" t="str">
            <v>LARANJAL</v>
          </cell>
          <cell r="C1609" t="str">
            <v>411325</v>
          </cell>
          <cell r="D1609">
            <v>69207</v>
          </cell>
          <cell r="E1609">
            <v>14765368</v>
          </cell>
        </row>
        <row r="1610">
          <cell r="A1610">
            <v>411330</v>
          </cell>
          <cell r="B1610" t="str">
            <v>LARANJEIRAS DO SUL</v>
          </cell>
          <cell r="C1610" t="str">
            <v>411330</v>
          </cell>
          <cell r="E1610">
            <v>3711916</v>
          </cell>
        </row>
        <row r="1611">
          <cell r="A1611">
            <v>411340</v>
          </cell>
          <cell r="B1611" t="str">
            <v>LEÓPOLIS</v>
          </cell>
          <cell r="C1611" t="str">
            <v>411340</v>
          </cell>
          <cell r="D1611">
            <v>45403</v>
          </cell>
          <cell r="E1611">
            <v>23111668</v>
          </cell>
        </row>
        <row r="1612">
          <cell r="A1612">
            <v>411342</v>
          </cell>
          <cell r="B1612" t="str">
            <v>LIDIANÓPOLIS</v>
          </cell>
          <cell r="C1612" t="str">
            <v>411342</v>
          </cell>
          <cell r="E1612">
            <v>3618518</v>
          </cell>
        </row>
        <row r="1613">
          <cell r="A1613">
            <v>411345</v>
          </cell>
          <cell r="B1613" t="str">
            <v>LINDOESTE</v>
          </cell>
          <cell r="C1613" t="str">
            <v>411345</v>
          </cell>
          <cell r="E1613">
            <v>420053680</v>
          </cell>
        </row>
        <row r="1614">
          <cell r="A1614">
            <v>411360</v>
          </cell>
          <cell r="B1614" t="str">
            <v>LOBATO</v>
          </cell>
          <cell r="C1614" t="str">
            <v>411360</v>
          </cell>
          <cell r="E1614">
            <v>6115070</v>
          </cell>
        </row>
        <row r="1615">
          <cell r="A1615">
            <v>411373</v>
          </cell>
          <cell r="B1615" t="str">
            <v>LUIZIANA</v>
          </cell>
          <cell r="C1615" t="str">
            <v>411373</v>
          </cell>
          <cell r="D1615">
            <v>27164</v>
          </cell>
          <cell r="E1615">
            <v>15670204</v>
          </cell>
        </row>
        <row r="1616">
          <cell r="A1616">
            <v>411375</v>
          </cell>
          <cell r="B1616" t="str">
            <v>LUNARDELLI</v>
          </cell>
          <cell r="C1616" t="str">
            <v>411375</v>
          </cell>
          <cell r="D1616">
            <v>40567</v>
          </cell>
          <cell r="E1616">
            <v>8761191</v>
          </cell>
        </row>
        <row r="1617">
          <cell r="A1617">
            <v>411400</v>
          </cell>
          <cell r="B1617" t="str">
            <v>MAMBORÊ</v>
          </cell>
          <cell r="C1617" t="str">
            <v>411400</v>
          </cell>
          <cell r="E1617">
            <v>26762607</v>
          </cell>
        </row>
        <row r="1618">
          <cell r="A1618">
            <v>411410</v>
          </cell>
          <cell r="B1618" t="str">
            <v>MANDAGUAÇU</v>
          </cell>
          <cell r="C1618" t="str">
            <v>411410</v>
          </cell>
          <cell r="D1618">
            <v>249741</v>
          </cell>
          <cell r="E1618">
            <v>48045991</v>
          </cell>
        </row>
        <row r="1619">
          <cell r="A1619">
            <v>411435</v>
          </cell>
          <cell r="B1619" t="str">
            <v>MANFRINÓPOLIS</v>
          </cell>
          <cell r="C1619" t="str">
            <v>411435</v>
          </cell>
          <cell r="E1619">
            <v>1728526</v>
          </cell>
        </row>
        <row r="1620">
          <cell r="A1620">
            <v>411450</v>
          </cell>
          <cell r="B1620" t="str">
            <v>MANOEL RIBAS</v>
          </cell>
          <cell r="C1620" t="str">
            <v>411450</v>
          </cell>
          <cell r="E1620">
            <v>24347791</v>
          </cell>
        </row>
        <row r="1621">
          <cell r="A1621">
            <v>411470</v>
          </cell>
          <cell r="B1621" t="str">
            <v>MARIA HELENA</v>
          </cell>
          <cell r="C1621" t="str">
            <v>411470</v>
          </cell>
          <cell r="E1621">
            <v>428638</v>
          </cell>
        </row>
        <row r="1622">
          <cell r="A1622">
            <v>411500</v>
          </cell>
          <cell r="B1622" t="str">
            <v>MARILENA</v>
          </cell>
          <cell r="C1622" t="str">
            <v>411500</v>
          </cell>
          <cell r="E1622">
            <v>5825288</v>
          </cell>
        </row>
        <row r="1623">
          <cell r="A1623">
            <v>411510</v>
          </cell>
          <cell r="B1623" t="str">
            <v>MARILUZ</v>
          </cell>
          <cell r="C1623" t="str">
            <v>411510</v>
          </cell>
          <cell r="D1623">
            <v>62928</v>
          </cell>
          <cell r="E1623">
            <v>26584838</v>
          </cell>
        </row>
        <row r="1624">
          <cell r="A1624">
            <v>411540</v>
          </cell>
          <cell r="B1624" t="str">
            <v>MARMELEIRO</v>
          </cell>
          <cell r="C1624" t="str">
            <v>411540</v>
          </cell>
          <cell r="E1624">
            <v>765</v>
          </cell>
        </row>
        <row r="1625">
          <cell r="A1625">
            <v>411545</v>
          </cell>
          <cell r="B1625" t="str">
            <v>MARQUINHO</v>
          </cell>
          <cell r="C1625" t="str">
            <v>411545</v>
          </cell>
          <cell r="D1625">
            <v>12048</v>
          </cell>
          <cell r="E1625">
            <v>7050755</v>
          </cell>
        </row>
        <row r="1626">
          <cell r="A1626">
            <v>411570</v>
          </cell>
          <cell r="B1626" t="str">
            <v>MATINHOS</v>
          </cell>
          <cell r="C1626" t="str">
            <v>411570</v>
          </cell>
          <cell r="E1626">
            <v>34184314</v>
          </cell>
        </row>
        <row r="1627">
          <cell r="A1627">
            <v>411573</v>
          </cell>
          <cell r="B1627" t="str">
            <v>MATO RICO</v>
          </cell>
          <cell r="C1627" t="str">
            <v>411573</v>
          </cell>
          <cell r="D1627">
            <v>19886</v>
          </cell>
          <cell r="E1627">
            <v>30567362</v>
          </cell>
        </row>
        <row r="1628">
          <cell r="A1628">
            <v>411590</v>
          </cell>
          <cell r="B1628" t="str">
            <v>MIRADOR</v>
          </cell>
          <cell r="C1628" t="str">
            <v>411590</v>
          </cell>
          <cell r="E1628">
            <v>0</v>
          </cell>
        </row>
        <row r="1629">
          <cell r="A1629">
            <v>411620</v>
          </cell>
          <cell r="B1629" t="str">
            <v>MORRETES</v>
          </cell>
          <cell r="C1629" t="str">
            <v>411620</v>
          </cell>
          <cell r="E1629">
            <v>0</v>
          </cell>
        </row>
        <row r="1630">
          <cell r="A1630">
            <v>411630</v>
          </cell>
          <cell r="B1630" t="str">
            <v>MUNHOZ DE MELO</v>
          </cell>
          <cell r="C1630" t="str">
            <v>411630</v>
          </cell>
          <cell r="E1630">
            <v>2462637</v>
          </cell>
        </row>
        <row r="1631">
          <cell r="A1631">
            <v>411640</v>
          </cell>
          <cell r="B1631" t="str">
            <v>NOSSA SENHORA DAS GRAÇAS</v>
          </cell>
          <cell r="C1631" t="str">
            <v>411640</v>
          </cell>
          <cell r="D1631">
            <v>29169</v>
          </cell>
          <cell r="E1631">
            <v>5381051</v>
          </cell>
        </row>
        <row r="1632">
          <cell r="A1632">
            <v>411680</v>
          </cell>
          <cell r="B1632" t="str">
            <v>NOVA CANTU</v>
          </cell>
          <cell r="C1632" t="str">
            <v>411680</v>
          </cell>
          <cell r="E1632">
            <v>401710</v>
          </cell>
        </row>
        <row r="1633">
          <cell r="A1633">
            <v>411690</v>
          </cell>
          <cell r="B1633" t="str">
            <v>NOVA ESPERANÇA</v>
          </cell>
          <cell r="C1633" t="str">
            <v>411690</v>
          </cell>
          <cell r="E1633">
            <v>41650</v>
          </cell>
        </row>
        <row r="1634">
          <cell r="A1634">
            <v>411705</v>
          </cell>
          <cell r="B1634" t="str">
            <v>NOVA LARANJEIRAS</v>
          </cell>
          <cell r="C1634" t="str">
            <v>411705</v>
          </cell>
          <cell r="E1634">
            <v>17855032</v>
          </cell>
        </row>
        <row r="1635">
          <cell r="A1635">
            <v>411721</v>
          </cell>
          <cell r="B1635" t="str">
            <v>NOVA SANTA BÁRBARA</v>
          </cell>
          <cell r="C1635" t="str">
            <v>411721</v>
          </cell>
          <cell r="D1635">
            <v>13284</v>
          </cell>
          <cell r="E1635">
            <v>3020027</v>
          </cell>
        </row>
        <row r="1636">
          <cell r="A1636">
            <v>411727</v>
          </cell>
          <cell r="B1636" t="str">
            <v>NOVA TEBAS</v>
          </cell>
          <cell r="C1636" t="str">
            <v>411727</v>
          </cell>
          <cell r="E1636">
            <v>1971048</v>
          </cell>
        </row>
        <row r="1637">
          <cell r="A1637">
            <v>411729</v>
          </cell>
          <cell r="B1637" t="str">
            <v>NOVO ITACOLOMI</v>
          </cell>
          <cell r="C1637" t="str">
            <v>411729</v>
          </cell>
          <cell r="E1637">
            <v>1497445</v>
          </cell>
        </row>
        <row r="1638">
          <cell r="A1638">
            <v>411730</v>
          </cell>
          <cell r="B1638" t="str">
            <v>ORTIGUEIRA</v>
          </cell>
          <cell r="C1638" t="str">
            <v>411730</v>
          </cell>
          <cell r="E1638">
            <v>13105266</v>
          </cell>
        </row>
        <row r="1639">
          <cell r="A1639">
            <v>411745</v>
          </cell>
          <cell r="B1639" t="str">
            <v>OURO VERDE DO OESTE</v>
          </cell>
          <cell r="C1639" t="str">
            <v>411745</v>
          </cell>
          <cell r="E1639">
            <v>4483512</v>
          </cell>
        </row>
        <row r="1640">
          <cell r="A1640">
            <v>411750</v>
          </cell>
          <cell r="B1640" t="str">
            <v>PAIÇANDU</v>
          </cell>
          <cell r="C1640" t="str">
            <v>411750</v>
          </cell>
          <cell r="E1640">
            <v>17939828</v>
          </cell>
        </row>
        <row r="1641">
          <cell r="A1641">
            <v>411770</v>
          </cell>
          <cell r="B1641" t="str">
            <v>PALMEIRA</v>
          </cell>
          <cell r="C1641" t="str">
            <v>411770</v>
          </cell>
          <cell r="E1641">
            <v>32272426</v>
          </cell>
        </row>
        <row r="1642">
          <cell r="A1642">
            <v>411780</v>
          </cell>
          <cell r="B1642" t="str">
            <v>PALMITAL</v>
          </cell>
          <cell r="C1642" t="str">
            <v>411780</v>
          </cell>
          <cell r="D1642">
            <v>18395</v>
          </cell>
          <cell r="E1642">
            <v>32453446</v>
          </cell>
        </row>
        <row r="1643">
          <cell r="A1643">
            <v>411820</v>
          </cell>
          <cell r="B1643" t="str">
            <v>PARANAGUÁ</v>
          </cell>
          <cell r="C1643" t="str">
            <v>411820</v>
          </cell>
          <cell r="E1643">
            <v>71666594</v>
          </cell>
        </row>
        <row r="1644">
          <cell r="A1644">
            <v>411830</v>
          </cell>
          <cell r="B1644" t="str">
            <v>PARANAPOEMA</v>
          </cell>
          <cell r="C1644" t="str">
            <v>411830</v>
          </cell>
          <cell r="D1644">
            <v>36469</v>
          </cell>
          <cell r="E1644">
            <v>2999426</v>
          </cell>
        </row>
        <row r="1645">
          <cell r="A1645">
            <v>411860</v>
          </cell>
          <cell r="B1645" t="str">
            <v>PAULA FREITAS</v>
          </cell>
          <cell r="C1645" t="str">
            <v>411860</v>
          </cell>
          <cell r="E1645">
            <v>1562776</v>
          </cell>
        </row>
        <row r="1646">
          <cell r="A1646">
            <v>411870</v>
          </cell>
          <cell r="B1646" t="str">
            <v>PAULO FRONTIN</v>
          </cell>
          <cell r="C1646" t="str">
            <v>411870</v>
          </cell>
          <cell r="E1646">
            <v>16592136</v>
          </cell>
        </row>
        <row r="1647">
          <cell r="A1647">
            <v>411880</v>
          </cell>
          <cell r="B1647" t="str">
            <v>PEABIRU</v>
          </cell>
          <cell r="C1647" t="str">
            <v>411880</v>
          </cell>
          <cell r="E1647">
            <v>1125468</v>
          </cell>
        </row>
        <row r="1648">
          <cell r="A1648">
            <v>411885</v>
          </cell>
          <cell r="B1648" t="str">
            <v>PEROBAL</v>
          </cell>
          <cell r="C1648" t="str">
            <v>411885</v>
          </cell>
          <cell r="D1648">
            <v>28502</v>
          </cell>
          <cell r="E1648">
            <v>5554603</v>
          </cell>
        </row>
        <row r="1649">
          <cell r="A1649">
            <v>411910</v>
          </cell>
          <cell r="B1649" t="str">
            <v>PIÊN</v>
          </cell>
          <cell r="C1649" t="str">
            <v>411910</v>
          </cell>
          <cell r="E1649">
            <v>1416168</v>
          </cell>
        </row>
        <row r="1650">
          <cell r="A1650">
            <v>411925</v>
          </cell>
          <cell r="B1650" t="str">
            <v>PINHAL DE SÃO BENTO</v>
          </cell>
          <cell r="C1650" t="str">
            <v>411925</v>
          </cell>
          <cell r="D1650">
            <v>93694</v>
          </cell>
          <cell r="E1650">
            <v>13378664</v>
          </cell>
        </row>
        <row r="1651">
          <cell r="A1651">
            <v>411920</v>
          </cell>
          <cell r="B1651" t="str">
            <v>PINHALÃO</v>
          </cell>
          <cell r="C1651" t="str">
            <v>411920</v>
          </cell>
          <cell r="D1651">
            <v>56642</v>
          </cell>
          <cell r="E1651">
            <v>12861366</v>
          </cell>
        </row>
        <row r="1652">
          <cell r="A1652">
            <v>411930</v>
          </cell>
          <cell r="B1652" t="str">
            <v>PINHÃO</v>
          </cell>
          <cell r="C1652" t="str">
            <v>411930</v>
          </cell>
          <cell r="E1652">
            <v>50225259</v>
          </cell>
        </row>
        <row r="1653">
          <cell r="A1653">
            <v>411960</v>
          </cell>
          <cell r="B1653" t="str">
            <v>PITANGA</v>
          </cell>
          <cell r="C1653" t="str">
            <v>411960</v>
          </cell>
          <cell r="E1653">
            <v>32123489</v>
          </cell>
        </row>
        <row r="1654">
          <cell r="A1654">
            <v>411965</v>
          </cell>
          <cell r="B1654" t="str">
            <v>PITANGUEIRAS</v>
          </cell>
          <cell r="C1654" t="str">
            <v>411965</v>
          </cell>
          <cell r="E1654">
            <v>3322667</v>
          </cell>
        </row>
        <row r="1655">
          <cell r="A1655">
            <v>411970</v>
          </cell>
          <cell r="B1655" t="str">
            <v>PLANALTINA DO PARANÁ</v>
          </cell>
          <cell r="C1655" t="str">
            <v>411970</v>
          </cell>
          <cell r="E1655">
            <v>4162161</v>
          </cell>
        </row>
        <row r="1656">
          <cell r="A1656">
            <v>411995</v>
          </cell>
          <cell r="B1656" t="str">
            <v>PONTAL DO PARANÁ</v>
          </cell>
          <cell r="C1656" t="str">
            <v>411995</v>
          </cell>
          <cell r="E1656">
            <v>29447111</v>
          </cell>
        </row>
        <row r="1657">
          <cell r="A1657">
            <v>412010</v>
          </cell>
          <cell r="B1657" t="str">
            <v>PORTO AMAZONAS</v>
          </cell>
          <cell r="C1657" t="str">
            <v>412010</v>
          </cell>
          <cell r="E1657">
            <v>1464397</v>
          </cell>
        </row>
        <row r="1658">
          <cell r="A1658">
            <v>412015</v>
          </cell>
          <cell r="B1658" t="str">
            <v>PORTO BARREIRO</v>
          </cell>
          <cell r="C1658" t="str">
            <v>412015</v>
          </cell>
          <cell r="E1658">
            <v>7486222</v>
          </cell>
        </row>
        <row r="1659">
          <cell r="A1659">
            <v>412030</v>
          </cell>
          <cell r="B1659" t="str">
            <v>PORTO VITÓRIA</v>
          </cell>
          <cell r="C1659" t="str">
            <v>412030</v>
          </cell>
          <cell r="E1659">
            <v>11176650</v>
          </cell>
        </row>
        <row r="1660">
          <cell r="A1660">
            <v>412040</v>
          </cell>
          <cell r="B1660" t="str">
            <v>PRESIDENTE CASTELO BRANCO</v>
          </cell>
          <cell r="C1660" t="str">
            <v>412040</v>
          </cell>
          <cell r="E1660">
            <v>22253</v>
          </cell>
        </row>
        <row r="1661">
          <cell r="A1661">
            <v>412050</v>
          </cell>
          <cell r="B1661" t="str">
            <v>PRIMEIRO DE MAIO</v>
          </cell>
          <cell r="C1661" t="str">
            <v>412050</v>
          </cell>
          <cell r="E1661">
            <v>600542</v>
          </cell>
        </row>
        <row r="1662">
          <cell r="A1662">
            <v>412070</v>
          </cell>
          <cell r="B1662" t="str">
            <v>QUATIGUÁ</v>
          </cell>
          <cell r="C1662" t="str">
            <v>412070</v>
          </cell>
          <cell r="D1662">
            <v>91036</v>
          </cell>
          <cell r="E1662">
            <v>21876950</v>
          </cell>
        </row>
        <row r="1663">
          <cell r="A1663">
            <v>412080</v>
          </cell>
          <cell r="B1663" t="str">
            <v>QUATRO BARRAS</v>
          </cell>
          <cell r="C1663" t="str">
            <v>412080</v>
          </cell>
          <cell r="D1663">
            <v>33459</v>
          </cell>
          <cell r="E1663">
            <v>238431623</v>
          </cell>
        </row>
        <row r="1664">
          <cell r="A1664">
            <v>412090</v>
          </cell>
          <cell r="B1664" t="str">
            <v>QUEDAS DO IGUAÇU</v>
          </cell>
          <cell r="C1664" t="str">
            <v>412090</v>
          </cell>
          <cell r="E1664">
            <v>345816720</v>
          </cell>
        </row>
        <row r="1665">
          <cell r="A1665">
            <v>412110</v>
          </cell>
          <cell r="B1665" t="str">
            <v>QUINTA DO SOL</v>
          </cell>
          <cell r="C1665" t="str">
            <v>412110</v>
          </cell>
          <cell r="E1665">
            <v>1148860</v>
          </cell>
        </row>
        <row r="1666">
          <cell r="A1666">
            <v>412120</v>
          </cell>
          <cell r="B1666" t="str">
            <v>QUITANDINHA</v>
          </cell>
          <cell r="C1666" t="str">
            <v>412120</v>
          </cell>
          <cell r="D1666">
            <v>205676</v>
          </cell>
          <cell r="E1666">
            <v>62723924</v>
          </cell>
        </row>
        <row r="1667">
          <cell r="A1667">
            <v>412150</v>
          </cell>
          <cell r="B1667" t="str">
            <v>REBOUÇAS</v>
          </cell>
          <cell r="C1667" t="str">
            <v>412150</v>
          </cell>
          <cell r="E1667">
            <v>3344274</v>
          </cell>
        </row>
        <row r="1668">
          <cell r="A1668">
            <v>412170</v>
          </cell>
          <cell r="B1668" t="str">
            <v>RESERVA</v>
          </cell>
          <cell r="C1668" t="str">
            <v>412170</v>
          </cell>
          <cell r="E1668">
            <v>0</v>
          </cell>
        </row>
        <row r="1669">
          <cell r="A1669">
            <v>412175</v>
          </cell>
          <cell r="B1669" t="str">
            <v>RESERVA DO IGUAÇU</v>
          </cell>
          <cell r="C1669" t="str">
            <v>412175</v>
          </cell>
          <cell r="D1669">
            <v>45222</v>
          </cell>
          <cell r="E1669">
            <v>9355285</v>
          </cell>
        </row>
        <row r="1670">
          <cell r="A1670">
            <v>412190</v>
          </cell>
          <cell r="B1670" t="str">
            <v>RIBEIRÃO DO PINHAL</v>
          </cell>
          <cell r="C1670" t="str">
            <v>412190</v>
          </cell>
          <cell r="D1670">
            <v>85060</v>
          </cell>
          <cell r="E1670">
            <v>14650862</v>
          </cell>
        </row>
        <row r="1671">
          <cell r="A1671">
            <v>412200</v>
          </cell>
          <cell r="B1671" t="str">
            <v>RIO AZUL</v>
          </cell>
          <cell r="C1671" t="str">
            <v>412200</v>
          </cell>
          <cell r="E1671">
            <v>63759724</v>
          </cell>
        </row>
        <row r="1672">
          <cell r="A1672">
            <v>412210</v>
          </cell>
          <cell r="B1672" t="str">
            <v>RIO BOM</v>
          </cell>
          <cell r="C1672" t="str">
            <v>412210</v>
          </cell>
          <cell r="D1672">
            <v>10132</v>
          </cell>
          <cell r="E1672">
            <v>2982708</v>
          </cell>
        </row>
        <row r="1673">
          <cell r="A1673">
            <v>412215</v>
          </cell>
          <cell r="B1673" t="str">
            <v>RIO BONITO DO IGUAÇU</v>
          </cell>
          <cell r="C1673" t="str">
            <v>412215</v>
          </cell>
          <cell r="E1673">
            <v>23783680</v>
          </cell>
        </row>
        <row r="1674">
          <cell r="A1674">
            <v>412217</v>
          </cell>
          <cell r="B1674" t="str">
            <v>RIO BRANCO DO IVAÍ</v>
          </cell>
          <cell r="C1674" t="str">
            <v>412217</v>
          </cell>
          <cell r="D1674">
            <v>23776</v>
          </cell>
          <cell r="E1674">
            <v>5541243</v>
          </cell>
        </row>
        <row r="1675">
          <cell r="A1675">
            <v>412240</v>
          </cell>
          <cell r="B1675" t="str">
            <v>ROLÂNDIA</v>
          </cell>
          <cell r="C1675" t="str">
            <v>412240</v>
          </cell>
          <cell r="E1675">
            <v>168266</v>
          </cell>
        </row>
        <row r="1676">
          <cell r="A1676">
            <v>412250</v>
          </cell>
          <cell r="B1676" t="str">
            <v>RONCADOR</v>
          </cell>
          <cell r="C1676" t="str">
            <v>412250</v>
          </cell>
          <cell r="E1676">
            <v>16148572</v>
          </cell>
        </row>
        <row r="1677">
          <cell r="A1677">
            <v>412265</v>
          </cell>
          <cell r="B1677" t="str">
            <v>ROSÁRIO DO IVAÍ</v>
          </cell>
          <cell r="C1677" t="str">
            <v>412265</v>
          </cell>
          <cell r="D1677">
            <v>82316</v>
          </cell>
          <cell r="E1677">
            <v>20988210</v>
          </cell>
        </row>
        <row r="1678">
          <cell r="A1678">
            <v>412280</v>
          </cell>
          <cell r="B1678" t="str">
            <v>SALGADO FILHO</v>
          </cell>
          <cell r="C1678" t="str">
            <v>412280</v>
          </cell>
          <cell r="D1678">
            <v>24598</v>
          </cell>
          <cell r="E1678">
            <v>3701848</v>
          </cell>
        </row>
        <row r="1679">
          <cell r="A1679">
            <v>412310</v>
          </cell>
          <cell r="B1679" t="str">
            <v>SANTA AMÉLIA</v>
          </cell>
          <cell r="C1679" t="str">
            <v>412310</v>
          </cell>
          <cell r="D1679">
            <v>47759</v>
          </cell>
          <cell r="E1679">
            <v>5858972</v>
          </cell>
        </row>
        <row r="1680">
          <cell r="A1680">
            <v>412320</v>
          </cell>
          <cell r="B1680" t="str">
            <v>SANTA CECÍLIA DO PAVÃO</v>
          </cell>
          <cell r="C1680" t="str">
            <v>412320</v>
          </cell>
          <cell r="D1680">
            <v>43556</v>
          </cell>
          <cell r="E1680">
            <v>14695875</v>
          </cell>
        </row>
        <row r="1681">
          <cell r="A1681">
            <v>412380</v>
          </cell>
          <cell r="B1681" t="str">
            <v>SANTA IZABEL DO OESTE</v>
          </cell>
          <cell r="C1681" t="str">
            <v>412380</v>
          </cell>
          <cell r="E1681">
            <v>1190</v>
          </cell>
        </row>
        <row r="1682">
          <cell r="A1682">
            <v>412385</v>
          </cell>
          <cell r="B1682" t="str">
            <v>SANTA MARIA DO OESTE</v>
          </cell>
          <cell r="C1682" t="str">
            <v>412385</v>
          </cell>
          <cell r="D1682">
            <v>71266</v>
          </cell>
          <cell r="E1682">
            <v>18412011</v>
          </cell>
        </row>
        <row r="1683">
          <cell r="A1683">
            <v>412390</v>
          </cell>
          <cell r="B1683" t="str">
            <v>SANTA MARIANA</v>
          </cell>
          <cell r="C1683" t="str">
            <v>412390</v>
          </cell>
          <cell r="E1683">
            <v>7743415</v>
          </cell>
        </row>
        <row r="1684">
          <cell r="A1684">
            <v>412395</v>
          </cell>
          <cell r="B1684" t="str">
            <v>SANTA MÔNICA</v>
          </cell>
          <cell r="C1684" t="str">
            <v>412395</v>
          </cell>
          <cell r="E1684">
            <v>7848288</v>
          </cell>
        </row>
        <row r="1685">
          <cell r="A1685">
            <v>412402</v>
          </cell>
          <cell r="B1685" t="str">
            <v>SANTA TEREZA DO OESTE</v>
          </cell>
          <cell r="C1685" t="str">
            <v>412402</v>
          </cell>
          <cell r="E1685">
            <v>1275</v>
          </cell>
        </row>
        <row r="1686">
          <cell r="A1686">
            <v>412400</v>
          </cell>
          <cell r="B1686" t="str">
            <v>SANTANA DO ITARARÉ</v>
          </cell>
          <cell r="C1686" t="str">
            <v>412400</v>
          </cell>
          <cell r="D1686">
            <v>33455</v>
          </cell>
          <cell r="E1686">
            <v>7273595</v>
          </cell>
        </row>
        <row r="1687">
          <cell r="A1687">
            <v>412410</v>
          </cell>
          <cell r="B1687" t="str">
            <v>SANTO ANTÔNIO DA PLATINA</v>
          </cell>
          <cell r="C1687" t="str">
            <v>412410</v>
          </cell>
          <cell r="E1687">
            <v>6800</v>
          </cell>
        </row>
        <row r="1688">
          <cell r="A1688">
            <v>412470</v>
          </cell>
          <cell r="B1688" t="str">
            <v>SÃO JERÔNIMO DA SERRA</v>
          </cell>
          <cell r="C1688" t="str">
            <v>412470</v>
          </cell>
          <cell r="E1688">
            <v>3594225</v>
          </cell>
        </row>
        <row r="1689">
          <cell r="A1689">
            <v>412500</v>
          </cell>
          <cell r="B1689" t="str">
            <v>SÃO JOÃO DO IVAÍ</v>
          </cell>
          <cell r="C1689" t="str">
            <v>412500</v>
          </cell>
          <cell r="D1689">
            <v>64959</v>
          </cell>
          <cell r="E1689">
            <v>5299859</v>
          </cell>
        </row>
        <row r="1690">
          <cell r="A1690">
            <v>412540</v>
          </cell>
          <cell r="B1690" t="str">
            <v>SÃO JOSÉ DA BOA VISTA</v>
          </cell>
          <cell r="C1690" t="str">
            <v>412540</v>
          </cell>
          <cell r="D1690">
            <v>37181</v>
          </cell>
          <cell r="E1690">
            <v>9201896</v>
          </cell>
        </row>
        <row r="1691">
          <cell r="A1691">
            <v>412545</v>
          </cell>
          <cell r="B1691" t="str">
            <v>SÃO JOSÉ DAS PALMEIRAS</v>
          </cell>
          <cell r="C1691" t="str">
            <v>412545</v>
          </cell>
          <cell r="D1691">
            <v>32518</v>
          </cell>
          <cell r="E1691">
            <v>14775373</v>
          </cell>
        </row>
        <row r="1692">
          <cell r="A1692">
            <v>412610</v>
          </cell>
          <cell r="B1692" t="str">
            <v>SÃO TOMÉ</v>
          </cell>
          <cell r="C1692" t="str">
            <v>412610</v>
          </cell>
          <cell r="E1692">
            <v>823276</v>
          </cell>
        </row>
        <row r="1693">
          <cell r="A1693">
            <v>412620</v>
          </cell>
          <cell r="B1693" t="str">
            <v>SAPOPEMA</v>
          </cell>
          <cell r="C1693" t="str">
            <v>412620</v>
          </cell>
          <cell r="D1693">
            <v>10904</v>
          </cell>
          <cell r="E1693">
            <v>9364249</v>
          </cell>
        </row>
        <row r="1694">
          <cell r="A1694">
            <v>412625</v>
          </cell>
          <cell r="B1694" t="str">
            <v>SARANDI</v>
          </cell>
          <cell r="C1694" t="str">
            <v>412625</v>
          </cell>
          <cell r="D1694">
            <v>243375</v>
          </cell>
          <cell r="E1694">
            <v>114640326</v>
          </cell>
        </row>
        <row r="1695">
          <cell r="A1695">
            <v>412650</v>
          </cell>
          <cell r="B1695" t="str">
            <v>SERTANÓPOLIS</v>
          </cell>
          <cell r="C1695" t="str">
            <v>412650</v>
          </cell>
          <cell r="E1695">
            <v>13603383</v>
          </cell>
        </row>
        <row r="1696">
          <cell r="A1696">
            <v>412667</v>
          </cell>
          <cell r="B1696" t="str">
            <v>TAMARANA</v>
          </cell>
          <cell r="C1696" t="str">
            <v>412667</v>
          </cell>
          <cell r="D1696">
            <v>130052</v>
          </cell>
          <cell r="E1696">
            <v>21157918</v>
          </cell>
        </row>
        <row r="1697">
          <cell r="A1697">
            <v>412670</v>
          </cell>
          <cell r="B1697" t="str">
            <v>TAMBOARA</v>
          </cell>
          <cell r="C1697" t="str">
            <v>412670</v>
          </cell>
          <cell r="D1697">
            <v>42369</v>
          </cell>
          <cell r="E1697">
            <v>5211206</v>
          </cell>
        </row>
        <row r="1698">
          <cell r="A1698">
            <v>412680</v>
          </cell>
          <cell r="B1698" t="str">
            <v>TAPEJARA</v>
          </cell>
          <cell r="C1698" t="str">
            <v>412680</v>
          </cell>
          <cell r="E1698">
            <v>1029673</v>
          </cell>
        </row>
        <row r="1699">
          <cell r="A1699">
            <v>412720</v>
          </cell>
          <cell r="B1699" t="str">
            <v>TERRA BOA</v>
          </cell>
          <cell r="C1699" t="str">
            <v>412720</v>
          </cell>
          <cell r="E1699">
            <v>3205520</v>
          </cell>
        </row>
        <row r="1700">
          <cell r="A1700">
            <v>412750</v>
          </cell>
          <cell r="B1700" t="str">
            <v>TIBAGI</v>
          </cell>
          <cell r="C1700" t="str">
            <v>412750</v>
          </cell>
          <cell r="E1700">
            <v>799</v>
          </cell>
        </row>
        <row r="1701">
          <cell r="A1701">
            <v>412788</v>
          </cell>
          <cell r="B1701" t="str">
            <v>TUNAS DO PARANÁ</v>
          </cell>
          <cell r="C1701" t="str">
            <v>412788</v>
          </cell>
          <cell r="E1701">
            <v>1781294</v>
          </cell>
        </row>
        <row r="1702">
          <cell r="A1702">
            <v>412790</v>
          </cell>
          <cell r="B1702" t="str">
            <v>TUNEIRAS DO OESTE</v>
          </cell>
          <cell r="C1702" t="str">
            <v>412790</v>
          </cell>
          <cell r="E1702">
            <v>0</v>
          </cell>
        </row>
        <row r="1703">
          <cell r="A1703">
            <v>412796</v>
          </cell>
          <cell r="B1703" t="str">
            <v>TURVO</v>
          </cell>
          <cell r="C1703" t="str">
            <v>412796</v>
          </cell>
          <cell r="E1703">
            <v>19863973</v>
          </cell>
        </row>
        <row r="1704">
          <cell r="A1704">
            <v>412820</v>
          </cell>
          <cell r="B1704" t="str">
            <v>UNIÃO DA VITÓRIA</v>
          </cell>
          <cell r="C1704" t="str">
            <v>412820</v>
          </cell>
          <cell r="E1704">
            <v>69795047</v>
          </cell>
        </row>
        <row r="1705">
          <cell r="A1705">
            <v>412830</v>
          </cell>
          <cell r="B1705" t="str">
            <v>UNIFLOR</v>
          </cell>
          <cell r="C1705" t="str">
            <v>412830</v>
          </cell>
          <cell r="E1705">
            <v>71281</v>
          </cell>
        </row>
        <row r="1706">
          <cell r="A1706">
            <v>412840</v>
          </cell>
          <cell r="B1706" t="str">
            <v>URAÍ</v>
          </cell>
          <cell r="C1706" t="str">
            <v>412840</v>
          </cell>
          <cell r="E1706">
            <v>5061733</v>
          </cell>
        </row>
        <row r="1707">
          <cell r="A1707">
            <v>412853</v>
          </cell>
          <cell r="B1707" t="str">
            <v>VENTANIA</v>
          </cell>
          <cell r="C1707" t="str">
            <v>412853</v>
          </cell>
          <cell r="E1707">
            <v>17938434</v>
          </cell>
        </row>
        <row r="1708">
          <cell r="A1708">
            <v>412855</v>
          </cell>
          <cell r="B1708" t="str">
            <v>VERA CRUZ DO OESTE</v>
          </cell>
          <cell r="C1708" t="str">
            <v>412855</v>
          </cell>
          <cell r="D1708">
            <v>477</v>
          </cell>
          <cell r="E1708">
            <v>4241588</v>
          </cell>
        </row>
        <row r="1709">
          <cell r="A1709">
            <v>412865</v>
          </cell>
          <cell r="B1709" t="str">
            <v>VIRMOND</v>
          </cell>
          <cell r="C1709" t="str">
            <v>412865</v>
          </cell>
          <cell r="E1709">
            <v>7030690</v>
          </cell>
        </row>
        <row r="1710">
          <cell r="A1710">
            <v>412850</v>
          </cell>
          <cell r="B1710" t="str">
            <v>WENCESLAU BRAZ</v>
          </cell>
          <cell r="C1710" t="str">
            <v>412850</v>
          </cell>
          <cell r="D1710">
            <v>33116</v>
          </cell>
          <cell r="E1710">
            <v>3165965</v>
          </cell>
        </row>
        <row r="1711">
          <cell r="A1711">
            <v>412880</v>
          </cell>
          <cell r="B1711" t="str">
            <v>XAMBRÊ</v>
          </cell>
          <cell r="C1711" t="str">
            <v>412880</v>
          </cell>
          <cell r="D1711">
            <v>39050</v>
          </cell>
          <cell r="E1711">
            <v>7167815</v>
          </cell>
        </row>
        <row r="1712">
          <cell r="A1712">
            <v>260005</v>
          </cell>
          <cell r="B1712" t="str">
            <v>ABREU E LIMA</v>
          </cell>
          <cell r="C1712" t="str">
            <v>260005</v>
          </cell>
          <cell r="D1712">
            <v>55655</v>
          </cell>
          <cell r="E1712">
            <v>156360408</v>
          </cell>
        </row>
        <row r="1713">
          <cell r="A1713">
            <v>260010</v>
          </cell>
          <cell r="B1713" t="str">
            <v>AFOGADOS DA INGAZEIRA</v>
          </cell>
          <cell r="C1713" t="str">
            <v>260010</v>
          </cell>
          <cell r="D1713">
            <v>175704</v>
          </cell>
          <cell r="E1713">
            <v>36652984</v>
          </cell>
        </row>
        <row r="1714">
          <cell r="A1714">
            <v>260020</v>
          </cell>
          <cell r="B1714" t="str">
            <v>AFRÂNIO</v>
          </cell>
          <cell r="C1714" t="str">
            <v>260020</v>
          </cell>
          <cell r="E1714">
            <v>111843</v>
          </cell>
        </row>
        <row r="1715">
          <cell r="A1715">
            <v>260030</v>
          </cell>
          <cell r="B1715" t="str">
            <v>AGRESTINA</v>
          </cell>
          <cell r="C1715" t="str">
            <v>260030</v>
          </cell>
          <cell r="D1715">
            <v>14908</v>
          </cell>
          <cell r="E1715">
            <v>187309418</v>
          </cell>
        </row>
        <row r="1716">
          <cell r="A1716">
            <v>260040</v>
          </cell>
          <cell r="B1716" t="str">
            <v>ÁGUA PRETA</v>
          </cell>
          <cell r="C1716" t="str">
            <v>260040</v>
          </cell>
          <cell r="D1716">
            <v>3607</v>
          </cell>
          <cell r="E1716">
            <v>1721589</v>
          </cell>
        </row>
        <row r="1717">
          <cell r="A1717">
            <v>260050</v>
          </cell>
          <cell r="B1717" t="str">
            <v>ÁGUAS BELAS</v>
          </cell>
          <cell r="C1717" t="str">
            <v>260050</v>
          </cell>
          <cell r="D1717">
            <v>22507</v>
          </cell>
          <cell r="E1717">
            <v>21971166</v>
          </cell>
        </row>
        <row r="1718">
          <cell r="A1718">
            <v>260060</v>
          </cell>
          <cell r="B1718" t="str">
            <v>ALAGOINHA</v>
          </cell>
          <cell r="C1718" t="str">
            <v>260060</v>
          </cell>
          <cell r="D1718">
            <v>7718</v>
          </cell>
          <cell r="E1718">
            <v>809992</v>
          </cell>
        </row>
        <row r="1719">
          <cell r="A1719">
            <v>260070</v>
          </cell>
          <cell r="B1719" t="str">
            <v>ALIANÇA</v>
          </cell>
          <cell r="C1719" t="str">
            <v>260070</v>
          </cell>
          <cell r="D1719">
            <v>10550</v>
          </cell>
          <cell r="E1719">
            <v>11294893</v>
          </cell>
        </row>
        <row r="1720">
          <cell r="A1720">
            <v>260080</v>
          </cell>
          <cell r="B1720" t="str">
            <v>ALTINHO</v>
          </cell>
          <cell r="C1720" t="str">
            <v>260080</v>
          </cell>
          <cell r="E1720">
            <v>7044209</v>
          </cell>
        </row>
        <row r="1721">
          <cell r="A1721">
            <v>260090</v>
          </cell>
          <cell r="B1721" t="str">
            <v>AMARAJI</v>
          </cell>
          <cell r="C1721" t="str">
            <v>260090</v>
          </cell>
          <cell r="E1721">
            <v>2081649</v>
          </cell>
        </row>
        <row r="1722">
          <cell r="A1722">
            <v>260100</v>
          </cell>
          <cell r="B1722" t="str">
            <v>ANGELIM</v>
          </cell>
          <cell r="C1722" t="str">
            <v>260100</v>
          </cell>
          <cell r="E1722">
            <v>550009</v>
          </cell>
        </row>
        <row r="1723">
          <cell r="A1723">
            <v>260105</v>
          </cell>
          <cell r="B1723" t="str">
            <v>ARAÇOIABA</v>
          </cell>
          <cell r="C1723" t="str">
            <v>260105</v>
          </cell>
          <cell r="E1723">
            <v>5688319</v>
          </cell>
        </row>
        <row r="1724">
          <cell r="A1724">
            <v>260110</v>
          </cell>
          <cell r="B1724" t="str">
            <v>ARARIPINA</v>
          </cell>
          <cell r="C1724" t="str">
            <v>260110</v>
          </cell>
          <cell r="D1724">
            <v>35346</v>
          </cell>
          <cell r="E1724">
            <v>39370209</v>
          </cell>
        </row>
        <row r="1725">
          <cell r="A1725">
            <v>260120</v>
          </cell>
          <cell r="B1725" t="str">
            <v>ARCOVERDE</v>
          </cell>
          <cell r="C1725" t="str">
            <v>260120</v>
          </cell>
          <cell r="D1725">
            <v>111197</v>
          </cell>
          <cell r="E1725">
            <v>26208997</v>
          </cell>
        </row>
        <row r="1726">
          <cell r="A1726">
            <v>260130</v>
          </cell>
          <cell r="B1726" t="str">
            <v>BARRA DE GUABIRABA</v>
          </cell>
          <cell r="C1726" t="str">
            <v>260130</v>
          </cell>
          <cell r="D1726">
            <v>5101</v>
          </cell>
          <cell r="E1726">
            <v>720368</v>
          </cell>
        </row>
        <row r="1727">
          <cell r="A1727">
            <v>260140</v>
          </cell>
          <cell r="B1727" t="str">
            <v>BARREIROS</v>
          </cell>
          <cell r="C1727" t="str">
            <v>260140</v>
          </cell>
          <cell r="D1727">
            <v>185</v>
          </cell>
          <cell r="E1727">
            <v>755470</v>
          </cell>
        </row>
        <row r="1728">
          <cell r="A1728">
            <v>260150</v>
          </cell>
          <cell r="B1728" t="str">
            <v>BELÉM DE MARIA</v>
          </cell>
          <cell r="C1728" t="str">
            <v>260150</v>
          </cell>
          <cell r="D1728">
            <v>11423</v>
          </cell>
          <cell r="E1728">
            <v>35589889</v>
          </cell>
        </row>
        <row r="1729">
          <cell r="A1729">
            <v>260160</v>
          </cell>
          <cell r="B1729" t="str">
            <v>BELÉM DO SÃO FRANCISCO</v>
          </cell>
          <cell r="C1729" t="str">
            <v>260160</v>
          </cell>
          <cell r="D1729">
            <v>13083</v>
          </cell>
          <cell r="E1729">
            <v>8071736</v>
          </cell>
        </row>
        <row r="1730">
          <cell r="A1730">
            <v>260170</v>
          </cell>
          <cell r="B1730" t="str">
            <v>BELO JARDIM</v>
          </cell>
          <cell r="C1730" t="str">
            <v>260170</v>
          </cell>
          <cell r="E1730">
            <v>86313826</v>
          </cell>
        </row>
        <row r="1731">
          <cell r="A1731">
            <v>260180</v>
          </cell>
          <cell r="B1731" t="str">
            <v>BETÂNIA</v>
          </cell>
          <cell r="C1731" t="str">
            <v>260180</v>
          </cell>
          <cell r="D1731">
            <v>8689</v>
          </cell>
          <cell r="E1731">
            <v>2097955</v>
          </cell>
        </row>
        <row r="1732">
          <cell r="A1732">
            <v>260190</v>
          </cell>
          <cell r="B1732" t="str">
            <v>BEZERROS</v>
          </cell>
          <cell r="C1732" t="str">
            <v>260190</v>
          </cell>
          <cell r="D1732">
            <v>55617</v>
          </cell>
          <cell r="E1732">
            <v>18970909</v>
          </cell>
        </row>
        <row r="1733">
          <cell r="A1733">
            <v>260200</v>
          </cell>
          <cell r="B1733" t="str">
            <v>BODOCÓ</v>
          </cell>
          <cell r="C1733" t="str">
            <v>260200</v>
          </cell>
          <cell r="D1733">
            <v>28704</v>
          </cell>
          <cell r="E1733">
            <v>28172456</v>
          </cell>
        </row>
        <row r="1734">
          <cell r="A1734">
            <v>260210</v>
          </cell>
          <cell r="B1734" t="str">
            <v>BOM CONSELHO</v>
          </cell>
          <cell r="C1734" t="str">
            <v>260210</v>
          </cell>
          <cell r="E1734">
            <v>15667125</v>
          </cell>
        </row>
        <row r="1735">
          <cell r="A1735">
            <v>260220</v>
          </cell>
          <cell r="B1735" t="str">
            <v>BOM JARDIM</v>
          </cell>
          <cell r="C1735" t="str">
            <v>260220</v>
          </cell>
          <cell r="D1735">
            <v>1921</v>
          </cell>
          <cell r="E1735">
            <v>67683937</v>
          </cell>
        </row>
        <row r="1736">
          <cell r="A1736">
            <v>260230</v>
          </cell>
          <cell r="B1736" t="str">
            <v>BONITO</v>
          </cell>
          <cell r="C1736" t="str">
            <v>260230</v>
          </cell>
          <cell r="D1736">
            <v>30986</v>
          </cell>
          <cell r="E1736">
            <v>18831731</v>
          </cell>
        </row>
        <row r="1737">
          <cell r="A1737">
            <v>260240</v>
          </cell>
          <cell r="B1737" t="str">
            <v>BREJÃO</v>
          </cell>
          <cell r="C1737" t="str">
            <v>260240</v>
          </cell>
          <cell r="D1737">
            <v>12827</v>
          </cell>
          <cell r="E1737">
            <v>2527232</v>
          </cell>
        </row>
        <row r="1738">
          <cell r="A1738">
            <v>260250</v>
          </cell>
          <cell r="B1738" t="str">
            <v>BREJINHO</v>
          </cell>
          <cell r="C1738" t="str">
            <v>260250</v>
          </cell>
          <cell r="D1738">
            <v>44150</v>
          </cell>
          <cell r="E1738">
            <v>4470674</v>
          </cell>
        </row>
        <row r="1739">
          <cell r="A1739">
            <v>260260</v>
          </cell>
          <cell r="B1739" t="str">
            <v>BREJO DA MADRE DE DEUS</v>
          </cell>
          <cell r="C1739" t="str">
            <v>260260</v>
          </cell>
          <cell r="D1739">
            <v>2870</v>
          </cell>
          <cell r="E1739">
            <v>1727137</v>
          </cell>
        </row>
        <row r="1740">
          <cell r="A1740">
            <v>260270</v>
          </cell>
          <cell r="B1740" t="str">
            <v>BUENOS AIRES</v>
          </cell>
          <cell r="C1740" t="str">
            <v>260270</v>
          </cell>
          <cell r="E1740">
            <v>32975</v>
          </cell>
        </row>
        <row r="1741">
          <cell r="A1741">
            <v>260280</v>
          </cell>
          <cell r="B1741" t="str">
            <v>BUÍQUE</v>
          </cell>
          <cell r="C1741" t="str">
            <v>260280</v>
          </cell>
          <cell r="D1741">
            <v>40502</v>
          </cell>
          <cell r="E1741">
            <v>4559464</v>
          </cell>
        </row>
        <row r="1742">
          <cell r="A1742">
            <v>260290</v>
          </cell>
          <cell r="B1742" t="str">
            <v>CABO DE SANTO AGOSTINHO</v>
          </cell>
          <cell r="C1742" t="str">
            <v>260290</v>
          </cell>
          <cell r="D1742">
            <v>3</v>
          </cell>
          <cell r="E1742">
            <v>102708618</v>
          </cell>
        </row>
        <row r="1743">
          <cell r="A1743">
            <v>260300</v>
          </cell>
          <cell r="B1743" t="str">
            <v>CABROBÓ</v>
          </cell>
          <cell r="C1743" t="str">
            <v>260300</v>
          </cell>
          <cell r="D1743">
            <v>8258</v>
          </cell>
          <cell r="E1743">
            <v>11380824</v>
          </cell>
        </row>
        <row r="1744">
          <cell r="A1744">
            <v>260310</v>
          </cell>
          <cell r="B1744" t="str">
            <v>CACHOEIRINHA</v>
          </cell>
          <cell r="C1744" t="str">
            <v>260310</v>
          </cell>
          <cell r="E1744">
            <v>900439</v>
          </cell>
        </row>
        <row r="1745">
          <cell r="A1745">
            <v>260320</v>
          </cell>
          <cell r="B1745" t="str">
            <v>CAETÉS</v>
          </cell>
          <cell r="C1745" t="str">
            <v>260320</v>
          </cell>
          <cell r="D1745">
            <v>2688</v>
          </cell>
          <cell r="E1745">
            <v>20587130</v>
          </cell>
        </row>
        <row r="1746">
          <cell r="A1746">
            <v>260330</v>
          </cell>
          <cell r="B1746" t="str">
            <v>CALÇADO</v>
          </cell>
          <cell r="C1746" t="str">
            <v>260330</v>
          </cell>
          <cell r="D1746">
            <v>1327</v>
          </cell>
          <cell r="E1746">
            <v>1244784</v>
          </cell>
        </row>
        <row r="1747">
          <cell r="A1747">
            <v>260340</v>
          </cell>
          <cell r="B1747" t="str">
            <v>CALUMBI</v>
          </cell>
          <cell r="C1747" t="str">
            <v>260340</v>
          </cell>
          <cell r="D1747">
            <v>24042</v>
          </cell>
          <cell r="E1747">
            <v>6679581</v>
          </cell>
        </row>
        <row r="1748">
          <cell r="A1748">
            <v>260345</v>
          </cell>
          <cell r="B1748" t="str">
            <v>CAMARAGIBE</v>
          </cell>
          <cell r="C1748" t="str">
            <v>260345</v>
          </cell>
          <cell r="D1748">
            <v>125922</v>
          </cell>
          <cell r="E1748">
            <v>53514830</v>
          </cell>
        </row>
        <row r="1749">
          <cell r="A1749">
            <v>260350</v>
          </cell>
          <cell r="B1749" t="str">
            <v>CAMOCIM DE SÃO FÉLIX</v>
          </cell>
          <cell r="C1749" t="str">
            <v>260350</v>
          </cell>
          <cell r="D1749">
            <v>146</v>
          </cell>
          <cell r="E1749">
            <v>4860305</v>
          </cell>
        </row>
        <row r="1750">
          <cell r="A1750">
            <v>260360</v>
          </cell>
          <cell r="B1750" t="str">
            <v>CAMUTANGA</v>
          </cell>
          <cell r="C1750" t="str">
            <v>260360</v>
          </cell>
          <cell r="E1750">
            <v>1164942</v>
          </cell>
        </row>
        <row r="1751">
          <cell r="A1751">
            <v>260370</v>
          </cell>
          <cell r="B1751" t="str">
            <v>CANHOTINHO</v>
          </cell>
          <cell r="C1751" t="str">
            <v>260370</v>
          </cell>
          <cell r="D1751">
            <v>36912</v>
          </cell>
          <cell r="E1751">
            <v>9244028</v>
          </cell>
        </row>
        <row r="1752">
          <cell r="A1752">
            <v>260380</v>
          </cell>
          <cell r="B1752" t="str">
            <v>CAPOEIRAS</v>
          </cell>
          <cell r="C1752" t="str">
            <v>260380</v>
          </cell>
          <cell r="D1752">
            <v>12699</v>
          </cell>
          <cell r="E1752">
            <v>28534659</v>
          </cell>
        </row>
        <row r="1753">
          <cell r="A1753">
            <v>260390</v>
          </cell>
          <cell r="B1753" t="str">
            <v>CARNAÍBA</v>
          </cell>
          <cell r="C1753" t="str">
            <v>260390</v>
          </cell>
          <cell r="D1753">
            <v>17740</v>
          </cell>
          <cell r="E1753">
            <v>20995907</v>
          </cell>
        </row>
        <row r="1754">
          <cell r="A1754">
            <v>260392</v>
          </cell>
          <cell r="B1754" t="str">
            <v>CARNAUBEIRA DA PENHA</v>
          </cell>
          <cell r="C1754" t="str">
            <v>260392</v>
          </cell>
          <cell r="D1754">
            <v>9</v>
          </cell>
          <cell r="E1754">
            <v>2590902</v>
          </cell>
        </row>
        <row r="1755">
          <cell r="A1755">
            <v>260400</v>
          </cell>
          <cell r="B1755" t="str">
            <v>CARPINA</v>
          </cell>
          <cell r="C1755" t="str">
            <v>260400</v>
          </cell>
          <cell r="E1755">
            <v>8028879</v>
          </cell>
        </row>
        <row r="1756">
          <cell r="A1756">
            <v>260410</v>
          </cell>
          <cell r="B1756" t="str">
            <v>CARUARU</v>
          </cell>
          <cell r="C1756" t="str">
            <v>260410</v>
          </cell>
          <cell r="D1756">
            <v>715247</v>
          </cell>
          <cell r="E1756">
            <v>110201154</v>
          </cell>
        </row>
        <row r="1757">
          <cell r="A1757">
            <v>260415</v>
          </cell>
          <cell r="B1757" t="str">
            <v>CASINHAS</v>
          </cell>
          <cell r="C1757" t="str">
            <v>260415</v>
          </cell>
          <cell r="D1757">
            <v>16913</v>
          </cell>
          <cell r="E1757">
            <v>9798335</v>
          </cell>
        </row>
        <row r="1758">
          <cell r="A1758">
            <v>260420</v>
          </cell>
          <cell r="B1758" t="str">
            <v>CATENDE</v>
          </cell>
          <cell r="C1758" t="str">
            <v>260420</v>
          </cell>
          <cell r="D1758">
            <v>18265</v>
          </cell>
          <cell r="E1758">
            <v>20569416</v>
          </cell>
        </row>
        <row r="1759">
          <cell r="A1759">
            <v>260430</v>
          </cell>
          <cell r="B1759" t="str">
            <v>CEDRO</v>
          </cell>
          <cell r="C1759" t="str">
            <v>260430</v>
          </cell>
          <cell r="D1759">
            <v>13266</v>
          </cell>
          <cell r="E1759">
            <v>8533040</v>
          </cell>
        </row>
        <row r="1760">
          <cell r="A1760">
            <v>260450</v>
          </cell>
          <cell r="B1760" t="str">
            <v>CHÃ GRANDE</v>
          </cell>
          <cell r="C1760" t="str">
            <v>260450</v>
          </cell>
          <cell r="E1760">
            <v>15696236</v>
          </cell>
        </row>
        <row r="1761">
          <cell r="A1761">
            <v>260460</v>
          </cell>
          <cell r="B1761" t="str">
            <v>CONDADO</v>
          </cell>
          <cell r="C1761" t="str">
            <v>260460</v>
          </cell>
          <cell r="D1761">
            <v>5954</v>
          </cell>
          <cell r="E1761">
            <v>10391877</v>
          </cell>
        </row>
        <row r="1762">
          <cell r="A1762">
            <v>260470</v>
          </cell>
          <cell r="B1762" t="str">
            <v>CORRENTES</v>
          </cell>
          <cell r="C1762" t="str">
            <v>260470</v>
          </cell>
          <cell r="D1762">
            <v>10473</v>
          </cell>
          <cell r="E1762">
            <v>1588595</v>
          </cell>
        </row>
        <row r="1763">
          <cell r="A1763">
            <v>260480</v>
          </cell>
          <cell r="B1763" t="str">
            <v>CORTÊS</v>
          </cell>
          <cell r="C1763" t="str">
            <v>260480</v>
          </cell>
          <cell r="D1763">
            <v>872</v>
          </cell>
          <cell r="E1763">
            <v>23083369</v>
          </cell>
        </row>
        <row r="1764">
          <cell r="A1764">
            <v>260490</v>
          </cell>
          <cell r="B1764" t="str">
            <v>CUMARU</v>
          </cell>
          <cell r="C1764" t="str">
            <v>260490</v>
          </cell>
          <cell r="D1764">
            <v>847</v>
          </cell>
          <cell r="E1764">
            <v>10543481</v>
          </cell>
        </row>
        <row r="1765">
          <cell r="A1765">
            <v>260500</v>
          </cell>
          <cell r="B1765" t="str">
            <v>CUPIRA</v>
          </cell>
          <cell r="C1765" t="str">
            <v>260500</v>
          </cell>
          <cell r="D1765">
            <v>20573</v>
          </cell>
          <cell r="E1765">
            <v>2215926</v>
          </cell>
        </row>
        <row r="1766">
          <cell r="A1766">
            <v>260510</v>
          </cell>
          <cell r="B1766" t="str">
            <v>CUSTÓDIA</v>
          </cell>
          <cell r="C1766" t="str">
            <v>260510</v>
          </cell>
          <cell r="D1766">
            <v>61840</v>
          </cell>
          <cell r="E1766">
            <v>12582367</v>
          </cell>
        </row>
        <row r="1767">
          <cell r="A1767">
            <v>260515</v>
          </cell>
          <cell r="B1767" t="str">
            <v>DORMENTES</v>
          </cell>
          <cell r="C1767" t="str">
            <v>260515</v>
          </cell>
          <cell r="E1767">
            <v>28539308</v>
          </cell>
        </row>
        <row r="1768">
          <cell r="A1768">
            <v>260520</v>
          </cell>
          <cell r="B1768" t="str">
            <v>ESCADA</v>
          </cell>
          <cell r="C1768" t="str">
            <v>260520</v>
          </cell>
          <cell r="D1768">
            <v>20618</v>
          </cell>
          <cell r="E1768">
            <v>469854</v>
          </cell>
        </row>
        <row r="1769">
          <cell r="A1769">
            <v>260530</v>
          </cell>
          <cell r="B1769" t="str">
            <v>EXU</v>
          </cell>
          <cell r="C1769" t="str">
            <v>260530</v>
          </cell>
          <cell r="D1769">
            <v>4313</v>
          </cell>
          <cell r="E1769">
            <v>423501</v>
          </cell>
        </row>
        <row r="1770">
          <cell r="A1770">
            <v>260540</v>
          </cell>
          <cell r="B1770" t="str">
            <v>FEIRA NOVA</v>
          </cell>
          <cell r="C1770" t="str">
            <v>260540</v>
          </cell>
          <cell r="D1770">
            <v>4238</v>
          </cell>
          <cell r="E1770">
            <v>14107229</v>
          </cell>
        </row>
        <row r="1771">
          <cell r="A1771">
            <v>260545</v>
          </cell>
          <cell r="B1771" t="str">
            <v>FERNANDO DE NORONHA</v>
          </cell>
          <cell r="C1771" t="str">
            <v>260545</v>
          </cell>
          <cell r="D1771">
            <v>30337</v>
          </cell>
          <cell r="E1771">
            <v>3350437</v>
          </cell>
        </row>
        <row r="1772">
          <cell r="A1772">
            <v>260550</v>
          </cell>
          <cell r="B1772" t="str">
            <v>FERREIROS</v>
          </cell>
          <cell r="C1772" t="str">
            <v>260550</v>
          </cell>
          <cell r="E1772">
            <v>13225592</v>
          </cell>
        </row>
        <row r="1773">
          <cell r="A1773">
            <v>260560</v>
          </cell>
          <cell r="B1773" t="str">
            <v>FLORES</v>
          </cell>
          <cell r="C1773" t="str">
            <v>260560</v>
          </cell>
          <cell r="D1773">
            <v>56013</v>
          </cell>
          <cell r="E1773">
            <v>27666770</v>
          </cell>
        </row>
        <row r="1774">
          <cell r="A1774">
            <v>260570</v>
          </cell>
          <cell r="B1774" t="str">
            <v>FLORESTA</v>
          </cell>
          <cell r="C1774" t="str">
            <v>260570</v>
          </cell>
          <cell r="D1774">
            <v>22071</v>
          </cell>
          <cell r="E1774">
            <v>15703014</v>
          </cell>
        </row>
        <row r="1775">
          <cell r="A1775">
            <v>260580</v>
          </cell>
          <cell r="B1775" t="str">
            <v>FREI MIGUELINHO</v>
          </cell>
          <cell r="C1775" t="str">
            <v>260580</v>
          </cell>
          <cell r="D1775">
            <v>16</v>
          </cell>
          <cell r="E1775">
            <v>359272</v>
          </cell>
        </row>
        <row r="1776">
          <cell r="A1776">
            <v>260590</v>
          </cell>
          <cell r="B1776" t="str">
            <v>GAMELEIRA</v>
          </cell>
          <cell r="C1776" t="str">
            <v>260590</v>
          </cell>
          <cell r="E1776">
            <v>9913386</v>
          </cell>
        </row>
        <row r="1777">
          <cell r="A1777">
            <v>260600</v>
          </cell>
          <cell r="B1777" t="str">
            <v>GARANHUNS</v>
          </cell>
          <cell r="C1777" t="str">
            <v>260600</v>
          </cell>
          <cell r="D1777">
            <v>190676</v>
          </cell>
          <cell r="E1777">
            <v>106211348</v>
          </cell>
        </row>
        <row r="1778">
          <cell r="A1778">
            <v>260610</v>
          </cell>
          <cell r="B1778" t="str">
            <v>GLÓRIA DO GOITÁ</v>
          </cell>
          <cell r="C1778" t="str">
            <v>260610</v>
          </cell>
          <cell r="E1778">
            <v>18860582</v>
          </cell>
        </row>
        <row r="1779">
          <cell r="A1779">
            <v>260620</v>
          </cell>
          <cell r="B1779" t="str">
            <v>GOIANA</v>
          </cell>
          <cell r="C1779" t="str">
            <v>260620</v>
          </cell>
          <cell r="D1779">
            <v>75441</v>
          </cell>
          <cell r="E1779">
            <v>58336543</v>
          </cell>
        </row>
        <row r="1780">
          <cell r="A1780">
            <v>260630</v>
          </cell>
          <cell r="B1780" t="str">
            <v>GRANITO</v>
          </cell>
          <cell r="C1780" t="str">
            <v>260630</v>
          </cell>
          <cell r="D1780">
            <v>15279</v>
          </cell>
          <cell r="E1780">
            <v>5646496</v>
          </cell>
        </row>
        <row r="1781">
          <cell r="A1781">
            <v>260640</v>
          </cell>
          <cell r="B1781" t="str">
            <v>GRAVATÁ</v>
          </cell>
          <cell r="C1781" t="str">
            <v>260640</v>
          </cell>
          <cell r="D1781">
            <v>89912</v>
          </cell>
          <cell r="E1781">
            <v>67803814</v>
          </cell>
        </row>
        <row r="1782">
          <cell r="A1782">
            <v>260650</v>
          </cell>
          <cell r="B1782" t="str">
            <v>IATI</v>
          </cell>
          <cell r="C1782" t="str">
            <v>260650</v>
          </cell>
          <cell r="D1782">
            <v>2047</v>
          </cell>
          <cell r="E1782">
            <v>40186290</v>
          </cell>
        </row>
        <row r="1783">
          <cell r="A1783">
            <v>260660</v>
          </cell>
          <cell r="B1783" t="str">
            <v>IBIMIRIM</v>
          </cell>
          <cell r="C1783" t="str">
            <v>260660</v>
          </cell>
          <cell r="D1783">
            <v>41924</v>
          </cell>
          <cell r="E1783">
            <v>84996387</v>
          </cell>
        </row>
        <row r="1784">
          <cell r="A1784">
            <v>260670</v>
          </cell>
          <cell r="B1784" t="str">
            <v>IBIRAJUBA</v>
          </cell>
          <cell r="C1784" t="str">
            <v>260670</v>
          </cell>
          <cell r="E1784">
            <v>1737155</v>
          </cell>
        </row>
        <row r="1785">
          <cell r="A1785">
            <v>260680</v>
          </cell>
          <cell r="B1785" t="str">
            <v>IGARASSU</v>
          </cell>
          <cell r="C1785" t="str">
            <v>260680</v>
          </cell>
          <cell r="D1785">
            <v>422</v>
          </cell>
          <cell r="E1785">
            <v>31142189</v>
          </cell>
        </row>
        <row r="1786">
          <cell r="A1786">
            <v>260690</v>
          </cell>
          <cell r="B1786" t="str">
            <v>IGUARACY</v>
          </cell>
          <cell r="C1786" t="str">
            <v>260690</v>
          </cell>
          <cell r="D1786">
            <v>18740</v>
          </cell>
          <cell r="E1786">
            <v>5376493</v>
          </cell>
        </row>
        <row r="1787">
          <cell r="A1787">
            <v>260760</v>
          </cell>
          <cell r="B1787" t="str">
            <v>ILHA DE ITAMARACÁ</v>
          </cell>
          <cell r="C1787" t="str">
            <v>260760</v>
          </cell>
          <cell r="D1787">
            <v>156</v>
          </cell>
          <cell r="E1787">
            <v>10561095</v>
          </cell>
        </row>
        <row r="1788">
          <cell r="A1788">
            <v>260700</v>
          </cell>
          <cell r="B1788" t="str">
            <v>INAJÁ</v>
          </cell>
          <cell r="C1788" t="str">
            <v>260700</v>
          </cell>
          <cell r="D1788">
            <v>4617</v>
          </cell>
          <cell r="E1788">
            <v>23708831</v>
          </cell>
        </row>
        <row r="1789">
          <cell r="A1789">
            <v>260710</v>
          </cell>
          <cell r="B1789" t="str">
            <v>INGAZEIRA</v>
          </cell>
          <cell r="C1789" t="str">
            <v>260710</v>
          </cell>
          <cell r="D1789">
            <v>36717</v>
          </cell>
          <cell r="E1789">
            <v>5209685</v>
          </cell>
        </row>
        <row r="1790">
          <cell r="A1790">
            <v>260720</v>
          </cell>
          <cell r="B1790" t="str">
            <v>IPOJUCA</v>
          </cell>
          <cell r="C1790" t="str">
            <v>260720</v>
          </cell>
          <cell r="D1790">
            <v>120086</v>
          </cell>
          <cell r="E1790">
            <v>186539121</v>
          </cell>
        </row>
        <row r="1791">
          <cell r="A1791">
            <v>260730</v>
          </cell>
          <cell r="B1791" t="str">
            <v>IPUBI</v>
          </cell>
          <cell r="C1791" t="str">
            <v>260730</v>
          </cell>
          <cell r="D1791">
            <v>84762</v>
          </cell>
          <cell r="E1791">
            <v>45025718</v>
          </cell>
        </row>
        <row r="1792">
          <cell r="A1792">
            <v>260740</v>
          </cell>
          <cell r="B1792" t="str">
            <v>ITACURUBA</v>
          </cell>
          <cell r="C1792" t="str">
            <v>260740</v>
          </cell>
          <cell r="D1792">
            <v>4538</v>
          </cell>
          <cell r="E1792">
            <v>13957788</v>
          </cell>
        </row>
        <row r="1793">
          <cell r="A1793">
            <v>260750</v>
          </cell>
          <cell r="B1793" t="str">
            <v>ITAÍBA</v>
          </cell>
          <cell r="C1793" t="str">
            <v>260750</v>
          </cell>
          <cell r="D1793">
            <v>51511</v>
          </cell>
          <cell r="E1793">
            <v>63257489</v>
          </cell>
        </row>
        <row r="1794">
          <cell r="A1794">
            <v>260765</v>
          </cell>
          <cell r="B1794" t="str">
            <v>ITAMBÉ</v>
          </cell>
          <cell r="C1794" t="str">
            <v>260765</v>
          </cell>
          <cell r="E1794">
            <v>44955089</v>
          </cell>
        </row>
        <row r="1795">
          <cell r="A1795">
            <v>260770</v>
          </cell>
          <cell r="B1795" t="str">
            <v>ITAPETIM</v>
          </cell>
          <cell r="C1795" t="str">
            <v>260770</v>
          </cell>
          <cell r="D1795">
            <v>38795</v>
          </cell>
          <cell r="E1795">
            <v>3429082</v>
          </cell>
        </row>
        <row r="1796">
          <cell r="A1796">
            <v>260775</v>
          </cell>
          <cell r="B1796" t="str">
            <v>ITAPISSUMA</v>
          </cell>
          <cell r="C1796" t="str">
            <v>260775</v>
          </cell>
          <cell r="D1796">
            <v>11206</v>
          </cell>
          <cell r="E1796">
            <v>145196888</v>
          </cell>
        </row>
        <row r="1797">
          <cell r="A1797">
            <v>260780</v>
          </cell>
          <cell r="B1797" t="str">
            <v>ITAQUITINGA</v>
          </cell>
          <cell r="C1797" t="str">
            <v>260780</v>
          </cell>
          <cell r="D1797">
            <v>4212</v>
          </cell>
          <cell r="E1797">
            <v>3324379</v>
          </cell>
        </row>
        <row r="1798">
          <cell r="A1798">
            <v>260790</v>
          </cell>
          <cell r="B1798" t="str">
            <v>JABOATÃO DOS GUARARAPES</v>
          </cell>
          <cell r="C1798" t="str">
            <v>260790</v>
          </cell>
          <cell r="D1798">
            <v>433674</v>
          </cell>
          <cell r="E1798">
            <v>251668615</v>
          </cell>
        </row>
        <row r="1799">
          <cell r="A1799">
            <v>260795</v>
          </cell>
          <cell r="B1799" t="str">
            <v>JAQUEIRA</v>
          </cell>
          <cell r="C1799" t="str">
            <v>260795</v>
          </cell>
          <cell r="D1799">
            <v>2170</v>
          </cell>
          <cell r="E1799">
            <v>1058420</v>
          </cell>
        </row>
        <row r="1800">
          <cell r="A1800">
            <v>260800</v>
          </cell>
          <cell r="B1800" t="str">
            <v>JATAÚBA</v>
          </cell>
          <cell r="C1800" t="str">
            <v>260800</v>
          </cell>
          <cell r="D1800">
            <v>40437</v>
          </cell>
          <cell r="E1800">
            <v>7135265</v>
          </cell>
        </row>
        <row r="1801">
          <cell r="A1801">
            <v>260805</v>
          </cell>
          <cell r="B1801" t="str">
            <v>JATOBÁ</v>
          </cell>
          <cell r="C1801" t="str">
            <v>260805</v>
          </cell>
          <cell r="D1801">
            <v>20443</v>
          </cell>
          <cell r="E1801">
            <v>2592175</v>
          </cell>
        </row>
        <row r="1802">
          <cell r="A1802">
            <v>260810</v>
          </cell>
          <cell r="B1802" t="str">
            <v>JOÃO ALFREDO</v>
          </cell>
          <cell r="C1802" t="str">
            <v>260810</v>
          </cell>
          <cell r="D1802">
            <v>8080</v>
          </cell>
          <cell r="E1802">
            <v>4170942</v>
          </cell>
        </row>
        <row r="1803">
          <cell r="A1803">
            <v>260820</v>
          </cell>
          <cell r="B1803" t="str">
            <v>JOAQUIM NABUCO</v>
          </cell>
          <cell r="C1803" t="str">
            <v>260820</v>
          </cell>
          <cell r="E1803">
            <v>125599</v>
          </cell>
        </row>
        <row r="1804">
          <cell r="A1804">
            <v>260825</v>
          </cell>
          <cell r="B1804" t="str">
            <v>JUCATI</v>
          </cell>
          <cell r="C1804" t="str">
            <v>260825</v>
          </cell>
          <cell r="D1804">
            <v>65587</v>
          </cell>
          <cell r="E1804">
            <v>16077005</v>
          </cell>
        </row>
        <row r="1805">
          <cell r="A1805">
            <v>260830</v>
          </cell>
          <cell r="B1805" t="str">
            <v>JUPI</v>
          </cell>
          <cell r="C1805" t="str">
            <v>260830</v>
          </cell>
          <cell r="D1805">
            <v>11726</v>
          </cell>
          <cell r="E1805">
            <v>36737225</v>
          </cell>
        </row>
        <row r="1806">
          <cell r="A1806">
            <v>260840</v>
          </cell>
          <cell r="B1806" t="str">
            <v>JUREMA</v>
          </cell>
          <cell r="C1806" t="str">
            <v>260840</v>
          </cell>
          <cell r="D1806">
            <v>33167</v>
          </cell>
          <cell r="E1806">
            <v>8596512</v>
          </cell>
        </row>
        <row r="1807">
          <cell r="A1807">
            <v>260850</v>
          </cell>
          <cell r="B1807" t="str">
            <v>LAGOA DE ITAENGA</v>
          </cell>
          <cell r="C1807" t="str">
            <v>260850</v>
          </cell>
          <cell r="E1807">
            <v>75732</v>
          </cell>
        </row>
        <row r="1808">
          <cell r="A1808">
            <v>260845</v>
          </cell>
          <cell r="B1808" t="str">
            <v>LAGOA DO CARRO</v>
          </cell>
          <cell r="C1808" t="str">
            <v>260845</v>
          </cell>
          <cell r="E1808">
            <v>32776160</v>
          </cell>
        </row>
        <row r="1809">
          <cell r="A1809">
            <v>260860</v>
          </cell>
          <cell r="B1809" t="str">
            <v>LAGOA DO OURO</v>
          </cell>
          <cell r="C1809" t="str">
            <v>260860</v>
          </cell>
          <cell r="D1809">
            <v>27908</v>
          </cell>
          <cell r="E1809">
            <v>4820958</v>
          </cell>
        </row>
        <row r="1810">
          <cell r="A1810">
            <v>260870</v>
          </cell>
          <cell r="B1810" t="str">
            <v>LAGOA DOS GATOS</v>
          </cell>
          <cell r="C1810" t="str">
            <v>260870</v>
          </cell>
          <cell r="D1810">
            <v>9066</v>
          </cell>
          <cell r="E1810">
            <v>27637507</v>
          </cell>
        </row>
        <row r="1811">
          <cell r="A1811">
            <v>260875</v>
          </cell>
          <cell r="B1811" t="str">
            <v>LAGOA GRANDE</v>
          </cell>
          <cell r="C1811" t="str">
            <v>260875</v>
          </cell>
          <cell r="D1811">
            <v>120</v>
          </cell>
          <cell r="E1811">
            <v>10338986</v>
          </cell>
        </row>
        <row r="1812">
          <cell r="A1812">
            <v>260880</v>
          </cell>
          <cell r="B1812" t="str">
            <v>LAJEDO</v>
          </cell>
          <cell r="C1812" t="str">
            <v>260880</v>
          </cell>
          <cell r="D1812">
            <v>92084</v>
          </cell>
          <cell r="E1812">
            <v>13924638</v>
          </cell>
        </row>
        <row r="1813">
          <cell r="A1813">
            <v>260890</v>
          </cell>
          <cell r="B1813" t="str">
            <v>LIMOEIRO</v>
          </cell>
          <cell r="C1813" t="str">
            <v>260890</v>
          </cell>
          <cell r="D1813">
            <v>43666</v>
          </cell>
          <cell r="E1813">
            <v>5164856</v>
          </cell>
        </row>
        <row r="1814">
          <cell r="A1814">
            <v>260900</v>
          </cell>
          <cell r="B1814" t="str">
            <v>MACAPARANA</v>
          </cell>
          <cell r="C1814" t="str">
            <v>260900</v>
          </cell>
          <cell r="D1814">
            <v>20201</v>
          </cell>
          <cell r="E1814">
            <v>12608142</v>
          </cell>
        </row>
        <row r="1815">
          <cell r="A1815">
            <v>260910</v>
          </cell>
          <cell r="B1815" t="str">
            <v>MACHADOS</v>
          </cell>
          <cell r="C1815" t="str">
            <v>260910</v>
          </cell>
          <cell r="D1815">
            <v>2791</v>
          </cell>
          <cell r="E1815">
            <v>1392791</v>
          </cell>
        </row>
        <row r="1816">
          <cell r="A1816">
            <v>260915</v>
          </cell>
          <cell r="B1816" t="str">
            <v>MANARI</v>
          </cell>
          <cell r="C1816" t="str">
            <v>260915</v>
          </cell>
          <cell r="D1816">
            <v>19248</v>
          </cell>
          <cell r="E1816">
            <v>1200580</v>
          </cell>
        </row>
        <row r="1817">
          <cell r="A1817">
            <v>260920</v>
          </cell>
          <cell r="B1817" t="str">
            <v>MARAIAL</v>
          </cell>
          <cell r="C1817" t="str">
            <v>260920</v>
          </cell>
          <cell r="D1817">
            <v>130</v>
          </cell>
          <cell r="E1817">
            <v>9403955</v>
          </cell>
        </row>
        <row r="1818">
          <cell r="A1818">
            <v>260930</v>
          </cell>
          <cell r="B1818" t="str">
            <v>MIRANDIBA</v>
          </cell>
          <cell r="C1818" t="str">
            <v>260930</v>
          </cell>
          <cell r="D1818">
            <v>14235</v>
          </cell>
          <cell r="E1818">
            <v>40425414</v>
          </cell>
        </row>
        <row r="1819">
          <cell r="A1819">
            <v>261430</v>
          </cell>
          <cell r="B1819" t="str">
            <v>MOREILÂNDIA</v>
          </cell>
          <cell r="C1819" t="str">
            <v>261430</v>
          </cell>
          <cell r="D1819">
            <v>2002</v>
          </cell>
          <cell r="E1819">
            <v>5447990</v>
          </cell>
        </row>
        <row r="1820">
          <cell r="A1820">
            <v>260940</v>
          </cell>
          <cell r="B1820" t="str">
            <v>MORENO</v>
          </cell>
          <cell r="C1820" t="str">
            <v>260940</v>
          </cell>
          <cell r="D1820">
            <v>3919</v>
          </cell>
          <cell r="E1820">
            <v>68425152</v>
          </cell>
        </row>
        <row r="1821">
          <cell r="A1821">
            <v>260950</v>
          </cell>
          <cell r="B1821" t="str">
            <v>NAZARÉ DA MATA</v>
          </cell>
          <cell r="C1821" t="str">
            <v>260950</v>
          </cell>
          <cell r="D1821">
            <v>11238</v>
          </cell>
          <cell r="E1821">
            <v>17885784</v>
          </cell>
        </row>
        <row r="1822">
          <cell r="A1822">
            <v>260960</v>
          </cell>
          <cell r="B1822" t="str">
            <v>OLINDA</v>
          </cell>
          <cell r="C1822" t="str">
            <v>260960</v>
          </cell>
          <cell r="D1822">
            <v>73700</v>
          </cell>
          <cell r="E1822">
            <v>223447572</v>
          </cell>
        </row>
        <row r="1823">
          <cell r="A1823">
            <v>260970</v>
          </cell>
          <cell r="B1823" t="str">
            <v>OROBÓ</v>
          </cell>
          <cell r="C1823" t="str">
            <v>260970</v>
          </cell>
          <cell r="D1823">
            <v>31127</v>
          </cell>
          <cell r="E1823">
            <v>19576495</v>
          </cell>
        </row>
        <row r="1824">
          <cell r="A1824">
            <v>260980</v>
          </cell>
          <cell r="B1824" t="str">
            <v>OROCÓ</v>
          </cell>
          <cell r="C1824" t="str">
            <v>260980</v>
          </cell>
          <cell r="E1824">
            <v>596172</v>
          </cell>
        </row>
        <row r="1825">
          <cell r="A1825">
            <v>260990</v>
          </cell>
          <cell r="B1825" t="str">
            <v>OURICURI</v>
          </cell>
          <cell r="C1825" t="str">
            <v>260990</v>
          </cell>
          <cell r="D1825">
            <v>43603</v>
          </cell>
          <cell r="E1825">
            <v>14328088</v>
          </cell>
        </row>
        <row r="1826">
          <cell r="A1826">
            <v>261000</v>
          </cell>
          <cell r="B1826" t="str">
            <v>PALMARES</v>
          </cell>
          <cell r="C1826" t="str">
            <v>261000</v>
          </cell>
          <cell r="D1826">
            <v>45827</v>
          </cell>
          <cell r="E1826">
            <v>101144433</v>
          </cell>
        </row>
        <row r="1827">
          <cell r="A1827">
            <v>261010</v>
          </cell>
          <cell r="B1827" t="str">
            <v>PALMEIRINA</v>
          </cell>
          <cell r="C1827" t="str">
            <v>261010</v>
          </cell>
          <cell r="D1827">
            <v>2114</v>
          </cell>
          <cell r="E1827">
            <v>179688</v>
          </cell>
        </row>
        <row r="1828">
          <cell r="A1828">
            <v>261020</v>
          </cell>
          <cell r="B1828" t="str">
            <v>PANELAS</v>
          </cell>
          <cell r="C1828" t="str">
            <v>261020</v>
          </cell>
          <cell r="D1828">
            <v>25436</v>
          </cell>
          <cell r="E1828">
            <v>7851230</v>
          </cell>
        </row>
        <row r="1829">
          <cell r="A1829">
            <v>261030</v>
          </cell>
          <cell r="B1829" t="str">
            <v>PARANATAMA</v>
          </cell>
          <cell r="C1829" t="str">
            <v>261030</v>
          </cell>
          <cell r="D1829">
            <v>3852</v>
          </cell>
          <cell r="E1829">
            <v>2387586</v>
          </cell>
        </row>
        <row r="1830">
          <cell r="A1830">
            <v>261040</v>
          </cell>
          <cell r="B1830" t="str">
            <v>PARNAMIRIM</v>
          </cell>
          <cell r="C1830" t="str">
            <v>261040</v>
          </cell>
          <cell r="D1830">
            <v>10</v>
          </cell>
          <cell r="E1830">
            <v>16660</v>
          </cell>
        </row>
        <row r="1831">
          <cell r="A1831">
            <v>261050</v>
          </cell>
          <cell r="B1831" t="str">
            <v>PASSIRA</v>
          </cell>
          <cell r="C1831" t="str">
            <v>261050</v>
          </cell>
          <cell r="D1831">
            <v>3967</v>
          </cell>
          <cell r="E1831">
            <v>9747611</v>
          </cell>
        </row>
        <row r="1832">
          <cell r="A1832">
            <v>261060</v>
          </cell>
          <cell r="B1832" t="str">
            <v>PAUDALHO</v>
          </cell>
          <cell r="C1832" t="str">
            <v>261060</v>
          </cell>
          <cell r="D1832">
            <v>51028</v>
          </cell>
          <cell r="E1832">
            <v>83672047</v>
          </cell>
        </row>
        <row r="1833">
          <cell r="A1833">
            <v>261070</v>
          </cell>
          <cell r="B1833" t="str">
            <v>PAULISTA</v>
          </cell>
          <cell r="C1833" t="str">
            <v>261070</v>
          </cell>
          <cell r="E1833">
            <v>437602</v>
          </cell>
        </row>
        <row r="1834">
          <cell r="A1834">
            <v>261080</v>
          </cell>
          <cell r="B1834" t="str">
            <v>PEDRA</v>
          </cell>
          <cell r="C1834" t="str">
            <v>261080</v>
          </cell>
          <cell r="D1834">
            <v>2683</v>
          </cell>
          <cell r="E1834">
            <v>6892150</v>
          </cell>
        </row>
        <row r="1835">
          <cell r="A1835">
            <v>261090</v>
          </cell>
          <cell r="B1835" t="str">
            <v>PESQUEIRA</v>
          </cell>
          <cell r="C1835" t="str">
            <v>261090</v>
          </cell>
          <cell r="D1835">
            <v>18021</v>
          </cell>
          <cell r="E1835">
            <v>4174763</v>
          </cell>
        </row>
        <row r="1836">
          <cell r="A1836">
            <v>261100</v>
          </cell>
          <cell r="B1836" t="str">
            <v>PETROLÂNDIA</v>
          </cell>
          <cell r="C1836" t="str">
            <v>261100</v>
          </cell>
          <cell r="D1836">
            <v>103085</v>
          </cell>
          <cell r="E1836">
            <v>23776635</v>
          </cell>
        </row>
        <row r="1837">
          <cell r="A1837">
            <v>261110</v>
          </cell>
          <cell r="B1837" t="str">
            <v>PETROLINA</v>
          </cell>
          <cell r="C1837" t="str">
            <v>261110</v>
          </cell>
          <cell r="E1837">
            <v>6566743</v>
          </cell>
        </row>
        <row r="1838">
          <cell r="A1838">
            <v>261120</v>
          </cell>
          <cell r="B1838" t="str">
            <v>POÇÃO</v>
          </cell>
          <cell r="C1838" t="str">
            <v>261120</v>
          </cell>
          <cell r="D1838">
            <v>48654</v>
          </cell>
          <cell r="E1838">
            <v>17009135</v>
          </cell>
        </row>
        <row r="1839">
          <cell r="A1839">
            <v>261140</v>
          </cell>
          <cell r="B1839" t="str">
            <v>PRIMAVERA</v>
          </cell>
          <cell r="C1839" t="str">
            <v>261140</v>
          </cell>
          <cell r="D1839">
            <v>3345</v>
          </cell>
          <cell r="E1839">
            <v>1113217</v>
          </cell>
        </row>
        <row r="1840">
          <cell r="A1840">
            <v>261150</v>
          </cell>
          <cell r="B1840" t="str">
            <v>QUIPAPÁ</v>
          </cell>
          <cell r="C1840" t="str">
            <v>261150</v>
          </cell>
          <cell r="D1840">
            <v>36772</v>
          </cell>
          <cell r="E1840">
            <v>5901034</v>
          </cell>
        </row>
        <row r="1841">
          <cell r="A1841">
            <v>261153</v>
          </cell>
          <cell r="B1841" t="str">
            <v>QUIXABA</v>
          </cell>
          <cell r="C1841" t="str">
            <v>261153</v>
          </cell>
          <cell r="D1841">
            <v>65660</v>
          </cell>
          <cell r="E1841">
            <v>26967356</v>
          </cell>
        </row>
        <row r="1842">
          <cell r="A1842">
            <v>261160</v>
          </cell>
          <cell r="B1842" t="str">
            <v>RECIFE</v>
          </cell>
          <cell r="C1842" t="str">
            <v>261160</v>
          </cell>
          <cell r="E1842">
            <v>100963</v>
          </cell>
        </row>
        <row r="1843">
          <cell r="A1843">
            <v>261170</v>
          </cell>
          <cell r="B1843" t="str">
            <v>RIACHO DAS ALMAS</v>
          </cell>
          <cell r="C1843" t="str">
            <v>261170</v>
          </cell>
          <cell r="D1843">
            <v>728</v>
          </cell>
          <cell r="E1843">
            <v>212363</v>
          </cell>
        </row>
        <row r="1844">
          <cell r="A1844">
            <v>261180</v>
          </cell>
          <cell r="B1844" t="str">
            <v>RIBEIRÃO</v>
          </cell>
          <cell r="C1844" t="str">
            <v>261180</v>
          </cell>
          <cell r="D1844">
            <v>171</v>
          </cell>
          <cell r="E1844">
            <v>2828635</v>
          </cell>
        </row>
        <row r="1845">
          <cell r="A1845">
            <v>261190</v>
          </cell>
          <cell r="B1845" t="str">
            <v>RIO FORMOSO</v>
          </cell>
          <cell r="C1845" t="str">
            <v>261190</v>
          </cell>
          <cell r="D1845">
            <v>16984</v>
          </cell>
          <cell r="E1845">
            <v>2839792</v>
          </cell>
        </row>
        <row r="1846">
          <cell r="A1846">
            <v>261200</v>
          </cell>
          <cell r="B1846" t="str">
            <v>SAIRÉ</v>
          </cell>
          <cell r="C1846" t="str">
            <v>261200</v>
          </cell>
          <cell r="E1846">
            <v>16726487</v>
          </cell>
        </row>
        <row r="1847">
          <cell r="A1847">
            <v>261210</v>
          </cell>
          <cell r="B1847" t="str">
            <v>SALGADINHO</v>
          </cell>
          <cell r="C1847" t="str">
            <v>261210</v>
          </cell>
          <cell r="D1847">
            <v>39912</v>
          </cell>
          <cell r="E1847">
            <v>28326047</v>
          </cell>
        </row>
        <row r="1848">
          <cell r="A1848">
            <v>261220</v>
          </cell>
          <cell r="B1848" t="str">
            <v>SALGUEIRO</v>
          </cell>
          <cell r="C1848" t="str">
            <v>261220</v>
          </cell>
          <cell r="D1848">
            <v>158468</v>
          </cell>
          <cell r="E1848">
            <v>32917227</v>
          </cell>
        </row>
        <row r="1849">
          <cell r="A1849">
            <v>261230</v>
          </cell>
          <cell r="B1849" t="str">
            <v>SALOÁ</v>
          </cell>
          <cell r="C1849" t="str">
            <v>261230</v>
          </cell>
          <cell r="D1849">
            <v>2842</v>
          </cell>
          <cell r="E1849">
            <v>18816805</v>
          </cell>
        </row>
        <row r="1850">
          <cell r="A1850">
            <v>261240</v>
          </cell>
          <cell r="B1850" t="str">
            <v>SANHARÓ</v>
          </cell>
          <cell r="C1850" t="str">
            <v>261240</v>
          </cell>
          <cell r="D1850">
            <v>6443</v>
          </cell>
          <cell r="E1850">
            <v>1648807</v>
          </cell>
        </row>
        <row r="1851">
          <cell r="A1851">
            <v>261245</v>
          </cell>
          <cell r="B1851" t="str">
            <v>SANTA CRUZ</v>
          </cell>
          <cell r="C1851" t="str">
            <v>261245</v>
          </cell>
          <cell r="D1851">
            <v>17636</v>
          </cell>
          <cell r="E1851">
            <v>6339645</v>
          </cell>
        </row>
        <row r="1852">
          <cell r="A1852">
            <v>261247</v>
          </cell>
          <cell r="B1852" t="str">
            <v>SANTA CRUZ DA BAIXA VERDE</v>
          </cell>
          <cell r="C1852" t="str">
            <v>261247</v>
          </cell>
          <cell r="D1852">
            <v>2872</v>
          </cell>
          <cell r="E1852">
            <v>11139748</v>
          </cell>
        </row>
        <row r="1853">
          <cell r="A1853">
            <v>261250</v>
          </cell>
          <cell r="B1853" t="str">
            <v>SANTA CRUZ DO CAPIBARIBE</v>
          </cell>
          <cell r="C1853" t="str">
            <v>261250</v>
          </cell>
          <cell r="D1853">
            <v>960</v>
          </cell>
          <cell r="E1853">
            <v>4411215</v>
          </cell>
        </row>
        <row r="1854">
          <cell r="A1854">
            <v>261255</v>
          </cell>
          <cell r="B1854" t="str">
            <v>SANTA FILOMENA</v>
          </cell>
          <cell r="C1854" t="str">
            <v>261255</v>
          </cell>
          <cell r="D1854">
            <v>68</v>
          </cell>
          <cell r="E1854">
            <v>3637</v>
          </cell>
        </row>
        <row r="1855">
          <cell r="A1855">
            <v>261260</v>
          </cell>
          <cell r="B1855" t="str">
            <v>SANTA MARIA DA BOA VISTA</v>
          </cell>
          <cell r="C1855" t="str">
            <v>261260</v>
          </cell>
          <cell r="D1855">
            <v>1003</v>
          </cell>
          <cell r="E1855">
            <v>36042616</v>
          </cell>
        </row>
        <row r="1856">
          <cell r="A1856">
            <v>261270</v>
          </cell>
          <cell r="B1856" t="str">
            <v>SANTA MARIA DO CAMBUCÁ</v>
          </cell>
          <cell r="C1856" t="str">
            <v>261270</v>
          </cell>
          <cell r="D1856">
            <v>1364</v>
          </cell>
          <cell r="E1856">
            <v>283783</v>
          </cell>
        </row>
        <row r="1857">
          <cell r="A1857">
            <v>261280</v>
          </cell>
          <cell r="B1857" t="str">
            <v>SANTA TEREZINHA</v>
          </cell>
          <cell r="C1857" t="str">
            <v>261280</v>
          </cell>
          <cell r="D1857">
            <v>21664</v>
          </cell>
          <cell r="E1857">
            <v>7716035</v>
          </cell>
        </row>
        <row r="1858">
          <cell r="A1858">
            <v>261290</v>
          </cell>
          <cell r="B1858" t="str">
            <v>SÃO BENEDITO DO SUL</v>
          </cell>
          <cell r="C1858" t="str">
            <v>261290</v>
          </cell>
          <cell r="E1858">
            <v>970781362</v>
          </cell>
        </row>
        <row r="1859">
          <cell r="A1859">
            <v>261300</v>
          </cell>
          <cell r="B1859" t="str">
            <v>SÃO BENTO DO UNA</v>
          </cell>
          <cell r="C1859" t="str">
            <v>261300</v>
          </cell>
          <cell r="D1859">
            <v>1548</v>
          </cell>
          <cell r="E1859">
            <v>66379993</v>
          </cell>
        </row>
        <row r="1860">
          <cell r="A1860">
            <v>261310</v>
          </cell>
          <cell r="B1860" t="str">
            <v>SÃO CAITANO</v>
          </cell>
          <cell r="C1860" t="str">
            <v>261310</v>
          </cell>
          <cell r="D1860">
            <v>53395</v>
          </cell>
          <cell r="E1860">
            <v>27161039</v>
          </cell>
        </row>
        <row r="1861">
          <cell r="A1861">
            <v>261320</v>
          </cell>
          <cell r="B1861" t="str">
            <v>SÃO JOÃO</v>
          </cell>
          <cell r="C1861" t="str">
            <v>261320</v>
          </cell>
          <cell r="D1861">
            <v>47618</v>
          </cell>
          <cell r="E1861">
            <v>7606504</v>
          </cell>
        </row>
        <row r="1862">
          <cell r="A1862">
            <v>261330</v>
          </cell>
          <cell r="B1862" t="str">
            <v>SÃO JOAQUIM DO MONTE</v>
          </cell>
          <cell r="C1862" t="str">
            <v>261330</v>
          </cell>
          <cell r="D1862">
            <v>9532</v>
          </cell>
          <cell r="E1862">
            <v>63723874</v>
          </cell>
        </row>
        <row r="1863">
          <cell r="A1863">
            <v>261340</v>
          </cell>
          <cell r="B1863" t="str">
            <v>SÃO JOSÉ DA COROA GRANDE</v>
          </cell>
          <cell r="C1863" t="str">
            <v>261340</v>
          </cell>
          <cell r="E1863">
            <v>1019252</v>
          </cell>
        </row>
        <row r="1864">
          <cell r="A1864">
            <v>261350</v>
          </cell>
          <cell r="B1864" t="str">
            <v>SÃO JOSÉ DO BELMONTE</v>
          </cell>
          <cell r="C1864" t="str">
            <v>261350</v>
          </cell>
          <cell r="D1864">
            <v>6581</v>
          </cell>
          <cell r="E1864">
            <v>2614572</v>
          </cell>
        </row>
        <row r="1865">
          <cell r="A1865">
            <v>261360</v>
          </cell>
          <cell r="B1865" t="str">
            <v>SÃO JOSÉ DO EGITO</v>
          </cell>
          <cell r="C1865" t="str">
            <v>261360</v>
          </cell>
          <cell r="D1865">
            <v>42252</v>
          </cell>
          <cell r="E1865">
            <v>15505426</v>
          </cell>
        </row>
        <row r="1866">
          <cell r="A1866">
            <v>261370</v>
          </cell>
          <cell r="B1866" t="str">
            <v>SÃO LOURENÇO DA MATA</v>
          </cell>
          <cell r="C1866" t="str">
            <v>261370</v>
          </cell>
          <cell r="D1866">
            <v>7283</v>
          </cell>
          <cell r="E1866">
            <v>774537193</v>
          </cell>
        </row>
        <row r="1867">
          <cell r="A1867">
            <v>261380</v>
          </cell>
          <cell r="B1867" t="str">
            <v>SÃO VICENTE FERRER</v>
          </cell>
          <cell r="C1867" t="str">
            <v>261380</v>
          </cell>
          <cell r="D1867">
            <v>183</v>
          </cell>
          <cell r="E1867">
            <v>12190706</v>
          </cell>
        </row>
        <row r="1868">
          <cell r="A1868">
            <v>261390</v>
          </cell>
          <cell r="B1868" t="str">
            <v>SERRA TALHADA</v>
          </cell>
          <cell r="C1868" t="str">
            <v>261390</v>
          </cell>
          <cell r="D1868">
            <v>171444</v>
          </cell>
          <cell r="E1868">
            <v>67277551</v>
          </cell>
        </row>
        <row r="1869">
          <cell r="A1869">
            <v>261400</v>
          </cell>
          <cell r="B1869" t="str">
            <v>SERRITA</v>
          </cell>
          <cell r="C1869" t="str">
            <v>261400</v>
          </cell>
          <cell r="D1869">
            <v>15051</v>
          </cell>
          <cell r="E1869">
            <v>2437627</v>
          </cell>
        </row>
        <row r="1870">
          <cell r="A1870">
            <v>261410</v>
          </cell>
          <cell r="B1870" t="str">
            <v>SERTÂNIA</v>
          </cell>
          <cell r="C1870" t="str">
            <v>261410</v>
          </cell>
          <cell r="E1870">
            <v>6207966</v>
          </cell>
        </row>
        <row r="1871">
          <cell r="A1871">
            <v>261420</v>
          </cell>
          <cell r="B1871" t="str">
            <v>SIRINHAÉM</v>
          </cell>
          <cell r="C1871" t="str">
            <v>261420</v>
          </cell>
          <cell r="D1871">
            <v>5292</v>
          </cell>
          <cell r="E1871">
            <v>9638077</v>
          </cell>
        </row>
        <row r="1872">
          <cell r="A1872">
            <v>261440</v>
          </cell>
          <cell r="B1872" t="str">
            <v>SOLIDÃO</v>
          </cell>
          <cell r="C1872" t="str">
            <v>261440</v>
          </cell>
          <cell r="D1872">
            <v>703</v>
          </cell>
          <cell r="E1872">
            <v>5205018</v>
          </cell>
        </row>
        <row r="1873">
          <cell r="A1873">
            <v>261450</v>
          </cell>
          <cell r="B1873" t="str">
            <v>SURUBIM</v>
          </cell>
          <cell r="C1873" t="str">
            <v>261450</v>
          </cell>
          <cell r="D1873">
            <v>723</v>
          </cell>
          <cell r="E1873">
            <v>82591959</v>
          </cell>
        </row>
        <row r="1874">
          <cell r="A1874">
            <v>261460</v>
          </cell>
          <cell r="B1874" t="str">
            <v>TABIRA</v>
          </cell>
          <cell r="C1874" t="str">
            <v>261460</v>
          </cell>
          <cell r="D1874">
            <v>13018</v>
          </cell>
          <cell r="E1874">
            <v>11551963</v>
          </cell>
        </row>
        <row r="1875">
          <cell r="A1875">
            <v>261470</v>
          </cell>
          <cell r="B1875" t="str">
            <v>TACAIMBÓ</v>
          </cell>
          <cell r="C1875" t="str">
            <v>261470</v>
          </cell>
          <cell r="D1875">
            <v>25076</v>
          </cell>
          <cell r="E1875">
            <v>7670551</v>
          </cell>
        </row>
        <row r="1876">
          <cell r="A1876">
            <v>261480</v>
          </cell>
          <cell r="B1876" t="str">
            <v>TACARATU</v>
          </cell>
          <cell r="C1876" t="str">
            <v>261480</v>
          </cell>
          <cell r="D1876">
            <v>33213</v>
          </cell>
          <cell r="E1876">
            <v>79625210</v>
          </cell>
        </row>
        <row r="1877">
          <cell r="A1877">
            <v>261485</v>
          </cell>
          <cell r="B1877" t="str">
            <v>TAMANDARÉ</v>
          </cell>
          <cell r="C1877" t="str">
            <v>261485</v>
          </cell>
          <cell r="D1877">
            <v>10513</v>
          </cell>
          <cell r="E1877">
            <v>35259776</v>
          </cell>
        </row>
        <row r="1878">
          <cell r="A1878">
            <v>261500</v>
          </cell>
          <cell r="B1878" t="str">
            <v>TAQUARITINGA DO NORTE</v>
          </cell>
          <cell r="C1878" t="str">
            <v>261500</v>
          </cell>
          <cell r="E1878">
            <v>25825435</v>
          </cell>
        </row>
        <row r="1879">
          <cell r="A1879">
            <v>261510</v>
          </cell>
          <cell r="B1879" t="str">
            <v>TEREZINHA</v>
          </cell>
          <cell r="C1879" t="str">
            <v>261510</v>
          </cell>
          <cell r="D1879">
            <v>15430</v>
          </cell>
          <cell r="E1879">
            <v>5018685</v>
          </cell>
        </row>
        <row r="1880">
          <cell r="A1880">
            <v>261520</v>
          </cell>
          <cell r="B1880" t="str">
            <v>TERRA NOVA</v>
          </cell>
          <cell r="C1880" t="str">
            <v>261520</v>
          </cell>
          <cell r="D1880">
            <v>68900</v>
          </cell>
          <cell r="E1880">
            <v>15916435</v>
          </cell>
        </row>
        <row r="1881">
          <cell r="A1881">
            <v>261530</v>
          </cell>
          <cell r="B1881" t="str">
            <v>TIMBAÚBA</v>
          </cell>
          <cell r="C1881" t="str">
            <v>261530</v>
          </cell>
          <cell r="D1881">
            <v>17725</v>
          </cell>
          <cell r="E1881">
            <v>17420688</v>
          </cell>
        </row>
        <row r="1882">
          <cell r="A1882">
            <v>261540</v>
          </cell>
          <cell r="B1882" t="str">
            <v>TORITAMA</v>
          </cell>
          <cell r="C1882" t="str">
            <v>261540</v>
          </cell>
          <cell r="D1882">
            <v>2589</v>
          </cell>
          <cell r="E1882">
            <v>14744095</v>
          </cell>
        </row>
        <row r="1883">
          <cell r="A1883">
            <v>261550</v>
          </cell>
          <cell r="B1883" t="str">
            <v>TRACUNHAÉM</v>
          </cell>
          <cell r="C1883" t="str">
            <v>261550</v>
          </cell>
          <cell r="E1883">
            <v>3142943</v>
          </cell>
        </row>
        <row r="1884">
          <cell r="A1884">
            <v>261560</v>
          </cell>
          <cell r="B1884" t="str">
            <v>TRINDADE</v>
          </cell>
          <cell r="C1884" t="str">
            <v>261560</v>
          </cell>
          <cell r="D1884">
            <v>1020</v>
          </cell>
          <cell r="E1884">
            <v>131387</v>
          </cell>
        </row>
        <row r="1885">
          <cell r="A1885">
            <v>261570</v>
          </cell>
          <cell r="B1885" t="str">
            <v>TRIUNFO</v>
          </cell>
          <cell r="C1885" t="str">
            <v>261570</v>
          </cell>
          <cell r="D1885">
            <v>43917</v>
          </cell>
          <cell r="E1885">
            <v>11217252</v>
          </cell>
        </row>
        <row r="1886">
          <cell r="A1886">
            <v>261580</v>
          </cell>
          <cell r="B1886" t="str">
            <v>TUPANATINGA</v>
          </cell>
          <cell r="C1886" t="str">
            <v>261580</v>
          </cell>
          <cell r="D1886">
            <v>17931</v>
          </cell>
          <cell r="E1886">
            <v>4529924</v>
          </cell>
        </row>
        <row r="1887">
          <cell r="A1887">
            <v>261590</v>
          </cell>
          <cell r="B1887" t="str">
            <v>TUPARETAMA</v>
          </cell>
          <cell r="C1887" t="str">
            <v>261590</v>
          </cell>
          <cell r="E1887">
            <v>7154501</v>
          </cell>
        </row>
        <row r="1888">
          <cell r="A1888">
            <v>261600</v>
          </cell>
          <cell r="B1888" t="str">
            <v>VENTUROSA</v>
          </cell>
          <cell r="C1888" t="str">
            <v>261600</v>
          </cell>
          <cell r="D1888">
            <v>4127</v>
          </cell>
          <cell r="E1888">
            <v>1961046</v>
          </cell>
        </row>
        <row r="1889">
          <cell r="A1889">
            <v>261610</v>
          </cell>
          <cell r="B1889" t="str">
            <v>VERDEJANTE</v>
          </cell>
          <cell r="C1889" t="str">
            <v>261610</v>
          </cell>
          <cell r="D1889">
            <v>7456</v>
          </cell>
          <cell r="E1889">
            <v>10470220</v>
          </cell>
        </row>
        <row r="1890">
          <cell r="A1890">
            <v>261618</v>
          </cell>
          <cell r="B1890" t="str">
            <v>VERTENTE DO LÉRIO</v>
          </cell>
          <cell r="C1890" t="str">
            <v>261618</v>
          </cell>
          <cell r="D1890">
            <v>7517</v>
          </cell>
          <cell r="E1890">
            <v>6217243</v>
          </cell>
        </row>
        <row r="1891">
          <cell r="A1891">
            <v>261620</v>
          </cell>
          <cell r="B1891" t="str">
            <v>VERTENTES</v>
          </cell>
          <cell r="C1891" t="str">
            <v>261620</v>
          </cell>
          <cell r="D1891">
            <v>114543</v>
          </cell>
          <cell r="E1891">
            <v>21028802</v>
          </cell>
        </row>
        <row r="1892">
          <cell r="A1892">
            <v>261630</v>
          </cell>
          <cell r="B1892" t="str">
            <v>VICÊNCIA</v>
          </cell>
          <cell r="C1892" t="str">
            <v>261630</v>
          </cell>
          <cell r="D1892">
            <v>41062</v>
          </cell>
          <cell r="E1892">
            <v>10580096</v>
          </cell>
        </row>
        <row r="1893">
          <cell r="A1893">
            <v>261640</v>
          </cell>
          <cell r="B1893" t="str">
            <v>VITÓRIA DE SANTO ANTÃO</v>
          </cell>
          <cell r="C1893" t="str">
            <v>261640</v>
          </cell>
          <cell r="E1893">
            <v>579907004</v>
          </cell>
        </row>
        <row r="1894">
          <cell r="A1894">
            <v>261650</v>
          </cell>
          <cell r="B1894" t="str">
            <v>XEXÉU</v>
          </cell>
          <cell r="C1894" t="str">
            <v>261650</v>
          </cell>
          <cell r="D1894">
            <v>23091</v>
          </cell>
          <cell r="E1894">
            <v>14972193</v>
          </cell>
        </row>
        <row r="1895">
          <cell r="A1895">
            <v>220005</v>
          </cell>
          <cell r="B1895" t="str">
            <v>ACAUÃ</v>
          </cell>
          <cell r="C1895" t="str">
            <v>220005</v>
          </cell>
          <cell r="D1895">
            <v>18380</v>
          </cell>
          <cell r="E1895">
            <v>6707104</v>
          </cell>
        </row>
        <row r="1896">
          <cell r="A1896">
            <v>220010</v>
          </cell>
          <cell r="B1896" t="str">
            <v>AGRICOLÂNDIA</v>
          </cell>
          <cell r="C1896" t="str">
            <v>220010</v>
          </cell>
          <cell r="E1896">
            <v>20400</v>
          </cell>
        </row>
        <row r="1897">
          <cell r="A1897">
            <v>220020</v>
          </cell>
          <cell r="B1897" t="str">
            <v>ÁGUA BRANCA</v>
          </cell>
          <cell r="C1897" t="str">
            <v>220020</v>
          </cell>
          <cell r="D1897">
            <v>47797</v>
          </cell>
          <cell r="E1897">
            <v>2175236</v>
          </cell>
        </row>
        <row r="1898">
          <cell r="A1898">
            <v>220025</v>
          </cell>
          <cell r="B1898" t="str">
            <v>ALAGOINHA DO PIAUÍ</v>
          </cell>
          <cell r="C1898" t="str">
            <v>220025</v>
          </cell>
          <cell r="E1898">
            <v>944384</v>
          </cell>
        </row>
        <row r="1899">
          <cell r="A1899">
            <v>220027</v>
          </cell>
          <cell r="B1899" t="str">
            <v>ALEGRETE DO PIAUÍ</v>
          </cell>
          <cell r="C1899" t="str">
            <v>220027</v>
          </cell>
          <cell r="E1899">
            <v>8056436</v>
          </cell>
        </row>
        <row r="1900">
          <cell r="A1900">
            <v>220040</v>
          </cell>
          <cell r="B1900" t="str">
            <v>ALTOS</v>
          </cell>
          <cell r="C1900" t="str">
            <v>220040</v>
          </cell>
          <cell r="D1900">
            <v>36912</v>
          </cell>
          <cell r="E1900">
            <v>2285340</v>
          </cell>
        </row>
        <row r="1901">
          <cell r="A1901">
            <v>220045</v>
          </cell>
          <cell r="B1901" t="str">
            <v>ALVORADA DO GURGUÉIA</v>
          </cell>
          <cell r="C1901" t="str">
            <v>220045</v>
          </cell>
          <cell r="E1901">
            <v>9428200</v>
          </cell>
        </row>
        <row r="1902">
          <cell r="A1902">
            <v>220050</v>
          </cell>
          <cell r="B1902" t="str">
            <v>AMARANTE</v>
          </cell>
          <cell r="C1902" t="str">
            <v>220050</v>
          </cell>
          <cell r="E1902">
            <v>4495378</v>
          </cell>
        </row>
        <row r="1903">
          <cell r="A1903">
            <v>220060</v>
          </cell>
          <cell r="B1903" t="str">
            <v>ANGICAL DO PIAUÍ</v>
          </cell>
          <cell r="C1903" t="str">
            <v>220060</v>
          </cell>
          <cell r="D1903">
            <v>4880</v>
          </cell>
          <cell r="E1903">
            <v>456812</v>
          </cell>
        </row>
        <row r="1904">
          <cell r="A1904">
            <v>220070</v>
          </cell>
          <cell r="B1904" t="str">
            <v>ANÍSIO DE ABREU</v>
          </cell>
          <cell r="C1904" t="str">
            <v>220070</v>
          </cell>
          <cell r="E1904">
            <v>576657</v>
          </cell>
        </row>
        <row r="1905">
          <cell r="A1905">
            <v>220080</v>
          </cell>
          <cell r="B1905" t="str">
            <v>ANTÔNIO ALMEIDA</v>
          </cell>
          <cell r="C1905" t="str">
            <v>220080</v>
          </cell>
          <cell r="D1905">
            <v>14728</v>
          </cell>
          <cell r="E1905">
            <v>14295477</v>
          </cell>
        </row>
        <row r="1906">
          <cell r="A1906">
            <v>220095</v>
          </cell>
          <cell r="B1906" t="str">
            <v>AROEIRAS DO ITAIM</v>
          </cell>
          <cell r="C1906" t="str">
            <v>220095</v>
          </cell>
          <cell r="E1906">
            <v>326213</v>
          </cell>
        </row>
        <row r="1907">
          <cell r="A1907">
            <v>220100</v>
          </cell>
          <cell r="B1907" t="str">
            <v>ARRAIAL</v>
          </cell>
          <cell r="C1907" t="str">
            <v>220100</v>
          </cell>
          <cell r="D1907">
            <v>365</v>
          </cell>
          <cell r="E1907">
            <v>262402</v>
          </cell>
        </row>
        <row r="1908">
          <cell r="A1908">
            <v>220105</v>
          </cell>
          <cell r="B1908" t="str">
            <v>ASSUNÇÃO DO PIAUÍ</v>
          </cell>
          <cell r="C1908" t="str">
            <v>220105</v>
          </cell>
          <cell r="D1908">
            <v>247</v>
          </cell>
          <cell r="E1908">
            <v>4875031</v>
          </cell>
        </row>
        <row r="1909">
          <cell r="A1909">
            <v>220110</v>
          </cell>
          <cell r="B1909" t="str">
            <v>AVELINO LOPES</v>
          </cell>
          <cell r="C1909" t="str">
            <v>220110</v>
          </cell>
          <cell r="E1909">
            <v>9308537</v>
          </cell>
        </row>
        <row r="1910">
          <cell r="A1910">
            <v>220115</v>
          </cell>
          <cell r="B1910" t="str">
            <v>BAIXA GRANDE DO RIBEIRO</v>
          </cell>
          <cell r="C1910" t="str">
            <v>220115</v>
          </cell>
          <cell r="E1910">
            <v>245395</v>
          </cell>
        </row>
        <row r="1911">
          <cell r="A1911">
            <v>220117</v>
          </cell>
          <cell r="B1911" t="str">
            <v>BARRA D'ALCÂNTARA</v>
          </cell>
          <cell r="C1911" t="str">
            <v>220117</v>
          </cell>
          <cell r="D1911">
            <v>10512</v>
          </cell>
          <cell r="E1911">
            <v>115367132</v>
          </cell>
        </row>
        <row r="1912">
          <cell r="A1912">
            <v>220120</v>
          </cell>
          <cell r="B1912" t="str">
            <v>BARRAS</v>
          </cell>
          <cell r="C1912" t="str">
            <v>220120</v>
          </cell>
          <cell r="E1912">
            <v>2234429</v>
          </cell>
        </row>
        <row r="1913">
          <cell r="A1913">
            <v>220140</v>
          </cell>
          <cell r="B1913" t="str">
            <v>BARRO DURO</v>
          </cell>
          <cell r="C1913" t="str">
            <v>220140</v>
          </cell>
          <cell r="D1913">
            <v>4519</v>
          </cell>
          <cell r="E1913">
            <v>6623205</v>
          </cell>
        </row>
        <row r="1914">
          <cell r="A1914">
            <v>220150</v>
          </cell>
          <cell r="B1914" t="str">
            <v>BATALHA</v>
          </cell>
          <cell r="C1914" t="str">
            <v>220150</v>
          </cell>
          <cell r="E1914">
            <v>5459652</v>
          </cell>
        </row>
        <row r="1915">
          <cell r="A1915">
            <v>220155</v>
          </cell>
          <cell r="B1915" t="str">
            <v>BELA VISTA DO PIAUÍ</v>
          </cell>
          <cell r="C1915" t="str">
            <v>220155</v>
          </cell>
          <cell r="D1915">
            <v>9479</v>
          </cell>
          <cell r="E1915">
            <v>6619062</v>
          </cell>
        </row>
        <row r="1916">
          <cell r="A1916">
            <v>220157</v>
          </cell>
          <cell r="B1916" t="str">
            <v>BELÉM DO PIAUÍ</v>
          </cell>
          <cell r="C1916" t="str">
            <v>220157</v>
          </cell>
          <cell r="D1916">
            <v>7168</v>
          </cell>
          <cell r="E1916">
            <v>10198398</v>
          </cell>
        </row>
        <row r="1917">
          <cell r="A1917">
            <v>220170</v>
          </cell>
          <cell r="B1917" t="str">
            <v>BERTOLÍNIA</v>
          </cell>
          <cell r="C1917" t="str">
            <v>220170</v>
          </cell>
          <cell r="D1917">
            <v>30448</v>
          </cell>
          <cell r="E1917">
            <v>1222907</v>
          </cell>
        </row>
        <row r="1918">
          <cell r="A1918">
            <v>220177</v>
          </cell>
          <cell r="B1918" t="str">
            <v>BOA HORA</v>
          </cell>
          <cell r="C1918" t="str">
            <v>220177</v>
          </cell>
          <cell r="E1918">
            <v>5657260</v>
          </cell>
        </row>
        <row r="1919">
          <cell r="A1919">
            <v>220190</v>
          </cell>
          <cell r="B1919" t="str">
            <v>BOM JESUS</v>
          </cell>
          <cell r="C1919" t="str">
            <v>220190</v>
          </cell>
          <cell r="E1919">
            <v>21205799</v>
          </cell>
        </row>
        <row r="1920">
          <cell r="A1920">
            <v>220191</v>
          </cell>
          <cell r="B1920" t="str">
            <v>BOM PRINCÍPIO DO PIAUÍ</v>
          </cell>
          <cell r="C1920" t="str">
            <v>220191</v>
          </cell>
          <cell r="E1920">
            <v>0</v>
          </cell>
        </row>
        <row r="1921">
          <cell r="A1921">
            <v>220192</v>
          </cell>
          <cell r="B1921" t="str">
            <v>BONFIM DO PIAUÍ</v>
          </cell>
          <cell r="C1921" t="str">
            <v>220192</v>
          </cell>
          <cell r="D1921">
            <v>7188</v>
          </cell>
          <cell r="E1921">
            <v>5533695</v>
          </cell>
        </row>
        <row r="1922">
          <cell r="A1922">
            <v>220194</v>
          </cell>
          <cell r="B1922" t="str">
            <v>BOQUEIRÃO DO PIAUÍ</v>
          </cell>
          <cell r="C1922" t="str">
            <v>220194</v>
          </cell>
          <cell r="D1922">
            <v>45879</v>
          </cell>
          <cell r="E1922">
            <v>4286233</v>
          </cell>
        </row>
        <row r="1923">
          <cell r="A1923">
            <v>220196</v>
          </cell>
          <cell r="B1923" t="str">
            <v>BRASILEIRA</v>
          </cell>
          <cell r="C1923" t="str">
            <v>220196</v>
          </cell>
          <cell r="D1923">
            <v>34355</v>
          </cell>
          <cell r="E1923">
            <v>3613671</v>
          </cell>
        </row>
        <row r="1924">
          <cell r="A1924">
            <v>220198</v>
          </cell>
          <cell r="B1924" t="str">
            <v>BREJO DO PIAUÍ</v>
          </cell>
          <cell r="C1924" t="str">
            <v>220198</v>
          </cell>
          <cell r="D1924">
            <v>8101</v>
          </cell>
          <cell r="E1924">
            <v>3220487</v>
          </cell>
        </row>
        <row r="1925">
          <cell r="A1925">
            <v>220202</v>
          </cell>
          <cell r="B1925" t="str">
            <v>BURITI DOS MONTES</v>
          </cell>
          <cell r="C1925" t="str">
            <v>220202</v>
          </cell>
          <cell r="D1925">
            <v>48</v>
          </cell>
          <cell r="E1925">
            <v>3829334</v>
          </cell>
        </row>
        <row r="1926">
          <cell r="A1926">
            <v>220207</v>
          </cell>
          <cell r="B1926" t="str">
            <v>CAJAZEIRAS DO PIAUÍ</v>
          </cell>
          <cell r="C1926" t="str">
            <v>220207</v>
          </cell>
          <cell r="E1926">
            <v>180693</v>
          </cell>
        </row>
        <row r="1927">
          <cell r="A1927">
            <v>220208</v>
          </cell>
          <cell r="B1927" t="str">
            <v>CAJUEIRO DA PRAIA</v>
          </cell>
          <cell r="C1927" t="str">
            <v>220208</v>
          </cell>
          <cell r="D1927">
            <v>570</v>
          </cell>
          <cell r="E1927">
            <v>1747006</v>
          </cell>
        </row>
        <row r="1928">
          <cell r="A1928">
            <v>220209</v>
          </cell>
          <cell r="B1928" t="str">
            <v>CALDEIRÃO GRANDE DO PIAUÍ</v>
          </cell>
          <cell r="C1928" t="str">
            <v>220209</v>
          </cell>
          <cell r="E1928">
            <v>1680178</v>
          </cell>
        </row>
        <row r="1929">
          <cell r="A1929">
            <v>220210</v>
          </cell>
          <cell r="B1929" t="str">
            <v>CAMPINAS DO PIAUÍ</v>
          </cell>
          <cell r="C1929" t="str">
            <v>220210</v>
          </cell>
          <cell r="E1929">
            <v>47090</v>
          </cell>
        </row>
        <row r="1930">
          <cell r="A1930">
            <v>220211</v>
          </cell>
          <cell r="B1930" t="str">
            <v>CAMPO ALEGRE DO FIDALGO</v>
          </cell>
          <cell r="C1930" t="str">
            <v>220211</v>
          </cell>
          <cell r="D1930">
            <v>6693</v>
          </cell>
          <cell r="E1930">
            <v>2183335</v>
          </cell>
        </row>
        <row r="1931">
          <cell r="A1931">
            <v>220213</v>
          </cell>
          <cell r="B1931" t="str">
            <v>CAMPO GRANDE DO PIAUÍ</v>
          </cell>
          <cell r="C1931" t="str">
            <v>220213</v>
          </cell>
          <cell r="D1931">
            <v>4602</v>
          </cell>
          <cell r="E1931">
            <v>38242429</v>
          </cell>
        </row>
        <row r="1932">
          <cell r="A1932">
            <v>220217</v>
          </cell>
          <cell r="B1932" t="str">
            <v>CAMPO LARGO DO PIAUÍ</v>
          </cell>
          <cell r="C1932" t="str">
            <v>220217</v>
          </cell>
          <cell r="D1932">
            <v>4412</v>
          </cell>
          <cell r="E1932">
            <v>368316</v>
          </cell>
        </row>
        <row r="1933">
          <cell r="A1933">
            <v>220220</v>
          </cell>
          <cell r="B1933" t="str">
            <v>CAMPO MAIOR</v>
          </cell>
          <cell r="C1933" t="str">
            <v>220220</v>
          </cell>
          <cell r="D1933">
            <v>88560</v>
          </cell>
          <cell r="E1933">
            <v>35626880</v>
          </cell>
        </row>
        <row r="1934">
          <cell r="A1934">
            <v>220225</v>
          </cell>
          <cell r="B1934" t="str">
            <v>CANAVIEIRA</v>
          </cell>
          <cell r="C1934" t="str">
            <v>220225</v>
          </cell>
          <cell r="D1934">
            <v>5298</v>
          </cell>
          <cell r="E1934">
            <v>1015635</v>
          </cell>
        </row>
        <row r="1935">
          <cell r="A1935">
            <v>220230</v>
          </cell>
          <cell r="B1935" t="str">
            <v>CANTO DO BURITI</v>
          </cell>
          <cell r="C1935" t="str">
            <v>220230</v>
          </cell>
          <cell r="D1935">
            <v>3628</v>
          </cell>
          <cell r="E1935">
            <v>6371930</v>
          </cell>
        </row>
        <row r="1936">
          <cell r="A1936">
            <v>220240</v>
          </cell>
          <cell r="B1936" t="str">
            <v>CAPITÃO DE CAMPOS</v>
          </cell>
          <cell r="C1936" t="str">
            <v>220240</v>
          </cell>
          <cell r="E1936">
            <v>172091</v>
          </cell>
        </row>
        <row r="1937">
          <cell r="A1937">
            <v>220245</v>
          </cell>
          <cell r="B1937" t="str">
            <v>CAPITÃO GERVÁSIO OLIVEIRA</v>
          </cell>
          <cell r="C1937" t="str">
            <v>220245</v>
          </cell>
          <cell r="D1937">
            <v>439</v>
          </cell>
          <cell r="E1937">
            <v>412640</v>
          </cell>
        </row>
        <row r="1938">
          <cell r="A1938">
            <v>220250</v>
          </cell>
          <cell r="B1938" t="str">
            <v>CARACOL</v>
          </cell>
          <cell r="C1938" t="str">
            <v>220250</v>
          </cell>
          <cell r="E1938">
            <v>8015976</v>
          </cell>
        </row>
        <row r="1939">
          <cell r="A1939">
            <v>220253</v>
          </cell>
          <cell r="B1939" t="str">
            <v>CARAÚBAS DO PIAUÍ</v>
          </cell>
          <cell r="C1939" t="str">
            <v>220253</v>
          </cell>
          <cell r="E1939">
            <v>3685940</v>
          </cell>
        </row>
        <row r="1940">
          <cell r="A1940">
            <v>220255</v>
          </cell>
          <cell r="B1940" t="str">
            <v>CARIDADE DO PIAUÍ</v>
          </cell>
          <cell r="C1940" t="str">
            <v>220255</v>
          </cell>
          <cell r="D1940">
            <v>1504</v>
          </cell>
          <cell r="E1940">
            <v>6790590</v>
          </cell>
        </row>
        <row r="1941">
          <cell r="A1941">
            <v>220260</v>
          </cell>
          <cell r="B1941" t="str">
            <v>CASTELO DO PIAUÍ</v>
          </cell>
          <cell r="C1941" t="str">
            <v>220260</v>
          </cell>
          <cell r="E1941">
            <v>1704896</v>
          </cell>
        </row>
        <row r="1942">
          <cell r="A1942">
            <v>220265</v>
          </cell>
          <cell r="B1942" t="str">
            <v>CAXINGÓ</v>
          </cell>
          <cell r="C1942" t="str">
            <v>220265</v>
          </cell>
          <cell r="D1942">
            <v>420</v>
          </cell>
          <cell r="E1942">
            <v>6126904</v>
          </cell>
        </row>
        <row r="1943">
          <cell r="A1943">
            <v>220270</v>
          </cell>
          <cell r="B1943" t="str">
            <v>COCAL</v>
          </cell>
          <cell r="C1943" t="str">
            <v>220270</v>
          </cell>
          <cell r="D1943">
            <v>150</v>
          </cell>
          <cell r="E1943">
            <v>9138528</v>
          </cell>
        </row>
        <row r="1944">
          <cell r="A1944">
            <v>220271</v>
          </cell>
          <cell r="B1944" t="str">
            <v>COCAL DE TELHA</v>
          </cell>
          <cell r="C1944" t="str">
            <v>220271</v>
          </cell>
          <cell r="D1944">
            <v>5378</v>
          </cell>
          <cell r="E1944">
            <v>1689922</v>
          </cell>
        </row>
        <row r="1945">
          <cell r="A1945">
            <v>220273</v>
          </cell>
          <cell r="B1945" t="str">
            <v>COIVARAS</v>
          </cell>
          <cell r="C1945" t="str">
            <v>220273</v>
          </cell>
          <cell r="D1945">
            <v>2341</v>
          </cell>
          <cell r="E1945">
            <v>7045593</v>
          </cell>
        </row>
        <row r="1946">
          <cell r="A1946">
            <v>220275</v>
          </cell>
          <cell r="B1946" t="str">
            <v>COLÔNIA DO GURGUÉIA</v>
          </cell>
          <cell r="C1946" t="str">
            <v>220275</v>
          </cell>
          <cell r="E1946">
            <v>416840</v>
          </cell>
        </row>
        <row r="1947">
          <cell r="A1947">
            <v>220277</v>
          </cell>
          <cell r="B1947" t="str">
            <v>COLÔNIA DO PIAUÍ</v>
          </cell>
          <cell r="C1947" t="str">
            <v>220277</v>
          </cell>
          <cell r="E1947">
            <v>1317160</v>
          </cell>
        </row>
        <row r="1948">
          <cell r="A1948">
            <v>220280</v>
          </cell>
          <cell r="B1948" t="str">
            <v>CONCEIÇÃO DO CANINDÉ</v>
          </cell>
          <cell r="C1948" t="str">
            <v>220280</v>
          </cell>
          <cell r="D1948">
            <v>1955</v>
          </cell>
          <cell r="E1948">
            <v>130234</v>
          </cell>
        </row>
        <row r="1949">
          <cell r="A1949">
            <v>220285</v>
          </cell>
          <cell r="B1949" t="str">
            <v>CORONEL JOSÉ DIAS</v>
          </cell>
          <cell r="C1949" t="str">
            <v>220285</v>
          </cell>
          <cell r="E1949">
            <v>5377508</v>
          </cell>
        </row>
        <row r="1950">
          <cell r="A1950">
            <v>220290</v>
          </cell>
          <cell r="B1950" t="str">
            <v>CORRENTE</v>
          </cell>
          <cell r="C1950" t="str">
            <v>220290</v>
          </cell>
          <cell r="E1950">
            <v>24391804</v>
          </cell>
        </row>
        <row r="1951">
          <cell r="A1951">
            <v>220300</v>
          </cell>
          <cell r="B1951" t="str">
            <v>CRISTALÂNDIA DO PIAUÍ</v>
          </cell>
          <cell r="C1951" t="str">
            <v>220300</v>
          </cell>
          <cell r="D1951">
            <v>8257</v>
          </cell>
          <cell r="E1951">
            <v>2454892</v>
          </cell>
        </row>
        <row r="1952">
          <cell r="A1952">
            <v>220310</v>
          </cell>
          <cell r="B1952" t="str">
            <v>CRISTINO CASTRO</v>
          </cell>
          <cell r="C1952" t="str">
            <v>220310</v>
          </cell>
          <cell r="D1952">
            <v>10102</v>
          </cell>
          <cell r="E1952">
            <v>4699505</v>
          </cell>
        </row>
        <row r="1953">
          <cell r="A1953">
            <v>220320</v>
          </cell>
          <cell r="B1953" t="str">
            <v>CURIMATÁ</v>
          </cell>
          <cell r="C1953" t="str">
            <v>220320</v>
          </cell>
          <cell r="D1953">
            <v>14640</v>
          </cell>
          <cell r="E1953">
            <v>1631830</v>
          </cell>
        </row>
        <row r="1954">
          <cell r="A1954">
            <v>220323</v>
          </cell>
          <cell r="B1954" t="str">
            <v>CURRAIS</v>
          </cell>
          <cell r="C1954" t="str">
            <v>220323</v>
          </cell>
          <cell r="D1954">
            <v>63</v>
          </cell>
          <cell r="E1954">
            <v>708511</v>
          </cell>
        </row>
        <row r="1955">
          <cell r="A1955">
            <v>220327</v>
          </cell>
          <cell r="B1955" t="str">
            <v>CURRAL NOVO DO PIAUÍ</v>
          </cell>
          <cell r="C1955" t="str">
            <v>220327</v>
          </cell>
          <cell r="D1955">
            <v>8296</v>
          </cell>
          <cell r="E1955">
            <v>8287337</v>
          </cell>
        </row>
        <row r="1956">
          <cell r="A1956">
            <v>220325</v>
          </cell>
          <cell r="B1956" t="str">
            <v>CURRALINHOS</v>
          </cell>
          <cell r="C1956" t="str">
            <v>220325</v>
          </cell>
          <cell r="D1956">
            <v>3501</v>
          </cell>
          <cell r="E1956">
            <v>976327</v>
          </cell>
        </row>
        <row r="1957">
          <cell r="A1957">
            <v>220330</v>
          </cell>
          <cell r="B1957" t="str">
            <v>DEMERVAL LOBÃO</v>
          </cell>
          <cell r="C1957" t="str">
            <v>220330</v>
          </cell>
          <cell r="D1957">
            <v>2781</v>
          </cell>
          <cell r="E1957">
            <v>1972274</v>
          </cell>
        </row>
        <row r="1958">
          <cell r="A1958">
            <v>220335</v>
          </cell>
          <cell r="B1958" t="str">
            <v>DIRCEU ARCOVERDE</v>
          </cell>
          <cell r="C1958" t="str">
            <v>220335</v>
          </cell>
          <cell r="D1958">
            <v>191</v>
          </cell>
          <cell r="E1958">
            <v>1396511</v>
          </cell>
        </row>
        <row r="1959">
          <cell r="A1959">
            <v>220340</v>
          </cell>
          <cell r="B1959" t="str">
            <v>DOM EXPEDITO LOPES</v>
          </cell>
          <cell r="C1959" t="str">
            <v>220340</v>
          </cell>
          <cell r="E1959">
            <v>1644027</v>
          </cell>
        </row>
        <row r="1960">
          <cell r="A1960">
            <v>220345</v>
          </cell>
          <cell r="B1960" t="str">
            <v>DOM INOCÊNCIO</v>
          </cell>
          <cell r="C1960" t="str">
            <v>220345</v>
          </cell>
          <cell r="D1960">
            <v>53282</v>
          </cell>
          <cell r="E1960">
            <v>3123640</v>
          </cell>
        </row>
        <row r="1961">
          <cell r="A1961">
            <v>220342</v>
          </cell>
          <cell r="B1961" t="str">
            <v>DOMINGOS MOURÃO</v>
          </cell>
          <cell r="C1961" t="str">
            <v>220342</v>
          </cell>
          <cell r="D1961">
            <v>161</v>
          </cell>
          <cell r="E1961">
            <v>9738869</v>
          </cell>
        </row>
        <row r="1962">
          <cell r="A1962">
            <v>220350</v>
          </cell>
          <cell r="B1962" t="str">
            <v>ELESBÃO VELOSO</v>
          </cell>
          <cell r="C1962" t="str">
            <v>220350</v>
          </cell>
          <cell r="D1962">
            <v>3464</v>
          </cell>
          <cell r="E1962">
            <v>1696656</v>
          </cell>
        </row>
        <row r="1963">
          <cell r="A1963">
            <v>220360</v>
          </cell>
          <cell r="B1963" t="str">
            <v>ELISEU MARTINS</v>
          </cell>
          <cell r="C1963" t="str">
            <v>220360</v>
          </cell>
          <cell r="D1963">
            <v>1087</v>
          </cell>
          <cell r="E1963">
            <v>201068</v>
          </cell>
        </row>
        <row r="1964">
          <cell r="A1964">
            <v>220370</v>
          </cell>
          <cell r="B1964" t="str">
            <v>ESPERANTINA</v>
          </cell>
          <cell r="C1964" t="str">
            <v>220370</v>
          </cell>
          <cell r="E1964">
            <v>2929933</v>
          </cell>
        </row>
        <row r="1965">
          <cell r="A1965">
            <v>220375</v>
          </cell>
          <cell r="B1965" t="str">
            <v>FARTURA DO PIAUÍ</v>
          </cell>
          <cell r="C1965" t="str">
            <v>220375</v>
          </cell>
          <cell r="D1965">
            <v>947</v>
          </cell>
          <cell r="E1965">
            <v>11849422</v>
          </cell>
        </row>
        <row r="1966">
          <cell r="A1966">
            <v>220380</v>
          </cell>
          <cell r="B1966" t="str">
            <v>FLORES DO PIAUÍ</v>
          </cell>
          <cell r="C1966" t="str">
            <v>220380</v>
          </cell>
          <cell r="D1966">
            <v>90</v>
          </cell>
          <cell r="E1966">
            <v>2939701</v>
          </cell>
        </row>
        <row r="1967">
          <cell r="A1967">
            <v>220385</v>
          </cell>
          <cell r="B1967" t="str">
            <v>FLORESTA DO PIAUÍ</v>
          </cell>
          <cell r="C1967" t="str">
            <v>220385</v>
          </cell>
          <cell r="D1967">
            <v>1120</v>
          </cell>
          <cell r="E1967">
            <v>1536468</v>
          </cell>
        </row>
        <row r="1968">
          <cell r="A1968">
            <v>220390</v>
          </cell>
          <cell r="B1968" t="str">
            <v>FLORIANO</v>
          </cell>
          <cell r="C1968" t="str">
            <v>220390</v>
          </cell>
          <cell r="D1968">
            <v>129508</v>
          </cell>
          <cell r="E1968">
            <v>19083578</v>
          </cell>
        </row>
        <row r="1969">
          <cell r="A1969">
            <v>220400</v>
          </cell>
          <cell r="B1969" t="str">
            <v>FRANCINÓPOLIS</v>
          </cell>
          <cell r="C1969" t="str">
            <v>220400</v>
          </cell>
          <cell r="D1969">
            <v>8809</v>
          </cell>
          <cell r="E1969">
            <v>1758396</v>
          </cell>
        </row>
        <row r="1970">
          <cell r="A1970">
            <v>220410</v>
          </cell>
          <cell r="B1970" t="str">
            <v>FRANCISCO AYRES</v>
          </cell>
          <cell r="C1970" t="str">
            <v>220410</v>
          </cell>
          <cell r="E1970">
            <v>40868</v>
          </cell>
        </row>
        <row r="1971">
          <cell r="A1971">
            <v>220415</v>
          </cell>
          <cell r="B1971" t="str">
            <v>FRANCISCO MACEDO</v>
          </cell>
          <cell r="C1971" t="str">
            <v>220415</v>
          </cell>
          <cell r="D1971">
            <v>12524</v>
          </cell>
          <cell r="E1971">
            <v>4727910</v>
          </cell>
        </row>
        <row r="1972">
          <cell r="A1972">
            <v>220420</v>
          </cell>
          <cell r="B1972" t="str">
            <v>FRANCISCO SANTOS</v>
          </cell>
          <cell r="C1972" t="str">
            <v>220420</v>
          </cell>
          <cell r="E1972">
            <v>622176</v>
          </cell>
        </row>
        <row r="1973">
          <cell r="A1973">
            <v>220430</v>
          </cell>
          <cell r="B1973" t="str">
            <v>FRONTEIRAS</v>
          </cell>
          <cell r="C1973" t="str">
            <v>220430</v>
          </cell>
          <cell r="D1973">
            <v>2382</v>
          </cell>
          <cell r="E1973">
            <v>1430725</v>
          </cell>
        </row>
        <row r="1974">
          <cell r="A1974">
            <v>220440</v>
          </cell>
          <cell r="B1974" t="str">
            <v>GILBUÉS</v>
          </cell>
          <cell r="C1974" t="str">
            <v>220440</v>
          </cell>
          <cell r="D1974">
            <v>4623</v>
          </cell>
          <cell r="E1974">
            <v>2398187</v>
          </cell>
        </row>
        <row r="1975">
          <cell r="A1975">
            <v>220455</v>
          </cell>
          <cell r="B1975" t="str">
            <v>GUARIBAS</v>
          </cell>
          <cell r="C1975" t="str">
            <v>220455</v>
          </cell>
          <cell r="D1975">
            <v>14</v>
          </cell>
          <cell r="E1975">
            <v>15051</v>
          </cell>
        </row>
        <row r="1976">
          <cell r="A1976">
            <v>220460</v>
          </cell>
          <cell r="B1976" t="str">
            <v>HUGO NAPOLEÃO</v>
          </cell>
          <cell r="C1976" t="str">
            <v>220460</v>
          </cell>
          <cell r="D1976">
            <v>23900</v>
          </cell>
          <cell r="E1976">
            <v>614243</v>
          </cell>
        </row>
        <row r="1977">
          <cell r="A1977">
            <v>220470</v>
          </cell>
          <cell r="B1977" t="str">
            <v>INHUMA</v>
          </cell>
          <cell r="C1977" t="str">
            <v>220470</v>
          </cell>
          <cell r="D1977">
            <v>2157</v>
          </cell>
          <cell r="E1977">
            <v>1631657</v>
          </cell>
        </row>
        <row r="1978">
          <cell r="A1978">
            <v>220480</v>
          </cell>
          <cell r="B1978" t="str">
            <v>IPIRANGA DO PIAUÍ</v>
          </cell>
          <cell r="C1978" t="str">
            <v>220480</v>
          </cell>
          <cell r="D1978">
            <v>9602</v>
          </cell>
          <cell r="E1978">
            <v>1861445</v>
          </cell>
        </row>
        <row r="1979">
          <cell r="A1979">
            <v>220490</v>
          </cell>
          <cell r="B1979" t="str">
            <v>ISAÍAS COELHO</v>
          </cell>
          <cell r="C1979" t="str">
            <v>220490</v>
          </cell>
          <cell r="E1979">
            <v>791435</v>
          </cell>
        </row>
        <row r="1980">
          <cell r="A1980">
            <v>220500</v>
          </cell>
          <cell r="B1980" t="str">
            <v>ITAINÓPOLIS</v>
          </cell>
          <cell r="C1980" t="str">
            <v>220500</v>
          </cell>
          <cell r="E1980">
            <v>3219358</v>
          </cell>
        </row>
        <row r="1981">
          <cell r="A1981">
            <v>220510</v>
          </cell>
          <cell r="B1981" t="str">
            <v>ITAUEIRA</v>
          </cell>
          <cell r="C1981" t="str">
            <v>220510</v>
          </cell>
          <cell r="D1981">
            <v>68564</v>
          </cell>
          <cell r="E1981">
            <v>5880230</v>
          </cell>
        </row>
        <row r="1982">
          <cell r="A1982">
            <v>220515</v>
          </cell>
          <cell r="B1982" t="str">
            <v>JACOBINA DO PIAUÍ</v>
          </cell>
          <cell r="C1982" t="str">
            <v>220515</v>
          </cell>
          <cell r="D1982">
            <v>1496</v>
          </cell>
          <cell r="E1982">
            <v>2057424</v>
          </cell>
        </row>
        <row r="1983">
          <cell r="A1983">
            <v>220520</v>
          </cell>
          <cell r="B1983" t="str">
            <v>JAICÓS</v>
          </cell>
          <cell r="C1983" t="str">
            <v>220520</v>
          </cell>
          <cell r="D1983">
            <v>19551</v>
          </cell>
          <cell r="E1983">
            <v>8974663</v>
          </cell>
        </row>
        <row r="1984">
          <cell r="A1984">
            <v>220525</v>
          </cell>
          <cell r="B1984" t="str">
            <v>JARDIM DO MULATO</v>
          </cell>
          <cell r="C1984" t="str">
            <v>220525</v>
          </cell>
          <cell r="E1984">
            <v>1165299</v>
          </cell>
        </row>
        <row r="1985">
          <cell r="A1985">
            <v>220527</v>
          </cell>
          <cell r="B1985" t="str">
            <v>JATOBÁ DO PIAUÍ</v>
          </cell>
          <cell r="C1985" t="str">
            <v>220527</v>
          </cell>
          <cell r="D1985">
            <v>26292</v>
          </cell>
          <cell r="E1985">
            <v>2036798</v>
          </cell>
        </row>
        <row r="1986">
          <cell r="A1986">
            <v>220530</v>
          </cell>
          <cell r="B1986" t="str">
            <v>JERUMENHA</v>
          </cell>
          <cell r="C1986" t="str">
            <v>220530</v>
          </cell>
          <cell r="D1986">
            <v>7888</v>
          </cell>
          <cell r="E1986">
            <v>608882</v>
          </cell>
        </row>
        <row r="1987">
          <cell r="A1987">
            <v>220535</v>
          </cell>
          <cell r="B1987" t="str">
            <v>JOÃO COSTA</v>
          </cell>
          <cell r="C1987" t="str">
            <v>220535</v>
          </cell>
          <cell r="D1987">
            <v>10055</v>
          </cell>
          <cell r="E1987">
            <v>9065869</v>
          </cell>
        </row>
        <row r="1988">
          <cell r="A1988">
            <v>220540</v>
          </cell>
          <cell r="B1988" t="str">
            <v>JOAQUIM PIRES</v>
          </cell>
          <cell r="C1988" t="str">
            <v>220540</v>
          </cell>
          <cell r="E1988">
            <v>3101072</v>
          </cell>
        </row>
        <row r="1989">
          <cell r="A1989">
            <v>220545</v>
          </cell>
          <cell r="B1989" t="str">
            <v>JOCA MARQUES</v>
          </cell>
          <cell r="C1989" t="str">
            <v>220545</v>
          </cell>
          <cell r="E1989">
            <v>62832</v>
          </cell>
        </row>
        <row r="1990">
          <cell r="A1990">
            <v>220551</v>
          </cell>
          <cell r="B1990" t="str">
            <v>JUAZEIRO DO PIAUÍ</v>
          </cell>
          <cell r="C1990" t="str">
            <v>220551</v>
          </cell>
          <cell r="D1990">
            <v>399</v>
          </cell>
          <cell r="E1990">
            <v>41365</v>
          </cell>
        </row>
        <row r="1991">
          <cell r="A1991">
            <v>220552</v>
          </cell>
          <cell r="B1991" t="str">
            <v>JÚLIO BORGES</v>
          </cell>
          <cell r="C1991" t="str">
            <v>220552</v>
          </cell>
          <cell r="D1991">
            <v>360</v>
          </cell>
          <cell r="E1991">
            <v>467167</v>
          </cell>
        </row>
        <row r="1992">
          <cell r="A1992">
            <v>220553</v>
          </cell>
          <cell r="B1992" t="str">
            <v>JUREMA</v>
          </cell>
          <cell r="C1992" t="str">
            <v>220553</v>
          </cell>
          <cell r="E1992">
            <v>2694279</v>
          </cell>
        </row>
        <row r="1993">
          <cell r="A1993">
            <v>220555</v>
          </cell>
          <cell r="B1993" t="str">
            <v>LAGOA ALEGRE</v>
          </cell>
          <cell r="C1993" t="str">
            <v>220555</v>
          </cell>
          <cell r="D1993">
            <v>26899</v>
          </cell>
          <cell r="E1993">
            <v>1219997</v>
          </cell>
        </row>
        <row r="1994">
          <cell r="A1994">
            <v>220557</v>
          </cell>
          <cell r="B1994" t="str">
            <v>LAGOA DE SÃO FRANCISCO</v>
          </cell>
          <cell r="C1994" t="str">
            <v>220557</v>
          </cell>
          <cell r="E1994">
            <v>6885</v>
          </cell>
        </row>
        <row r="1995">
          <cell r="A1995">
            <v>220556</v>
          </cell>
          <cell r="B1995" t="str">
            <v>LAGOA DO BARRO DO PIAUÍ</v>
          </cell>
          <cell r="C1995" t="str">
            <v>220556</v>
          </cell>
          <cell r="D1995">
            <v>17734</v>
          </cell>
          <cell r="E1995">
            <v>15890670</v>
          </cell>
        </row>
        <row r="1996">
          <cell r="A1996">
            <v>220559</v>
          </cell>
          <cell r="B1996" t="str">
            <v>LAGOA DO SÍTIO</v>
          </cell>
          <cell r="C1996" t="str">
            <v>220559</v>
          </cell>
          <cell r="D1996">
            <v>2174</v>
          </cell>
          <cell r="E1996">
            <v>117049</v>
          </cell>
        </row>
        <row r="1997">
          <cell r="A1997">
            <v>220560</v>
          </cell>
          <cell r="B1997" t="str">
            <v>LANDRI SALES</v>
          </cell>
          <cell r="C1997" t="str">
            <v>220560</v>
          </cell>
          <cell r="D1997">
            <v>1079</v>
          </cell>
          <cell r="E1997">
            <v>271769</v>
          </cell>
        </row>
        <row r="1998">
          <cell r="A1998">
            <v>220570</v>
          </cell>
          <cell r="B1998" t="str">
            <v>LUÍS CORREIA</v>
          </cell>
          <cell r="C1998" t="str">
            <v>220570</v>
          </cell>
          <cell r="E1998">
            <v>5702021</v>
          </cell>
        </row>
        <row r="1999">
          <cell r="A1999">
            <v>220580</v>
          </cell>
          <cell r="B1999" t="str">
            <v>LUZILÂNDIA</v>
          </cell>
          <cell r="C1999" t="str">
            <v>220580</v>
          </cell>
          <cell r="E1999">
            <v>3790048</v>
          </cell>
        </row>
        <row r="2000">
          <cell r="A2000">
            <v>220585</v>
          </cell>
          <cell r="B2000" t="str">
            <v>MADEIRO</v>
          </cell>
          <cell r="C2000" t="str">
            <v>220585</v>
          </cell>
          <cell r="E2000">
            <v>178976</v>
          </cell>
        </row>
        <row r="2001">
          <cell r="A2001">
            <v>220590</v>
          </cell>
          <cell r="B2001" t="str">
            <v>MANOEL EMÍDIO</v>
          </cell>
          <cell r="C2001" t="str">
            <v>220590</v>
          </cell>
          <cell r="E2001">
            <v>3277916</v>
          </cell>
        </row>
        <row r="2002">
          <cell r="A2002">
            <v>220595</v>
          </cell>
          <cell r="B2002" t="str">
            <v>MARCOLÂNDIA</v>
          </cell>
          <cell r="C2002" t="str">
            <v>220595</v>
          </cell>
          <cell r="E2002">
            <v>8500</v>
          </cell>
        </row>
        <row r="2003">
          <cell r="A2003">
            <v>220605</v>
          </cell>
          <cell r="B2003" t="str">
            <v>MASSAPÊ DO PIAUÍ</v>
          </cell>
          <cell r="C2003" t="str">
            <v>220605</v>
          </cell>
          <cell r="D2003">
            <v>4474</v>
          </cell>
          <cell r="E2003">
            <v>1692651</v>
          </cell>
        </row>
        <row r="2004">
          <cell r="A2004">
            <v>220610</v>
          </cell>
          <cell r="B2004" t="str">
            <v>MATIAS OLÍMPIO</v>
          </cell>
          <cell r="C2004" t="str">
            <v>220610</v>
          </cell>
          <cell r="E2004">
            <v>794087</v>
          </cell>
        </row>
        <row r="2005">
          <cell r="A2005">
            <v>220620</v>
          </cell>
          <cell r="B2005" t="str">
            <v>MIGUEL ALVES</v>
          </cell>
          <cell r="C2005" t="str">
            <v>220620</v>
          </cell>
          <cell r="E2005">
            <v>3118208</v>
          </cell>
        </row>
        <row r="2006">
          <cell r="A2006">
            <v>220630</v>
          </cell>
          <cell r="B2006" t="str">
            <v>MIGUEL LEÃO</v>
          </cell>
          <cell r="C2006" t="str">
            <v>220630</v>
          </cell>
          <cell r="D2006">
            <v>1852</v>
          </cell>
          <cell r="E2006">
            <v>547906</v>
          </cell>
        </row>
        <row r="2007">
          <cell r="A2007">
            <v>220640</v>
          </cell>
          <cell r="B2007" t="str">
            <v>MONSENHOR GIL</v>
          </cell>
          <cell r="C2007" t="str">
            <v>220640</v>
          </cell>
          <cell r="E2007">
            <v>0</v>
          </cell>
        </row>
        <row r="2008">
          <cell r="A2008">
            <v>220650</v>
          </cell>
          <cell r="B2008" t="str">
            <v>MONSENHOR HIPÓLITO</v>
          </cell>
          <cell r="C2008" t="str">
            <v>220650</v>
          </cell>
          <cell r="D2008">
            <v>1209</v>
          </cell>
          <cell r="E2008">
            <v>192650</v>
          </cell>
        </row>
        <row r="2009">
          <cell r="A2009">
            <v>220660</v>
          </cell>
          <cell r="B2009" t="str">
            <v>MONTE ALEGRE DO PIAUÍ</v>
          </cell>
          <cell r="C2009" t="str">
            <v>220660</v>
          </cell>
          <cell r="D2009">
            <v>1572</v>
          </cell>
          <cell r="E2009">
            <v>6230184</v>
          </cell>
        </row>
        <row r="2010">
          <cell r="A2010">
            <v>220665</v>
          </cell>
          <cell r="B2010" t="str">
            <v>MORRO CABEÇA NO TEMPO</v>
          </cell>
          <cell r="C2010" t="str">
            <v>220665</v>
          </cell>
          <cell r="D2010">
            <v>5400</v>
          </cell>
          <cell r="E2010">
            <v>7378582</v>
          </cell>
        </row>
        <row r="2011">
          <cell r="A2011">
            <v>220667</v>
          </cell>
          <cell r="B2011" t="str">
            <v>MORRO DO CHAPÉU DO PIAUÍ</v>
          </cell>
          <cell r="C2011" t="str">
            <v>220667</v>
          </cell>
          <cell r="D2011">
            <v>8</v>
          </cell>
          <cell r="E2011">
            <v>789379</v>
          </cell>
        </row>
        <row r="2012">
          <cell r="A2012">
            <v>220669</v>
          </cell>
          <cell r="B2012" t="str">
            <v>MURICI DOS PORTELAS</v>
          </cell>
          <cell r="C2012" t="str">
            <v>220669</v>
          </cell>
          <cell r="D2012">
            <v>180</v>
          </cell>
          <cell r="E2012">
            <v>1558898</v>
          </cell>
        </row>
        <row r="2013">
          <cell r="A2013">
            <v>220670</v>
          </cell>
          <cell r="B2013" t="str">
            <v>NAZARÉ DO PIAUÍ</v>
          </cell>
          <cell r="C2013" t="str">
            <v>220670</v>
          </cell>
          <cell r="D2013">
            <v>1045</v>
          </cell>
          <cell r="E2013">
            <v>596079</v>
          </cell>
        </row>
        <row r="2014">
          <cell r="A2014">
            <v>220675</v>
          </cell>
          <cell r="B2014" t="str">
            <v>NOSSA SENHORA DE NAZARÉ</v>
          </cell>
          <cell r="C2014" t="str">
            <v>220675</v>
          </cell>
          <cell r="D2014">
            <v>9719</v>
          </cell>
          <cell r="E2014">
            <v>1024141</v>
          </cell>
        </row>
        <row r="2015">
          <cell r="A2015">
            <v>220795</v>
          </cell>
          <cell r="B2015" t="str">
            <v>NOVA SANTA RITA</v>
          </cell>
          <cell r="C2015" t="str">
            <v>220795</v>
          </cell>
          <cell r="D2015">
            <v>5324</v>
          </cell>
          <cell r="E2015">
            <v>11234399</v>
          </cell>
        </row>
        <row r="2016">
          <cell r="A2016">
            <v>220690</v>
          </cell>
          <cell r="B2016" t="str">
            <v>NOVO ORIENTE DO PIAUÍ</v>
          </cell>
          <cell r="C2016" t="str">
            <v>220690</v>
          </cell>
          <cell r="E2016">
            <v>729045</v>
          </cell>
        </row>
        <row r="2017">
          <cell r="A2017">
            <v>220695</v>
          </cell>
          <cell r="B2017" t="str">
            <v>NOVO SANTO ANTÔNIO</v>
          </cell>
          <cell r="C2017" t="str">
            <v>220695</v>
          </cell>
          <cell r="E2017">
            <v>3244569</v>
          </cell>
        </row>
        <row r="2018">
          <cell r="A2018">
            <v>220700</v>
          </cell>
          <cell r="B2018" t="str">
            <v>OEIRAS</v>
          </cell>
          <cell r="C2018" t="str">
            <v>220700</v>
          </cell>
          <cell r="E2018">
            <v>17000</v>
          </cell>
        </row>
        <row r="2019">
          <cell r="A2019">
            <v>220710</v>
          </cell>
          <cell r="B2019" t="str">
            <v>OLHO D'ÁGUA DO PIAUÍ</v>
          </cell>
          <cell r="C2019" t="str">
            <v>220710</v>
          </cell>
          <cell r="D2019">
            <v>6153</v>
          </cell>
          <cell r="E2019">
            <v>483604</v>
          </cell>
        </row>
        <row r="2020">
          <cell r="A2020">
            <v>220720</v>
          </cell>
          <cell r="B2020" t="str">
            <v>PADRE MARCOS</v>
          </cell>
          <cell r="C2020" t="str">
            <v>220720</v>
          </cell>
          <cell r="D2020">
            <v>3473</v>
          </cell>
          <cell r="E2020">
            <v>60248437</v>
          </cell>
        </row>
        <row r="2021">
          <cell r="A2021">
            <v>220730</v>
          </cell>
          <cell r="B2021" t="str">
            <v>PAES LANDIM</v>
          </cell>
          <cell r="C2021" t="str">
            <v>220730</v>
          </cell>
          <cell r="E2021">
            <v>1427320</v>
          </cell>
        </row>
        <row r="2022">
          <cell r="A2022">
            <v>220735</v>
          </cell>
          <cell r="B2022" t="str">
            <v>PAJEÚ DO PIAUÍ</v>
          </cell>
          <cell r="C2022" t="str">
            <v>220735</v>
          </cell>
          <cell r="D2022">
            <v>13201</v>
          </cell>
          <cell r="E2022">
            <v>8689034</v>
          </cell>
        </row>
        <row r="2023">
          <cell r="A2023">
            <v>220740</v>
          </cell>
          <cell r="B2023" t="str">
            <v>PALMEIRA DO PIAUÍ</v>
          </cell>
          <cell r="C2023" t="str">
            <v>220740</v>
          </cell>
          <cell r="D2023">
            <v>9197</v>
          </cell>
          <cell r="E2023">
            <v>2917268</v>
          </cell>
        </row>
        <row r="2024">
          <cell r="A2024">
            <v>220750</v>
          </cell>
          <cell r="B2024" t="str">
            <v>PALMEIRAIS</v>
          </cell>
          <cell r="C2024" t="str">
            <v>220750</v>
          </cell>
          <cell r="D2024">
            <v>16625</v>
          </cell>
          <cell r="E2024">
            <v>8448913</v>
          </cell>
        </row>
        <row r="2025">
          <cell r="A2025">
            <v>220755</v>
          </cell>
          <cell r="B2025" t="str">
            <v>PAQUETÁ</v>
          </cell>
          <cell r="C2025" t="str">
            <v>220755</v>
          </cell>
          <cell r="D2025">
            <v>1418</v>
          </cell>
          <cell r="E2025">
            <v>1076188</v>
          </cell>
        </row>
        <row r="2026">
          <cell r="A2026">
            <v>220760</v>
          </cell>
          <cell r="B2026" t="str">
            <v>PARNAGUÁ</v>
          </cell>
          <cell r="C2026" t="str">
            <v>220760</v>
          </cell>
          <cell r="E2026">
            <v>2522868</v>
          </cell>
        </row>
        <row r="2027">
          <cell r="A2027">
            <v>220770</v>
          </cell>
          <cell r="B2027" t="str">
            <v>PARNAÍBA</v>
          </cell>
          <cell r="C2027" t="str">
            <v>220770</v>
          </cell>
          <cell r="E2027">
            <v>341700</v>
          </cell>
        </row>
        <row r="2028">
          <cell r="A2028">
            <v>220777</v>
          </cell>
          <cell r="B2028" t="str">
            <v>PATOS DO PIAUÍ</v>
          </cell>
          <cell r="C2028" t="str">
            <v>220777</v>
          </cell>
          <cell r="D2028">
            <v>10756</v>
          </cell>
          <cell r="E2028">
            <v>18712187</v>
          </cell>
        </row>
        <row r="2029">
          <cell r="A2029">
            <v>220779</v>
          </cell>
          <cell r="B2029" t="str">
            <v>PAU D'ARCO DO PIAUÍ</v>
          </cell>
          <cell r="C2029" t="str">
            <v>220779</v>
          </cell>
          <cell r="E2029">
            <v>5574776</v>
          </cell>
        </row>
        <row r="2030">
          <cell r="A2030">
            <v>220780</v>
          </cell>
          <cell r="B2030" t="str">
            <v>PAULISTANA</v>
          </cell>
          <cell r="C2030" t="str">
            <v>220780</v>
          </cell>
          <cell r="E2030">
            <v>1487857</v>
          </cell>
        </row>
        <row r="2031">
          <cell r="A2031">
            <v>220785</v>
          </cell>
          <cell r="B2031" t="str">
            <v>PAVUSSU</v>
          </cell>
          <cell r="C2031" t="str">
            <v>220785</v>
          </cell>
          <cell r="D2031">
            <v>8915</v>
          </cell>
          <cell r="E2031">
            <v>2298377</v>
          </cell>
        </row>
        <row r="2032">
          <cell r="A2032">
            <v>220793</v>
          </cell>
          <cell r="B2032" t="str">
            <v>PEDRO LAURENTINO</v>
          </cell>
          <cell r="C2032" t="str">
            <v>220793</v>
          </cell>
          <cell r="D2032">
            <v>1354</v>
          </cell>
          <cell r="E2032">
            <v>186067</v>
          </cell>
        </row>
        <row r="2033">
          <cell r="A2033">
            <v>220800</v>
          </cell>
          <cell r="B2033" t="str">
            <v>PICOS</v>
          </cell>
          <cell r="C2033" t="str">
            <v>220800</v>
          </cell>
          <cell r="E2033">
            <v>2180092</v>
          </cell>
        </row>
        <row r="2034">
          <cell r="A2034">
            <v>220810</v>
          </cell>
          <cell r="B2034" t="str">
            <v>PIMENTEIRAS</v>
          </cell>
          <cell r="C2034" t="str">
            <v>220810</v>
          </cell>
          <cell r="D2034">
            <v>1543</v>
          </cell>
          <cell r="E2034">
            <v>497565</v>
          </cell>
        </row>
        <row r="2035">
          <cell r="A2035">
            <v>220820</v>
          </cell>
          <cell r="B2035" t="str">
            <v>PIO IX</v>
          </cell>
          <cell r="C2035" t="str">
            <v>220820</v>
          </cell>
          <cell r="E2035">
            <v>2294531</v>
          </cell>
        </row>
        <row r="2036">
          <cell r="A2036">
            <v>220830</v>
          </cell>
          <cell r="B2036" t="str">
            <v>PIRACURUCA</v>
          </cell>
          <cell r="C2036" t="str">
            <v>220830</v>
          </cell>
          <cell r="E2036">
            <v>7436344</v>
          </cell>
        </row>
        <row r="2037">
          <cell r="A2037">
            <v>220840</v>
          </cell>
          <cell r="B2037" t="str">
            <v>PIRIPIRI</v>
          </cell>
          <cell r="C2037" t="str">
            <v>220840</v>
          </cell>
          <cell r="E2037">
            <v>22436073</v>
          </cell>
        </row>
        <row r="2038">
          <cell r="A2038">
            <v>220850</v>
          </cell>
          <cell r="B2038" t="str">
            <v>PORTO</v>
          </cell>
          <cell r="C2038" t="str">
            <v>220850</v>
          </cell>
          <cell r="E2038">
            <v>491827</v>
          </cell>
        </row>
        <row r="2039">
          <cell r="A2039">
            <v>220855</v>
          </cell>
          <cell r="B2039" t="str">
            <v>PORTO ALEGRE DO PIAUÍ</v>
          </cell>
          <cell r="C2039" t="str">
            <v>220855</v>
          </cell>
          <cell r="E2039">
            <v>3008490</v>
          </cell>
        </row>
        <row r="2040">
          <cell r="A2040">
            <v>220860</v>
          </cell>
          <cell r="B2040" t="str">
            <v>PRATA DO PIAUÍ</v>
          </cell>
          <cell r="C2040" t="str">
            <v>220860</v>
          </cell>
          <cell r="E2040">
            <v>351305</v>
          </cell>
        </row>
        <row r="2041">
          <cell r="A2041">
            <v>220865</v>
          </cell>
          <cell r="B2041" t="str">
            <v>QUEIMADA NOVA</v>
          </cell>
          <cell r="C2041" t="str">
            <v>220865</v>
          </cell>
          <cell r="D2041">
            <v>2444</v>
          </cell>
          <cell r="E2041">
            <v>2281300</v>
          </cell>
        </row>
        <row r="2042">
          <cell r="A2042">
            <v>220870</v>
          </cell>
          <cell r="B2042" t="str">
            <v>REDENÇÃO DO GURGUÉIA</v>
          </cell>
          <cell r="C2042" t="str">
            <v>220870</v>
          </cell>
          <cell r="D2042">
            <v>8398</v>
          </cell>
          <cell r="E2042">
            <v>1137172</v>
          </cell>
        </row>
        <row r="2043">
          <cell r="A2043">
            <v>220880</v>
          </cell>
          <cell r="B2043" t="str">
            <v>REGENERAÇÃO</v>
          </cell>
          <cell r="C2043" t="str">
            <v>220880</v>
          </cell>
          <cell r="D2043">
            <v>662</v>
          </cell>
          <cell r="E2043">
            <v>134205</v>
          </cell>
        </row>
        <row r="2044">
          <cell r="A2044">
            <v>220887</v>
          </cell>
          <cell r="B2044" t="str">
            <v>RIBEIRA DO PIAUÍ</v>
          </cell>
          <cell r="C2044" t="str">
            <v>220887</v>
          </cell>
          <cell r="D2044">
            <v>12951</v>
          </cell>
          <cell r="E2044">
            <v>6574068</v>
          </cell>
        </row>
        <row r="2045">
          <cell r="A2045">
            <v>220890</v>
          </cell>
          <cell r="B2045" t="str">
            <v>RIBEIRO GONÇALVES</v>
          </cell>
          <cell r="C2045" t="str">
            <v>220890</v>
          </cell>
          <cell r="D2045">
            <v>2708</v>
          </cell>
          <cell r="E2045">
            <v>836335</v>
          </cell>
        </row>
        <row r="2046">
          <cell r="A2046">
            <v>220900</v>
          </cell>
          <cell r="B2046" t="str">
            <v>RIO GRANDE DO PIAUÍ</v>
          </cell>
          <cell r="C2046" t="str">
            <v>220900</v>
          </cell>
          <cell r="D2046">
            <v>104</v>
          </cell>
          <cell r="E2046">
            <v>786770</v>
          </cell>
        </row>
        <row r="2047">
          <cell r="A2047">
            <v>220910</v>
          </cell>
          <cell r="B2047" t="str">
            <v>SANTA CRUZ DO PIAUÍ</v>
          </cell>
          <cell r="C2047" t="str">
            <v>220910</v>
          </cell>
          <cell r="D2047">
            <v>318</v>
          </cell>
          <cell r="E2047">
            <v>2486733</v>
          </cell>
        </row>
        <row r="2048">
          <cell r="A2048">
            <v>220920</v>
          </cell>
          <cell r="B2048" t="str">
            <v>SANTA FILOMENA</v>
          </cell>
          <cell r="C2048" t="str">
            <v>220920</v>
          </cell>
          <cell r="D2048">
            <v>5760</v>
          </cell>
          <cell r="E2048">
            <v>3001106</v>
          </cell>
        </row>
        <row r="2049">
          <cell r="A2049">
            <v>220930</v>
          </cell>
          <cell r="B2049" t="str">
            <v>SANTA LUZ</v>
          </cell>
          <cell r="C2049" t="str">
            <v>220930</v>
          </cell>
          <cell r="E2049">
            <v>1494045</v>
          </cell>
        </row>
        <row r="2050">
          <cell r="A2050">
            <v>220937</v>
          </cell>
          <cell r="B2050" t="str">
            <v>SANTA ROSA DO PIAUÍ</v>
          </cell>
          <cell r="C2050" t="str">
            <v>220937</v>
          </cell>
          <cell r="D2050">
            <v>372</v>
          </cell>
          <cell r="E2050">
            <v>2798368</v>
          </cell>
        </row>
        <row r="2051">
          <cell r="A2051">
            <v>220935</v>
          </cell>
          <cell r="B2051" t="str">
            <v>SANTANA DO PIAUÍ</v>
          </cell>
          <cell r="C2051" t="str">
            <v>220935</v>
          </cell>
          <cell r="D2051">
            <v>5443</v>
          </cell>
          <cell r="E2051">
            <v>1301803</v>
          </cell>
        </row>
        <row r="2052">
          <cell r="A2052">
            <v>220945</v>
          </cell>
          <cell r="B2052" t="str">
            <v>SANTO ANTÔNIO DOS MILAGRES</v>
          </cell>
          <cell r="C2052" t="str">
            <v>220945</v>
          </cell>
          <cell r="E2052">
            <v>441167</v>
          </cell>
        </row>
        <row r="2053">
          <cell r="A2053">
            <v>220955</v>
          </cell>
          <cell r="B2053" t="str">
            <v>SÃO BRAZ DO PIAUÍ</v>
          </cell>
          <cell r="C2053" t="str">
            <v>220955</v>
          </cell>
          <cell r="D2053">
            <v>179</v>
          </cell>
          <cell r="E2053">
            <v>1834152</v>
          </cell>
        </row>
        <row r="2054">
          <cell r="A2054">
            <v>220965</v>
          </cell>
          <cell r="B2054" t="str">
            <v>SÃO FRANCISCO DE ASSIS DO PIAUÍ</v>
          </cell>
          <cell r="C2054" t="str">
            <v>220965</v>
          </cell>
          <cell r="D2054">
            <v>976</v>
          </cell>
          <cell r="E2054">
            <v>893999</v>
          </cell>
        </row>
        <row r="2055">
          <cell r="A2055">
            <v>220970</v>
          </cell>
          <cell r="B2055" t="str">
            <v>SÃO FRANCISCO DO PIAUÍ</v>
          </cell>
          <cell r="C2055" t="str">
            <v>220970</v>
          </cell>
          <cell r="D2055">
            <v>2179</v>
          </cell>
          <cell r="E2055">
            <v>285272</v>
          </cell>
        </row>
        <row r="2056">
          <cell r="A2056">
            <v>220975</v>
          </cell>
          <cell r="B2056" t="str">
            <v>SÃO GONÇALO DO GURGUÉIA</v>
          </cell>
          <cell r="C2056" t="str">
            <v>220975</v>
          </cell>
          <cell r="D2056">
            <v>5</v>
          </cell>
          <cell r="E2056">
            <v>427046</v>
          </cell>
        </row>
        <row r="2057">
          <cell r="A2057">
            <v>220980</v>
          </cell>
          <cell r="B2057" t="str">
            <v>SÃO GONÇALO DO PIAUÍ</v>
          </cell>
          <cell r="C2057" t="str">
            <v>220980</v>
          </cell>
          <cell r="E2057">
            <v>200430</v>
          </cell>
        </row>
        <row r="2058">
          <cell r="A2058">
            <v>220985</v>
          </cell>
          <cell r="B2058" t="str">
            <v>SÃO JOÃO DA CANABRAVA</v>
          </cell>
          <cell r="C2058" t="str">
            <v>220985</v>
          </cell>
          <cell r="D2058">
            <v>5610</v>
          </cell>
          <cell r="E2058">
            <v>2084447</v>
          </cell>
        </row>
        <row r="2059">
          <cell r="A2059">
            <v>220987</v>
          </cell>
          <cell r="B2059" t="str">
            <v>SÃO JOÃO DA FRONTEIRA</v>
          </cell>
          <cell r="C2059" t="str">
            <v>220987</v>
          </cell>
          <cell r="E2059">
            <v>1437673</v>
          </cell>
        </row>
        <row r="2060">
          <cell r="A2060">
            <v>220995</v>
          </cell>
          <cell r="B2060" t="str">
            <v>SÃO JOÃO DA VARJOTA</v>
          </cell>
          <cell r="C2060" t="str">
            <v>220995</v>
          </cell>
          <cell r="E2060">
            <v>695317</v>
          </cell>
        </row>
        <row r="2061">
          <cell r="A2061">
            <v>220997</v>
          </cell>
          <cell r="B2061" t="str">
            <v>SÃO JOÃO DO ARRAIAL</v>
          </cell>
          <cell r="C2061" t="str">
            <v>220997</v>
          </cell>
          <cell r="D2061">
            <v>976</v>
          </cell>
          <cell r="E2061">
            <v>2352123</v>
          </cell>
        </row>
        <row r="2062">
          <cell r="A2062">
            <v>221000</v>
          </cell>
          <cell r="B2062" t="str">
            <v>SÃO JOÃO DO PIAUÍ</v>
          </cell>
          <cell r="C2062" t="str">
            <v>221000</v>
          </cell>
          <cell r="E2062">
            <v>1540608</v>
          </cell>
        </row>
        <row r="2063">
          <cell r="A2063">
            <v>221005</v>
          </cell>
          <cell r="B2063" t="str">
            <v>SÃO JOSÉ DO DIVINO</v>
          </cell>
          <cell r="C2063" t="str">
            <v>221005</v>
          </cell>
          <cell r="D2063">
            <v>22706</v>
          </cell>
          <cell r="E2063">
            <v>1861029</v>
          </cell>
        </row>
        <row r="2064">
          <cell r="A2064">
            <v>221010</v>
          </cell>
          <cell r="B2064" t="str">
            <v>SÃO JOSÉ DO PEIXE</v>
          </cell>
          <cell r="C2064" t="str">
            <v>221010</v>
          </cell>
          <cell r="D2064">
            <v>17301</v>
          </cell>
          <cell r="E2064">
            <v>8700328</v>
          </cell>
        </row>
        <row r="2065">
          <cell r="A2065">
            <v>221030</v>
          </cell>
          <cell r="B2065" t="str">
            <v>SÃO JULIÃO</v>
          </cell>
          <cell r="C2065" t="str">
            <v>221030</v>
          </cell>
          <cell r="E2065">
            <v>1898084</v>
          </cell>
        </row>
        <row r="2066">
          <cell r="A2066">
            <v>221035</v>
          </cell>
          <cell r="B2066" t="str">
            <v>SÃO LOURENÇO DO PIAUÍ</v>
          </cell>
          <cell r="C2066" t="str">
            <v>221035</v>
          </cell>
          <cell r="E2066">
            <v>71689</v>
          </cell>
        </row>
        <row r="2067">
          <cell r="A2067">
            <v>221037</v>
          </cell>
          <cell r="B2067" t="str">
            <v>SÃO LUIS DO PIAUÍ</v>
          </cell>
          <cell r="C2067" t="str">
            <v>221037</v>
          </cell>
          <cell r="D2067">
            <v>2160</v>
          </cell>
          <cell r="E2067">
            <v>856657</v>
          </cell>
        </row>
        <row r="2068">
          <cell r="A2068">
            <v>221038</v>
          </cell>
          <cell r="B2068" t="str">
            <v>SÃO MIGUEL DA BAIXA GRANDE</v>
          </cell>
          <cell r="C2068" t="str">
            <v>221038</v>
          </cell>
          <cell r="E2068">
            <v>11939797</v>
          </cell>
        </row>
        <row r="2069">
          <cell r="A2069">
            <v>221039</v>
          </cell>
          <cell r="B2069" t="str">
            <v>SÃO MIGUEL DO FIDALGO</v>
          </cell>
          <cell r="C2069" t="str">
            <v>221039</v>
          </cell>
          <cell r="D2069">
            <v>534</v>
          </cell>
          <cell r="E2069">
            <v>1133695</v>
          </cell>
        </row>
        <row r="2070">
          <cell r="A2070">
            <v>221040</v>
          </cell>
          <cell r="B2070" t="str">
            <v>SÃO MIGUEL DO TAPUIO</v>
          </cell>
          <cell r="C2070" t="str">
            <v>221040</v>
          </cell>
          <cell r="E2070">
            <v>48110</v>
          </cell>
        </row>
        <row r="2071">
          <cell r="A2071">
            <v>221062</v>
          </cell>
          <cell r="B2071" t="str">
            <v>SEBASTIÃO BARROS</v>
          </cell>
          <cell r="C2071" t="str">
            <v>221062</v>
          </cell>
          <cell r="E2071">
            <v>2352426</v>
          </cell>
        </row>
        <row r="2072">
          <cell r="A2072">
            <v>221063</v>
          </cell>
          <cell r="B2072" t="str">
            <v>SEBASTIÃO LEAL</v>
          </cell>
          <cell r="C2072" t="str">
            <v>221063</v>
          </cell>
          <cell r="D2072">
            <v>4425</v>
          </cell>
          <cell r="E2072">
            <v>731839</v>
          </cell>
        </row>
        <row r="2073">
          <cell r="A2073">
            <v>221065</v>
          </cell>
          <cell r="B2073" t="str">
            <v>SIGEFREDO PACHECO</v>
          </cell>
          <cell r="C2073" t="str">
            <v>221065</v>
          </cell>
          <cell r="D2073">
            <v>21425</v>
          </cell>
          <cell r="E2073">
            <v>1938162</v>
          </cell>
        </row>
        <row r="2074">
          <cell r="A2074">
            <v>221070</v>
          </cell>
          <cell r="B2074" t="str">
            <v>SIMÕES</v>
          </cell>
          <cell r="C2074" t="str">
            <v>221070</v>
          </cell>
          <cell r="E2074">
            <v>2520216</v>
          </cell>
        </row>
        <row r="2075">
          <cell r="A2075">
            <v>221090</v>
          </cell>
          <cell r="B2075" t="str">
            <v>SOCORRO DO PIAUÍ</v>
          </cell>
          <cell r="C2075" t="str">
            <v>221090</v>
          </cell>
          <cell r="D2075">
            <v>9828</v>
          </cell>
          <cell r="E2075">
            <v>721439</v>
          </cell>
        </row>
        <row r="2076">
          <cell r="A2076">
            <v>221093</v>
          </cell>
          <cell r="B2076" t="str">
            <v>SUSSUAPARA</v>
          </cell>
          <cell r="C2076" t="str">
            <v>221093</v>
          </cell>
          <cell r="E2076">
            <v>1277837</v>
          </cell>
        </row>
        <row r="2077">
          <cell r="A2077">
            <v>221095</v>
          </cell>
          <cell r="B2077" t="str">
            <v>TAMBORIL DO PIAUÍ</v>
          </cell>
          <cell r="C2077" t="str">
            <v>221095</v>
          </cell>
          <cell r="D2077">
            <v>15034</v>
          </cell>
          <cell r="E2077">
            <v>2960436</v>
          </cell>
        </row>
        <row r="2078">
          <cell r="A2078">
            <v>221100</v>
          </cell>
          <cell r="B2078" t="str">
            <v>TERESINA</v>
          </cell>
          <cell r="C2078" t="str">
            <v>221100</v>
          </cell>
          <cell r="D2078">
            <v>222610</v>
          </cell>
          <cell r="E2078">
            <v>397054744</v>
          </cell>
        </row>
        <row r="2079">
          <cell r="A2079">
            <v>221110</v>
          </cell>
          <cell r="B2079" t="str">
            <v>UNIÃO</v>
          </cell>
          <cell r="C2079" t="str">
            <v>221110</v>
          </cell>
          <cell r="E2079">
            <v>42809163</v>
          </cell>
        </row>
        <row r="2080">
          <cell r="A2080">
            <v>221120</v>
          </cell>
          <cell r="B2080" t="str">
            <v>URUÇUÍ</v>
          </cell>
          <cell r="C2080" t="str">
            <v>221120</v>
          </cell>
          <cell r="D2080">
            <v>57167</v>
          </cell>
          <cell r="E2080">
            <v>21891113</v>
          </cell>
        </row>
        <row r="2081">
          <cell r="A2081">
            <v>221130</v>
          </cell>
          <cell r="B2081" t="str">
            <v>VALENÇA DO PIAUÍ</v>
          </cell>
          <cell r="C2081" t="str">
            <v>221130</v>
          </cell>
          <cell r="E2081">
            <v>729776</v>
          </cell>
        </row>
        <row r="2082">
          <cell r="A2082">
            <v>221135</v>
          </cell>
          <cell r="B2082" t="str">
            <v>VÁRZEA BRANCA</v>
          </cell>
          <cell r="C2082" t="str">
            <v>221135</v>
          </cell>
          <cell r="E2082">
            <v>4901320</v>
          </cell>
        </row>
        <row r="2083">
          <cell r="A2083">
            <v>221140</v>
          </cell>
          <cell r="B2083" t="str">
            <v>VÁRZEA GRANDE</v>
          </cell>
          <cell r="C2083" t="str">
            <v>221140</v>
          </cell>
          <cell r="D2083">
            <v>145</v>
          </cell>
          <cell r="E2083">
            <v>2700923</v>
          </cell>
        </row>
        <row r="2084">
          <cell r="A2084">
            <v>221150</v>
          </cell>
          <cell r="B2084" t="str">
            <v>VERA MENDES</v>
          </cell>
          <cell r="C2084" t="str">
            <v>221150</v>
          </cell>
          <cell r="D2084">
            <v>5192</v>
          </cell>
          <cell r="E2084">
            <v>10998455</v>
          </cell>
        </row>
        <row r="2085">
          <cell r="A2085">
            <v>221160</v>
          </cell>
          <cell r="B2085" t="str">
            <v>VILA NOVA DO PIAUÍ</v>
          </cell>
          <cell r="C2085" t="str">
            <v>221160</v>
          </cell>
          <cell r="D2085">
            <v>107</v>
          </cell>
          <cell r="E2085">
            <v>344910</v>
          </cell>
        </row>
        <row r="2086">
          <cell r="A2086">
            <v>221170</v>
          </cell>
          <cell r="B2086" t="str">
            <v>WALL FERRAZ</v>
          </cell>
          <cell r="C2086" t="str">
            <v>221170</v>
          </cell>
          <cell r="D2086">
            <v>100</v>
          </cell>
          <cell r="E2086">
            <v>2484569</v>
          </cell>
        </row>
        <row r="2087">
          <cell r="A2087">
            <v>330015</v>
          </cell>
          <cell r="B2087" t="str">
            <v>APERIBÉ</v>
          </cell>
          <cell r="C2087" t="str">
            <v>330015</v>
          </cell>
          <cell r="E2087">
            <v>0</v>
          </cell>
        </row>
        <row r="2088">
          <cell r="A2088">
            <v>330022</v>
          </cell>
          <cell r="B2088" t="str">
            <v>AREAL</v>
          </cell>
          <cell r="C2088" t="str">
            <v>330022</v>
          </cell>
          <cell r="D2088">
            <v>97704</v>
          </cell>
          <cell r="E2088">
            <v>22688515</v>
          </cell>
        </row>
        <row r="2089">
          <cell r="A2089">
            <v>330030</v>
          </cell>
          <cell r="B2089" t="str">
            <v>BARRA DO PIRAÍ</v>
          </cell>
          <cell r="C2089" t="str">
            <v>330030</v>
          </cell>
          <cell r="E2089">
            <v>3302658</v>
          </cell>
        </row>
        <row r="2090">
          <cell r="A2090">
            <v>330040</v>
          </cell>
          <cell r="B2090" t="str">
            <v>BARRA MANSA</v>
          </cell>
          <cell r="C2090" t="str">
            <v>330040</v>
          </cell>
          <cell r="D2090">
            <v>436644</v>
          </cell>
          <cell r="E2090">
            <v>131781960</v>
          </cell>
        </row>
        <row r="2091">
          <cell r="A2091">
            <v>330050</v>
          </cell>
          <cell r="B2091" t="str">
            <v>BOM JARDIM</v>
          </cell>
          <cell r="C2091" t="str">
            <v>330050</v>
          </cell>
          <cell r="E2091">
            <v>194293</v>
          </cell>
        </row>
        <row r="2092">
          <cell r="A2092">
            <v>330090</v>
          </cell>
          <cell r="B2092" t="str">
            <v>CAMBUCI</v>
          </cell>
          <cell r="C2092" t="str">
            <v>330090</v>
          </cell>
          <cell r="D2092">
            <v>49856</v>
          </cell>
          <cell r="E2092">
            <v>20631986</v>
          </cell>
        </row>
        <row r="2093">
          <cell r="A2093">
            <v>330110</v>
          </cell>
          <cell r="B2093" t="str">
            <v>CANTAGALO</v>
          </cell>
          <cell r="C2093" t="str">
            <v>330110</v>
          </cell>
          <cell r="D2093">
            <v>292363</v>
          </cell>
          <cell r="E2093">
            <v>27388629</v>
          </cell>
        </row>
        <row r="2094">
          <cell r="A2094">
            <v>330115</v>
          </cell>
          <cell r="B2094" t="str">
            <v>CARDOSO MOREIRA</v>
          </cell>
          <cell r="C2094" t="str">
            <v>330115</v>
          </cell>
          <cell r="D2094">
            <v>39652</v>
          </cell>
          <cell r="E2094">
            <v>16741773</v>
          </cell>
        </row>
        <row r="2095">
          <cell r="A2095">
            <v>330120</v>
          </cell>
          <cell r="B2095" t="str">
            <v>CARMO</v>
          </cell>
          <cell r="C2095" t="str">
            <v>330120</v>
          </cell>
          <cell r="E2095">
            <v>850000</v>
          </cell>
        </row>
        <row r="2096">
          <cell r="A2096">
            <v>330095</v>
          </cell>
          <cell r="B2096" t="str">
            <v>COMENDADOR LEVY GASPARIAN</v>
          </cell>
          <cell r="C2096" t="str">
            <v>330095</v>
          </cell>
          <cell r="E2096">
            <v>4267</v>
          </cell>
        </row>
        <row r="2097">
          <cell r="A2097">
            <v>330140</v>
          </cell>
          <cell r="B2097" t="str">
            <v>CONCEIÇÃO DE MACABU</v>
          </cell>
          <cell r="C2097" t="str">
            <v>330140</v>
          </cell>
          <cell r="E2097">
            <v>7630603</v>
          </cell>
        </row>
        <row r="2098">
          <cell r="A2098">
            <v>330150</v>
          </cell>
          <cell r="B2098" t="str">
            <v>CORDEIRO</v>
          </cell>
          <cell r="C2098" t="str">
            <v>330150</v>
          </cell>
          <cell r="E2098">
            <v>8853685</v>
          </cell>
        </row>
        <row r="2099">
          <cell r="A2099">
            <v>330160</v>
          </cell>
          <cell r="B2099" t="str">
            <v>DUAS BARRAS</v>
          </cell>
          <cell r="C2099" t="str">
            <v>330160</v>
          </cell>
          <cell r="E2099">
            <v>240890</v>
          </cell>
        </row>
        <row r="2100">
          <cell r="A2100">
            <v>330180</v>
          </cell>
          <cell r="B2100" t="str">
            <v>ENGENHEIRO PAULO DE FRONTIN</v>
          </cell>
          <cell r="C2100" t="str">
            <v>330180</v>
          </cell>
          <cell r="E2100">
            <v>29848447</v>
          </cell>
        </row>
        <row r="2101">
          <cell r="A2101">
            <v>330187</v>
          </cell>
          <cell r="B2101" t="str">
            <v>IGUABA GRANDE</v>
          </cell>
          <cell r="C2101" t="str">
            <v>330187</v>
          </cell>
          <cell r="D2101">
            <v>110720</v>
          </cell>
          <cell r="E2101">
            <v>2839987353</v>
          </cell>
        </row>
        <row r="2102">
          <cell r="A2102">
            <v>330190</v>
          </cell>
          <cell r="B2102" t="str">
            <v>ITABORAÍ</v>
          </cell>
          <cell r="C2102" t="str">
            <v>330190</v>
          </cell>
          <cell r="D2102">
            <v>145804</v>
          </cell>
          <cell r="E2102">
            <v>29100319</v>
          </cell>
        </row>
        <row r="2103">
          <cell r="A2103">
            <v>330200</v>
          </cell>
          <cell r="B2103" t="str">
            <v>ITAGUAÍ</v>
          </cell>
          <cell r="C2103" t="str">
            <v>330200</v>
          </cell>
          <cell r="E2103">
            <v>180104341</v>
          </cell>
        </row>
        <row r="2104">
          <cell r="A2104">
            <v>330210</v>
          </cell>
          <cell r="B2104" t="str">
            <v>ITAOCARA</v>
          </cell>
          <cell r="C2104" t="str">
            <v>330210</v>
          </cell>
          <cell r="E2104">
            <v>21776269</v>
          </cell>
        </row>
        <row r="2105">
          <cell r="A2105">
            <v>330225</v>
          </cell>
          <cell r="B2105" t="str">
            <v>ITATIAIA</v>
          </cell>
          <cell r="C2105" t="str">
            <v>330225</v>
          </cell>
          <cell r="E2105">
            <v>16338788</v>
          </cell>
        </row>
        <row r="2106">
          <cell r="A2106">
            <v>330227</v>
          </cell>
          <cell r="B2106" t="str">
            <v>JAPERI</v>
          </cell>
          <cell r="C2106" t="str">
            <v>330227</v>
          </cell>
          <cell r="E2106">
            <v>13996066</v>
          </cell>
        </row>
        <row r="2107">
          <cell r="A2107">
            <v>330230</v>
          </cell>
          <cell r="B2107" t="str">
            <v>LAJE DO MURIAÉ</v>
          </cell>
          <cell r="C2107" t="str">
            <v>330230</v>
          </cell>
          <cell r="E2107">
            <v>1570375</v>
          </cell>
        </row>
        <row r="2108">
          <cell r="A2108">
            <v>330240</v>
          </cell>
          <cell r="B2108" t="str">
            <v>MACAÉ</v>
          </cell>
          <cell r="C2108" t="str">
            <v>330240</v>
          </cell>
          <cell r="E2108">
            <v>500512181</v>
          </cell>
        </row>
        <row r="2109">
          <cell r="A2109">
            <v>330245</v>
          </cell>
          <cell r="B2109" t="str">
            <v>MACUCO</v>
          </cell>
          <cell r="C2109" t="str">
            <v>330245</v>
          </cell>
          <cell r="D2109">
            <v>34379</v>
          </cell>
          <cell r="E2109">
            <v>4698102</v>
          </cell>
        </row>
        <row r="2110">
          <cell r="A2110">
            <v>330270</v>
          </cell>
          <cell r="B2110" t="str">
            <v>MARICÁ</v>
          </cell>
          <cell r="C2110" t="str">
            <v>330270</v>
          </cell>
          <cell r="D2110">
            <v>1034009</v>
          </cell>
          <cell r="E2110">
            <v>118826016</v>
          </cell>
        </row>
        <row r="2111">
          <cell r="A2111">
            <v>330280</v>
          </cell>
          <cell r="B2111" t="str">
            <v>MENDES</v>
          </cell>
          <cell r="C2111" t="str">
            <v>330280</v>
          </cell>
          <cell r="E2111">
            <v>9370111</v>
          </cell>
        </row>
        <row r="2112">
          <cell r="A2112">
            <v>330285</v>
          </cell>
          <cell r="B2112" t="str">
            <v>MESQUITA</v>
          </cell>
          <cell r="C2112" t="str">
            <v>330285</v>
          </cell>
          <cell r="E2112">
            <v>108181013</v>
          </cell>
        </row>
        <row r="2113">
          <cell r="A2113">
            <v>330290</v>
          </cell>
          <cell r="B2113" t="str">
            <v>MIGUEL PEREIRA</v>
          </cell>
          <cell r="C2113" t="str">
            <v>330290</v>
          </cell>
          <cell r="D2113">
            <v>126515</v>
          </cell>
          <cell r="E2113">
            <v>33981943</v>
          </cell>
        </row>
        <row r="2114">
          <cell r="A2114">
            <v>330300</v>
          </cell>
          <cell r="B2114" t="str">
            <v>MIRACEMA</v>
          </cell>
          <cell r="C2114" t="str">
            <v>330300</v>
          </cell>
          <cell r="D2114">
            <v>330</v>
          </cell>
          <cell r="E2114">
            <v>25306879</v>
          </cell>
        </row>
        <row r="2115">
          <cell r="A2115">
            <v>330310</v>
          </cell>
          <cell r="B2115" t="str">
            <v>NATIVIDADE</v>
          </cell>
          <cell r="C2115" t="str">
            <v>330310</v>
          </cell>
          <cell r="D2115">
            <v>56071</v>
          </cell>
          <cell r="E2115">
            <v>36310526</v>
          </cell>
        </row>
        <row r="2116">
          <cell r="A2116">
            <v>330330</v>
          </cell>
          <cell r="B2116" t="str">
            <v>NITERÓI</v>
          </cell>
          <cell r="C2116" t="str">
            <v>330330</v>
          </cell>
          <cell r="D2116">
            <v>112314</v>
          </cell>
          <cell r="E2116">
            <v>198883981</v>
          </cell>
        </row>
        <row r="2117">
          <cell r="A2117">
            <v>330340</v>
          </cell>
          <cell r="B2117" t="str">
            <v>NOVA FRIBURGO</v>
          </cell>
          <cell r="C2117" t="str">
            <v>330340</v>
          </cell>
          <cell r="D2117">
            <v>398</v>
          </cell>
          <cell r="E2117">
            <v>86473141</v>
          </cell>
        </row>
        <row r="2118">
          <cell r="A2118">
            <v>330350</v>
          </cell>
          <cell r="B2118" t="str">
            <v>NOVA IGUAÇU</v>
          </cell>
          <cell r="C2118" t="str">
            <v>330350</v>
          </cell>
          <cell r="E2118">
            <v>399320667</v>
          </cell>
        </row>
        <row r="2119">
          <cell r="A2119">
            <v>330360</v>
          </cell>
          <cell r="B2119" t="str">
            <v>PARACAMBI</v>
          </cell>
          <cell r="C2119" t="str">
            <v>330360</v>
          </cell>
          <cell r="D2119">
            <v>100</v>
          </cell>
          <cell r="E2119">
            <v>9455100</v>
          </cell>
        </row>
        <row r="2120">
          <cell r="A2120">
            <v>330370</v>
          </cell>
          <cell r="B2120" t="str">
            <v>PARAÍBA DO SUL</v>
          </cell>
          <cell r="C2120" t="str">
            <v>330370</v>
          </cell>
          <cell r="D2120">
            <v>67547</v>
          </cell>
          <cell r="E2120">
            <v>94620371</v>
          </cell>
        </row>
        <row r="2121">
          <cell r="A2121">
            <v>330385</v>
          </cell>
          <cell r="B2121" t="str">
            <v>PATY DO ALFERES</v>
          </cell>
          <cell r="C2121" t="str">
            <v>330385</v>
          </cell>
          <cell r="D2121">
            <v>267002</v>
          </cell>
          <cell r="E2121">
            <v>44019390</v>
          </cell>
        </row>
        <row r="2122">
          <cell r="A2122">
            <v>330395</v>
          </cell>
          <cell r="B2122" t="str">
            <v>PINHEIRAL</v>
          </cell>
          <cell r="C2122" t="str">
            <v>330395</v>
          </cell>
          <cell r="E2122">
            <v>8084571</v>
          </cell>
        </row>
        <row r="2123">
          <cell r="A2123">
            <v>330400</v>
          </cell>
          <cell r="B2123" t="str">
            <v>PIRAÍ</v>
          </cell>
          <cell r="C2123" t="str">
            <v>330400</v>
          </cell>
          <cell r="D2123">
            <v>11526</v>
          </cell>
          <cell r="E2123">
            <v>3496276</v>
          </cell>
        </row>
        <row r="2124">
          <cell r="A2124">
            <v>330410</v>
          </cell>
          <cell r="B2124" t="str">
            <v>PORCIÚNCULA</v>
          </cell>
          <cell r="C2124" t="str">
            <v>330410</v>
          </cell>
          <cell r="E2124">
            <v>24911324</v>
          </cell>
        </row>
        <row r="2125">
          <cell r="A2125">
            <v>330411</v>
          </cell>
          <cell r="B2125" t="str">
            <v>PORTO REAL</v>
          </cell>
          <cell r="C2125" t="str">
            <v>330411</v>
          </cell>
          <cell r="E2125">
            <v>43233635</v>
          </cell>
        </row>
        <row r="2126">
          <cell r="A2126">
            <v>330412</v>
          </cell>
          <cell r="B2126" t="str">
            <v>QUATIS</v>
          </cell>
          <cell r="C2126" t="str">
            <v>330412</v>
          </cell>
          <cell r="E2126">
            <v>15171854</v>
          </cell>
        </row>
        <row r="2127">
          <cell r="A2127">
            <v>330414</v>
          </cell>
          <cell r="B2127" t="str">
            <v>QUEIMADOS</v>
          </cell>
          <cell r="C2127" t="str">
            <v>330414</v>
          </cell>
          <cell r="D2127">
            <v>9100</v>
          </cell>
          <cell r="E2127">
            <v>61138032</v>
          </cell>
        </row>
        <row r="2128">
          <cell r="A2128">
            <v>330415</v>
          </cell>
          <cell r="B2128" t="str">
            <v>QUISSAMÃ</v>
          </cell>
          <cell r="C2128" t="str">
            <v>330415</v>
          </cell>
          <cell r="E2128">
            <v>37170427</v>
          </cell>
        </row>
        <row r="2129">
          <cell r="A2129">
            <v>330420</v>
          </cell>
          <cell r="B2129" t="str">
            <v>RESENDE</v>
          </cell>
          <cell r="C2129" t="str">
            <v>330420</v>
          </cell>
          <cell r="E2129">
            <v>259767225</v>
          </cell>
        </row>
        <row r="2130">
          <cell r="A2130">
            <v>330430</v>
          </cell>
          <cell r="B2130" t="str">
            <v>RIO BONITO</v>
          </cell>
          <cell r="C2130" t="str">
            <v>330430</v>
          </cell>
          <cell r="E2130">
            <v>19802960</v>
          </cell>
        </row>
        <row r="2131">
          <cell r="A2131">
            <v>330440</v>
          </cell>
          <cell r="B2131" t="str">
            <v>RIO CLARO</v>
          </cell>
          <cell r="C2131" t="str">
            <v>330440</v>
          </cell>
          <cell r="D2131">
            <v>122923</v>
          </cell>
          <cell r="E2131">
            <v>14499804</v>
          </cell>
        </row>
        <row r="2132">
          <cell r="A2132">
            <v>330450</v>
          </cell>
          <cell r="B2132" t="str">
            <v>RIO DAS FLORES</v>
          </cell>
          <cell r="C2132" t="str">
            <v>330450</v>
          </cell>
          <cell r="D2132">
            <v>68449</v>
          </cell>
          <cell r="E2132">
            <v>8505204</v>
          </cell>
        </row>
        <row r="2133">
          <cell r="A2133">
            <v>330455</v>
          </cell>
          <cell r="B2133" t="str">
            <v>RIO DE JANEIRO</v>
          </cell>
          <cell r="C2133" t="str">
            <v>330455</v>
          </cell>
          <cell r="E2133">
            <v>14280</v>
          </cell>
        </row>
        <row r="2134">
          <cell r="A2134">
            <v>330480</v>
          </cell>
          <cell r="B2134" t="str">
            <v>SÃO FIDÉLIS</v>
          </cell>
          <cell r="C2134" t="str">
            <v>330480</v>
          </cell>
          <cell r="E2134">
            <v>31593174</v>
          </cell>
        </row>
        <row r="2135">
          <cell r="A2135">
            <v>330475</v>
          </cell>
          <cell r="B2135" t="str">
            <v>SÃO FRANCISCO DE ITABAPOANA</v>
          </cell>
          <cell r="C2135" t="str">
            <v>330475</v>
          </cell>
          <cell r="E2135">
            <v>7531476</v>
          </cell>
        </row>
        <row r="2136">
          <cell r="A2136">
            <v>330513</v>
          </cell>
          <cell r="B2136" t="str">
            <v>SÃO JOSÉ DE UBÁ</v>
          </cell>
          <cell r="C2136" t="str">
            <v>330513</v>
          </cell>
          <cell r="D2136">
            <v>9312</v>
          </cell>
          <cell r="E2136">
            <v>1864647</v>
          </cell>
        </row>
        <row r="2137">
          <cell r="A2137">
            <v>330515</v>
          </cell>
          <cell r="B2137" t="str">
            <v>SÃO JOSÉ DO VALE DO RIO PRETO</v>
          </cell>
          <cell r="C2137" t="str">
            <v>330515</v>
          </cell>
          <cell r="E2137">
            <v>12161460</v>
          </cell>
        </row>
        <row r="2138">
          <cell r="A2138">
            <v>330520</v>
          </cell>
          <cell r="B2138" t="str">
            <v>SÃO PEDRO DA ALDEIA</v>
          </cell>
          <cell r="C2138" t="str">
            <v>330520</v>
          </cell>
          <cell r="D2138">
            <v>36991</v>
          </cell>
          <cell r="E2138">
            <v>42830713</v>
          </cell>
        </row>
        <row r="2139">
          <cell r="A2139">
            <v>330530</v>
          </cell>
          <cell r="B2139" t="str">
            <v>SÃO SEBASTIÃO DO ALTO</v>
          </cell>
          <cell r="C2139" t="str">
            <v>330530</v>
          </cell>
          <cell r="D2139">
            <v>46232</v>
          </cell>
          <cell r="E2139">
            <v>35825729</v>
          </cell>
        </row>
        <row r="2140">
          <cell r="A2140">
            <v>330540</v>
          </cell>
          <cell r="B2140" t="str">
            <v>SAPUCAIA</v>
          </cell>
          <cell r="C2140" t="str">
            <v>330540</v>
          </cell>
          <cell r="D2140">
            <v>5768</v>
          </cell>
          <cell r="E2140">
            <v>18282407</v>
          </cell>
        </row>
        <row r="2141">
          <cell r="A2141">
            <v>330560</v>
          </cell>
          <cell r="B2141" t="str">
            <v>SILVA JARDIM</v>
          </cell>
          <cell r="C2141" t="str">
            <v>330560</v>
          </cell>
          <cell r="E2141">
            <v>267988</v>
          </cell>
        </row>
        <row r="2142">
          <cell r="A2142">
            <v>330570</v>
          </cell>
          <cell r="B2142" t="str">
            <v>SUMIDOURO</v>
          </cell>
          <cell r="C2142" t="str">
            <v>330570</v>
          </cell>
          <cell r="D2142">
            <v>17572</v>
          </cell>
          <cell r="E2142">
            <v>42584708</v>
          </cell>
        </row>
        <row r="2143">
          <cell r="A2143">
            <v>330580</v>
          </cell>
          <cell r="B2143" t="str">
            <v>TERESÓPOLIS</v>
          </cell>
          <cell r="C2143" t="str">
            <v>330580</v>
          </cell>
          <cell r="E2143">
            <v>41595056</v>
          </cell>
        </row>
        <row r="2144">
          <cell r="A2144">
            <v>330590</v>
          </cell>
          <cell r="B2144" t="str">
            <v>TRAJANO DE MORAES</v>
          </cell>
          <cell r="C2144" t="str">
            <v>330590</v>
          </cell>
          <cell r="D2144">
            <v>9</v>
          </cell>
          <cell r="E2144">
            <v>655336</v>
          </cell>
        </row>
        <row r="2145">
          <cell r="A2145">
            <v>330600</v>
          </cell>
          <cell r="B2145" t="str">
            <v>TRÊS RIOS</v>
          </cell>
          <cell r="C2145" t="str">
            <v>330600</v>
          </cell>
          <cell r="D2145">
            <v>171093</v>
          </cell>
          <cell r="E2145">
            <v>23691907</v>
          </cell>
        </row>
        <row r="2146">
          <cell r="A2146">
            <v>330610</v>
          </cell>
          <cell r="B2146" t="str">
            <v>VALENÇA</v>
          </cell>
          <cell r="C2146" t="str">
            <v>330610</v>
          </cell>
          <cell r="E2146">
            <v>212678330</v>
          </cell>
        </row>
        <row r="2147">
          <cell r="A2147">
            <v>330615</v>
          </cell>
          <cell r="B2147" t="str">
            <v>VARRE-SAI</v>
          </cell>
          <cell r="C2147" t="str">
            <v>330615</v>
          </cell>
          <cell r="D2147">
            <v>18864</v>
          </cell>
          <cell r="E2147">
            <v>1189854</v>
          </cell>
        </row>
        <row r="2148">
          <cell r="A2148">
            <v>330620</v>
          </cell>
          <cell r="B2148" t="str">
            <v>VASSOURAS</v>
          </cell>
          <cell r="C2148" t="str">
            <v>330620</v>
          </cell>
          <cell r="D2148">
            <v>43884</v>
          </cell>
          <cell r="E2148">
            <v>17146047</v>
          </cell>
        </row>
        <row r="2149">
          <cell r="A2149">
            <v>330630</v>
          </cell>
          <cell r="B2149" t="str">
            <v>VOLTA REDONDA</v>
          </cell>
          <cell r="C2149" t="str">
            <v>330630</v>
          </cell>
          <cell r="D2149">
            <v>120</v>
          </cell>
          <cell r="E2149">
            <v>497904722</v>
          </cell>
        </row>
        <row r="2150">
          <cell r="A2150">
            <v>240010</v>
          </cell>
          <cell r="B2150" t="str">
            <v>ACARI</v>
          </cell>
          <cell r="C2150" t="str">
            <v>240010</v>
          </cell>
          <cell r="D2150">
            <v>53103</v>
          </cell>
          <cell r="E2150">
            <v>3047059</v>
          </cell>
        </row>
        <row r="2151">
          <cell r="A2151">
            <v>240020</v>
          </cell>
          <cell r="B2151" t="str">
            <v>AÇU</v>
          </cell>
          <cell r="C2151" t="str">
            <v>240020</v>
          </cell>
          <cell r="D2151">
            <v>81533</v>
          </cell>
          <cell r="E2151">
            <v>18753260</v>
          </cell>
        </row>
        <row r="2152">
          <cell r="A2152">
            <v>240030</v>
          </cell>
          <cell r="B2152" t="str">
            <v>AFONSO BEZERRA</v>
          </cell>
          <cell r="C2152" t="str">
            <v>240030</v>
          </cell>
          <cell r="E2152">
            <v>8213686</v>
          </cell>
        </row>
        <row r="2153">
          <cell r="A2153">
            <v>240040</v>
          </cell>
          <cell r="B2153" t="str">
            <v>ÁGUA NOVA</v>
          </cell>
          <cell r="C2153" t="str">
            <v>240040</v>
          </cell>
          <cell r="D2153">
            <v>794</v>
          </cell>
          <cell r="E2153">
            <v>1013402</v>
          </cell>
        </row>
        <row r="2154">
          <cell r="A2154">
            <v>240050</v>
          </cell>
          <cell r="B2154" t="str">
            <v>ALEXANDRIA</v>
          </cell>
          <cell r="C2154" t="str">
            <v>240050</v>
          </cell>
          <cell r="D2154">
            <v>18809</v>
          </cell>
          <cell r="E2154">
            <v>1401836</v>
          </cell>
        </row>
        <row r="2155">
          <cell r="A2155">
            <v>240060</v>
          </cell>
          <cell r="B2155" t="str">
            <v>ALMINO AFONSO</v>
          </cell>
          <cell r="C2155" t="str">
            <v>240060</v>
          </cell>
          <cell r="D2155">
            <v>430</v>
          </cell>
          <cell r="E2155">
            <v>1883377</v>
          </cell>
        </row>
        <row r="2156">
          <cell r="A2156">
            <v>240070</v>
          </cell>
          <cell r="B2156" t="str">
            <v>ALTO DO RODRIGUES</v>
          </cell>
          <cell r="C2156" t="str">
            <v>240070</v>
          </cell>
          <cell r="D2156">
            <v>22186</v>
          </cell>
          <cell r="E2156">
            <v>9871836</v>
          </cell>
        </row>
        <row r="2157">
          <cell r="A2157">
            <v>240080</v>
          </cell>
          <cell r="B2157" t="str">
            <v>ANGICOS</v>
          </cell>
          <cell r="C2157" t="str">
            <v>240080</v>
          </cell>
          <cell r="D2157">
            <v>36862</v>
          </cell>
          <cell r="E2157">
            <v>16925055</v>
          </cell>
        </row>
        <row r="2158">
          <cell r="A2158">
            <v>240090</v>
          </cell>
          <cell r="B2158" t="str">
            <v>ANTÔNIO MARTINS</v>
          </cell>
          <cell r="C2158" t="str">
            <v>240090</v>
          </cell>
          <cell r="D2158">
            <v>14578</v>
          </cell>
          <cell r="E2158">
            <v>3409095</v>
          </cell>
        </row>
        <row r="2159">
          <cell r="A2159">
            <v>240100</v>
          </cell>
          <cell r="B2159" t="str">
            <v>APODI</v>
          </cell>
          <cell r="C2159" t="str">
            <v>240100</v>
          </cell>
          <cell r="D2159">
            <v>23628</v>
          </cell>
          <cell r="E2159">
            <v>20918363</v>
          </cell>
        </row>
        <row r="2160">
          <cell r="A2160">
            <v>240110</v>
          </cell>
          <cell r="B2160" t="str">
            <v>AREIA BRANCA</v>
          </cell>
          <cell r="C2160" t="str">
            <v>240110</v>
          </cell>
          <cell r="E2160">
            <v>1001334</v>
          </cell>
        </row>
        <row r="2161">
          <cell r="A2161">
            <v>240120</v>
          </cell>
          <cell r="B2161" t="str">
            <v>ARÊS</v>
          </cell>
          <cell r="C2161" t="str">
            <v>240120</v>
          </cell>
          <cell r="D2161">
            <v>13033</v>
          </cell>
          <cell r="E2161">
            <v>26402867</v>
          </cell>
        </row>
        <row r="2162">
          <cell r="A2162">
            <v>240130</v>
          </cell>
          <cell r="B2162" t="str">
            <v>AUGUSTO SEVERO</v>
          </cell>
          <cell r="C2162" t="str">
            <v>240130</v>
          </cell>
          <cell r="E2162">
            <v>19779741</v>
          </cell>
        </row>
        <row r="2163">
          <cell r="A2163">
            <v>240140</v>
          </cell>
          <cell r="B2163" t="str">
            <v>BAÍA FORMOSA</v>
          </cell>
          <cell r="C2163" t="str">
            <v>240140</v>
          </cell>
          <cell r="E2163">
            <v>6420050</v>
          </cell>
        </row>
        <row r="2164">
          <cell r="A2164">
            <v>240145</v>
          </cell>
          <cell r="B2164" t="str">
            <v>BARAÚNA</v>
          </cell>
          <cell r="C2164" t="str">
            <v>240145</v>
          </cell>
          <cell r="D2164">
            <v>38696</v>
          </cell>
          <cell r="E2164">
            <v>27647127</v>
          </cell>
        </row>
        <row r="2165">
          <cell r="A2165">
            <v>240150</v>
          </cell>
          <cell r="B2165" t="str">
            <v>BARCELONA</v>
          </cell>
          <cell r="C2165" t="str">
            <v>240150</v>
          </cell>
          <cell r="D2165">
            <v>10696</v>
          </cell>
          <cell r="E2165">
            <v>5689014</v>
          </cell>
        </row>
        <row r="2166">
          <cell r="A2166">
            <v>240160</v>
          </cell>
          <cell r="B2166" t="str">
            <v>BENTO FERNANDES</v>
          </cell>
          <cell r="C2166" t="str">
            <v>240160</v>
          </cell>
          <cell r="D2166">
            <v>185</v>
          </cell>
          <cell r="E2166">
            <v>8341682</v>
          </cell>
        </row>
        <row r="2167">
          <cell r="A2167">
            <v>240165</v>
          </cell>
          <cell r="B2167" t="str">
            <v>BODÓ</v>
          </cell>
          <cell r="C2167" t="str">
            <v>240165</v>
          </cell>
          <cell r="D2167">
            <v>120</v>
          </cell>
          <cell r="E2167">
            <v>534898</v>
          </cell>
        </row>
        <row r="2168">
          <cell r="A2168">
            <v>240170</v>
          </cell>
          <cell r="B2168" t="str">
            <v>BOM JESUS</v>
          </cell>
          <cell r="C2168" t="str">
            <v>240170</v>
          </cell>
          <cell r="E2168">
            <v>648244</v>
          </cell>
        </row>
        <row r="2169">
          <cell r="A2169">
            <v>240180</v>
          </cell>
          <cell r="B2169" t="str">
            <v>BREJINHO</v>
          </cell>
          <cell r="C2169" t="str">
            <v>240180</v>
          </cell>
          <cell r="D2169">
            <v>29036</v>
          </cell>
          <cell r="E2169">
            <v>3117019</v>
          </cell>
        </row>
        <row r="2170">
          <cell r="A2170">
            <v>240185</v>
          </cell>
          <cell r="B2170" t="str">
            <v>CAIÇARA DO NORTE</v>
          </cell>
          <cell r="C2170" t="str">
            <v>240185</v>
          </cell>
          <cell r="D2170">
            <v>3268</v>
          </cell>
          <cell r="E2170">
            <v>8229217</v>
          </cell>
        </row>
        <row r="2171">
          <cell r="A2171">
            <v>240190</v>
          </cell>
          <cell r="B2171" t="str">
            <v>CAIÇARA DO RIO DO VENTO</v>
          </cell>
          <cell r="C2171" t="str">
            <v>240190</v>
          </cell>
          <cell r="D2171">
            <v>1400</v>
          </cell>
          <cell r="E2171">
            <v>8184046</v>
          </cell>
        </row>
        <row r="2172">
          <cell r="A2172">
            <v>240200</v>
          </cell>
          <cell r="B2172" t="str">
            <v>CAICÓ</v>
          </cell>
          <cell r="C2172" t="str">
            <v>240200</v>
          </cell>
          <cell r="D2172">
            <v>257701</v>
          </cell>
          <cell r="E2172">
            <v>24479383</v>
          </cell>
        </row>
        <row r="2173">
          <cell r="A2173">
            <v>240210</v>
          </cell>
          <cell r="B2173" t="str">
            <v>CAMPO REDONDO</v>
          </cell>
          <cell r="C2173" t="str">
            <v>240210</v>
          </cell>
          <cell r="D2173">
            <v>8914</v>
          </cell>
          <cell r="E2173">
            <v>535229</v>
          </cell>
        </row>
        <row r="2174">
          <cell r="A2174">
            <v>240220</v>
          </cell>
          <cell r="B2174" t="str">
            <v>CANGUARETAMA</v>
          </cell>
          <cell r="C2174" t="str">
            <v>240220</v>
          </cell>
          <cell r="D2174">
            <v>24154</v>
          </cell>
          <cell r="E2174">
            <v>493918</v>
          </cell>
        </row>
        <row r="2175">
          <cell r="A2175">
            <v>240230</v>
          </cell>
          <cell r="B2175" t="str">
            <v>CARAÚBAS</v>
          </cell>
          <cell r="C2175" t="str">
            <v>240230</v>
          </cell>
          <cell r="D2175">
            <v>28017</v>
          </cell>
          <cell r="E2175">
            <v>3891354</v>
          </cell>
        </row>
        <row r="2176">
          <cell r="A2176">
            <v>240240</v>
          </cell>
          <cell r="B2176" t="str">
            <v>CARNAÚBA DOS DANTAS</v>
          </cell>
          <cell r="C2176" t="str">
            <v>240240</v>
          </cell>
          <cell r="D2176">
            <v>11114</v>
          </cell>
          <cell r="E2176">
            <v>1501533</v>
          </cell>
        </row>
        <row r="2177">
          <cell r="A2177">
            <v>240260</v>
          </cell>
          <cell r="B2177" t="str">
            <v>CEARÁ-MIRIM</v>
          </cell>
          <cell r="C2177" t="str">
            <v>240260</v>
          </cell>
          <cell r="D2177">
            <v>14206</v>
          </cell>
          <cell r="E2177">
            <v>30632721</v>
          </cell>
        </row>
        <row r="2178">
          <cell r="A2178">
            <v>240270</v>
          </cell>
          <cell r="B2178" t="str">
            <v>CERRO CORÁ</v>
          </cell>
          <cell r="C2178" t="str">
            <v>240270</v>
          </cell>
          <cell r="D2178">
            <v>10543</v>
          </cell>
          <cell r="E2178">
            <v>1856089</v>
          </cell>
        </row>
        <row r="2179">
          <cell r="A2179">
            <v>240280</v>
          </cell>
          <cell r="B2179" t="str">
            <v>CORONEL EZEQUIEL</v>
          </cell>
          <cell r="C2179" t="str">
            <v>240280</v>
          </cell>
          <cell r="D2179">
            <v>594</v>
          </cell>
          <cell r="E2179">
            <v>415455</v>
          </cell>
        </row>
        <row r="2180">
          <cell r="A2180">
            <v>240290</v>
          </cell>
          <cell r="B2180" t="str">
            <v>CORONEL JOÃO PESSOA</v>
          </cell>
          <cell r="C2180" t="str">
            <v>240290</v>
          </cell>
          <cell r="D2180">
            <v>679</v>
          </cell>
          <cell r="E2180">
            <v>62578</v>
          </cell>
        </row>
        <row r="2181">
          <cell r="A2181">
            <v>240300</v>
          </cell>
          <cell r="B2181" t="str">
            <v>CRUZETA</v>
          </cell>
          <cell r="C2181" t="str">
            <v>240300</v>
          </cell>
          <cell r="D2181">
            <v>12289</v>
          </cell>
          <cell r="E2181">
            <v>782744</v>
          </cell>
        </row>
        <row r="2182">
          <cell r="A2182">
            <v>240310</v>
          </cell>
          <cell r="B2182" t="str">
            <v>CURRAIS NOVOS</v>
          </cell>
          <cell r="C2182" t="str">
            <v>240310</v>
          </cell>
          <cell r="D2182">
            <v>7143</v>
          </cell>
          <cell r="E2182">
            <v>51707666</v>
          </cell>
        </row>
        <row r="2183">
          <cell r="A2183">
            <v>240320</v>
          </cell>
          <cell r="B2183" t="str">
            <v>DOUTOR SEVERIANO</v>
          </cell>
          <cell r="C2183" t="str">
            <v>240320</v>
          </cell>
          <cell r="D2183">
            <v>4323</v>
          </cell>
          <cell r="E2183">
            <v>2374074</v>
          </cell>
        </row>
        <row r="2184">
          <cell r="A2184">
            <v>240330</v>
          </cell>
          <cell r="B2184" t="str">
            <v>ENCANTO</v>
          </cell>
          <cell r="C2184" t="str">
            <v>240330</v>
          </cell>
          <cell r="D2184">
            <v>18876</v>
          </cell>
          <cell r="E2184">
            <v>4334444</v>
          </cell>
        </row>
        <row r="2185">
          <cell r="A2185">
            <v>240340</v>
          </cell>
          <cell r="B2185" t="str">
            <v>EQUADOR</v>
          </cell>
          <cell r="C2185" t="str">
            <v>240340</v>
          </cell>
          <cell r="D2185">
            <v>9556</v>
          </cell>
          <cell r="E2185">
            <v>1040392</v>
          </cell>
        </row>
        <row r="2186">
          <cell r="A2186">
            <v>240350</v>
          </cell>
          <cell r="B2186" t="str">
            <v>ESPÍRITO SANTO</v>
          </cell>
          <cell r="C2186" t="str">
            <v>240350</v>
          </cell>
          <cell r="D2186">
            <v>8877</v>
          </cell>
          <cell r="E2186">
            <v>4093023</v>
          </cell>
        </row>
        <row r="2187">
          <cell r="A2187">
            <v>240360</v>
          </cell>
          <cell r="B2187" t="str">
            <v>EXTREMOZ</v>
          </cell>
          <cell r="C2187" t="str">
            <v>240360</v>
          </cell>
          <cell r="D2187">
            <v>105217</v>
          </cell>
          <cell r="E2187">
            <v>35345944</v>
          </cell>
        </row>
        <row r="2188">
          <cell r="A2188">
            <v>240370</v>
          </cell>
          <cell r="B2188" t="str">
            <v>FELIPE GUERRA</v>
          </cell>
          <cell r="C2188" t="str">
            <v>240370</v>
          </cell>
          <cell r="D2188">
            <v>976</v>
          </cell>
          <cell r="E2188">
            <v>1036324</v>
          </cell>
        </row>
        <row r="2189">
          <cell r="A2189">
            <v>240375</v>
          </cell>
          <cell r="B2189" t="str">
            <v>FERNANDO PEDROZA</v>
          </cell>
          <cell r="C2189" t="str">
            <v>240375</v>
          </cell>
          <cell r="D2189">
            <v>14611</v>
          </cell>
          <cell r="E2189">
            <v>2824611</v>
          </cell>
        </row>
        <row r="2190">
          <cell r="A2190">
            <v>240380</v>
          </cell>
          <cell r="B2190" t="str">
            <v>FLORÂNIA</v>
          </cell>
          <cell r="C2190" t="str">
            <v>240380</v>
          </cell>
          <cell r="D2190">
            <v>20731</v>
          </cell>
          <cell r="E2190">
            <v>5066417</v>
          </cell>
        </row>
        <row r="2191">
          <cell r="A2191">
            <v>240390</v>
          </cell>
          <cell r="B2191" t="str">
            <v>FRANCISCO DANTAS</v>
          </cell>
          <cell r="C2191" t="str">
            <v>240390</v>
          </cell>
          <cell r="D2191">
            <v>10054</v>
          </cell>
          <cell r="E2191">
            <v>893106</v>
          </cell>
        </row>
        <row r="2192">
          <cell r="A2192">
            <v>240400</v>
          </cell>
          <cell r="B2192" t="str">
            <v>FRUTUOSO GOMES</v>
          </cell>
          <cell r="C2192" t="str">
            <v>240400</v>
          </cell>
          <cell r="D2192">
            <v>322</v>
          </cell>
          <cell r="E2192">
            <v>1987345</v>
          </cell>
        </row>
        <row r="2193">
          <cell r="A2193">
            <v>240410</v>
          </cell>
          <cell r="B2193" t="str">
            <v>GALINHOS</v>
          </cell>
          <cell r="C2193" t="str">
            <v>240410</v>
          </cell>
          <cell r="E2193">
            <v>1996667</v>
          </cell>
        </row>
        <row r="2194">
          <cell r="A2194">
            <v>240420</v>
          </cell>
          <cell r="B2194" t="str">
            <v>GOIANINHA</v>
          </cell>
          <cell r="C2194" t="str">
            <v>240420</v>
          </cell>
          <cell r="D2194">
            <v>40490</v>
          </cell>
          <cell r="E2194">
            <v>4076837</v>
          </cell>
        </row>
        <row r="2195">
          <cell r="A2195">
            <v>240430</v>
          </cell>
          <cell r="B2195" t="str">
            <v>GOVERNADOR DIX-SEPT ROSADO</v>
          </cell>
          <cell r="C2195" t="str">
            <v>240430</v>
          </cell>
          <cell r="D2195">
            <v>3486</v>
          </cell>
          <cell r="E2195">
            <v>16306664</v>
          </cell>
        </row>
        <row r="2196">
          <cell r="A2196">
            <v>240440</v>
          </cell>
          <cell r="B2196" t="str">
            <v>GROSSOS</v>
          </cell>
          <cell r="C2196" t="str">
            <v>240440</v>
          </cell>
          <cell r="D2196">
            <v>3079</v>
          </cell>
          <cell r="E2196">
            <v>1540269</v>
          </cell>
        </row>
        <row r="2197">
          <cell r="A2197">
            <v>240450</v>
          </cell>
          <cell r="B2197" t="str">
            <v>GUAMARÉ</v>
          </cell>
          <cell r="C2197" t="str">
            <v>240450</v>
          </cell>
          <cell r="D2197">
            <v>38845</v>
          </cell>
          <cell r="E2197">
            <v>11161034</v>
          </cell>
        </row>
        <row r="2198">
          <cell r="A2198">
            <v>240460</v>
          </cell>
          <cell r="B2198" t="str">
            <v>IELMO MARINHO</v>
          </cell>
          <cell r="C2198" t="str">
            <v>240460</v>
          </cell>
          <cell r="E2198">
            <v>4076379</v>
          </cell>
        </row>
        <row r="2199">
          <cell r="A2199">
            <v>240470</v>
          </cell>
          <cell r="B2199" t="str">
            <v>IPANGUAÇU</v>
          </cell>
          <cell r="C2199" t="str">
            <v>240470</v>
          </cell>
          <cell r="E2199">
            <v>6926871</v>
          </cell>
        </row>
        <row r="2200">
          <cell r="A2200">
            <v>240480</v>
          </cell>
          <cell r="B2200" t="str">
            <v>IPUEIRA</v>
          </cell>
          <cell r="C2200" t="str">
            <v>240480</v>
          </cell>
          <cell r="D2200">
            <v>3688</v>
          </cell>
          <cell r="E2200">
            <v>416802</v>
          </cell>
        </row>
        <row r="2201">
          <cell r="A2201">
            <v>240485</v>
          </cell>
          <cell r="B2201" t="str">
            <v>ITAJÁ</v>
          </cell>
          <cell r="C2201" t="str">
            <v>240485</v>
          </cell>
          <cell r="E2201">
            <v>1220090</v>
          </cell>
        </row>
        <row r="2202">
          <cell r="A2202">
            <v>240490</v>
          </cell>
          <cell r="B2202" t="str">
            <v>ITAÚ</v>
          </cell>
          <cell r="C2202" t="str">
            <v>240490</v>
          </cell>
          <cell r="D2202">
            <v>21029</v>
          </cell>
          <cell r="E2202">
            <v>7545318</v>
          </cell>
        </row>
        <row r="2203">
          <cell r="A2203">
            <v>240500</v>
          </cell>
          <cell r="B2203" t="str">
            <v>JAÇANÃ</v>
          </cell>
          <cell r="C2203" t="str">
            <v>240500</v>
          </cell>
          <cell r="D2203">
            <v>1761</v>
          </cell>
          <cell r="E2203">
            <v>1203643</v>
          </cell>
        </row>
        <row r="2204">
          <cell r="A2204">
            <v>240510</v>
          </cell>
          <cell r="B2204" t="str">
            <v>JANDAÍRA</v>
          </cell>
          <cell r="C2204" t="str">
            <v>240510</v>
          </cell>
          <cell r="E2204">
            <v>588081</v>
          </cell>
        </row>
        <row r="2205">
          <cell r="A2205">
            <v>240520</v>
          </cell>
          <cell r="B2205" t="str">
            <v>JANDUÍS</v>
          </cell>
          <cell r="C2205" t="str">
            <v>240520</v>
          </cell>
          <cell r="D2205">
            <v>7664</v>
          </cell>
          <cell r="E2205">
            <v>2567015</v>
          </cell>
        </row>
        <row r="2206">
          <cell r="A2206">
            <v>240530</v>
          </cell>
          <cell r="B2206" t="str">
            <v>JANUÁRIO CICCO</v>
          </cell>
          <cell r="C2206" t="str">
            <v>240530</v>
          </cell>
          <cell r="D2206">
            <v>10707</v>
          </cell>
          <cell r="E2206">
            <v>780053</v>
          </cell>
        </row>
        <row r="2207">
          <cell r="A2207">
            <v>240540</v>
          </cell>
          <cell r="B2207" t="str">
            <v>JAPI</v>
          </cell>
          <cell r="C2207" t="str">
            <v>240540</v>
          </cell>
          <cell r="D2207">
            <v>5778</v>
          </cell>
          <cell r="E2207">
            <v>310388</v>
          </cell>
        </row>
        <row r="2208">
          <cell r="A2208">
            <v>240550</v>
          </cell>
          <cell r="B2208" t="str">
            <v>JARDIM DE ANGICOS</v>
          </cell>
          <cell r="C2208" t="str">
            <v>240550</v>
          </cell>
          <cell r="E2208">
            <v>589815</v>
          </cell>
        </row>
        <row r="2209">
          <cell r="A2209">
            <v>240560</v>
          </cell>
          <cell r="B2209" t="str">
            <v>JARDIM DE PIRANHAS</v>
          </cell>
          <cell r="C2209" t="str">
            <v>240560</v>
          </cell>
          <cell r="D2209">
            <v>33710</v>
          </cell>
          <cell r="E2209">
            <v>3475196</v>
          </cell>
        </row>
        <row r="2210">
          <cell r="A2210">
            <v>240570</v>
          </cell>
          <cell r="B2210" t="str">
            <v>JARDIM DO SERIDÓ</v>
          </cell>
          <cell r="C2210" t="str">
            <v>240570</v>
          </cell>
          <cell r="D2210">
            <v>8370</v>
          </cell>
          <cell r="E2210">
            <v>6725059</v>
          </cell>
        </row>
        <row r="2211">
          <cell r="A2211">
            <v>240580</v>
          </cell>
          <cell r="B2211" t="str">
            <v>JOÃO CÂMARA</v>
          </cell>
          <cell r="C2211" t="str">
            <v>240580</v>
          </cell>
          <cell r="E2211">
            <v>7871000</v>
          </cell>
        </row>
        <row r="2212">
          <cell r="A2212">
            <v>240590</v>
          </cell>
          <cell r="B2212" t="str">
            <v>JOÃO DIAS</v>
          </cell>
          <cell r="C2212" t="str">
            <v>240590</v>
          </cell>
          <cell r="D2212">
            <v>1290</v>
          </cell>
          <cell r="E2212">
            <v>1121638</v>
          </cell>
        </row>
        <row r="2213">
          <cell r="A2213">
            <v>240600</v>
          </cell>
          <cell r="B2213" t="str">
            <v>JOSÉ DA PENHA</v>
          </cell>
          <cell r="C2213" t="str">
            <v>240600</v>
          </cell>
          <cell r="D2213">
            <v>6101</v>
          </cell>
          <cell r="E2213">
            <v>1049740</v>
          </cell>
        </row>
        <row r="2214">
          <cell r="A2214">
            <v>240610</v>
          </cell>
          <cell r="B2214" t="str">
            <v>JUCURUTU</v>
          </cell>
          <cell r="C2214" t="str">
            <v>240610</v>
          </cell>
          <cell r="D2214">
            <v>38990</v>
          </cell>
          <cell r="E2214">
            <v>8486677</v>
          </cell>
        </row>
        <row r="2215">
          <cell r="A2215">
            <v>240615</v>
          </cell>
          <cell r="B2215" t="str">
            <v>JUNDIÁ</v>
          </cell>
          <cell r="C2215" t="str">
            <v>240615</v>
          </cell>
          <cell r="D2215">
            <v>36410</v>
          </cell>
          <cell r="E2215">
            <v>1738693</v>
          </cell>
        </row>
        <row r="2216">
          <cell r="A2216">
            <v>240620</v>
          </cell>
          <cell r="B2216" t="str">
            <v>LAGOA D'ANTA</v>
          </cell>
          <cell r="C2216" t="str">
            <v>240620</v>
          </cell>
          <cell r="D2216">
            <v>5061</v>
          </cell>
          <cell r="E2216">
            <v>514283</v>
          </cell>
        </row>
        <row r="2217">
          <cell r="A2217">
            <v>240630</v>
          </cell>
          <cell r="B2217" t="str">
            <v>LAGOA DE PEDRAS</v>
          </cell>
          <cell r="C2217" t="str">
            <v>240630</v>
          </cell>
          <cell r="E2217">
            <v>10040948</v>
          </cell>
        </row>
        <row r="2218">
          <cell r="A2218">
            <v>240640</v>
          </cell>
          <cell r="B2218" t="str">
            <v>LAGOA DE VELHOS</v>
          </cell>
          <cell r="C2218" t="str">
            <v>240640</v>
          </cell>
          <cell r="E2218">
            <v>506005</v>
          </cell>
        </row>
        <row r="2219">
          <cell r="A2219">
            <v>240650</v>
          </cell>
          <cell r="B2219" t="str">
            <v>LAGOA NOVA</v>
          </cell>
          <cell r="C2219" t="str">
            <v>240650</v>
          </cell>
          <cell r="D2219">
            <v>588</v>
          </cell>
          <cell r="E2219">
            <v>2043946</v>
          </cell>
        </row>
        <row r="2220">
          <cell r="A2220">
            <v>240660</v>
          </cell>
          <cell r="B2220" t="str">
            <v>LAGOA SALGADA</v>
          </cell>
          <cell r="C2220" t="str">
            <v>240660</v>
          </cell>
          <cell r="D2220">
            <v>1117</v>
          </cell>
          <cell r="E2220">
            <v>897033</v>
          </cell>
        </row>
        <row r="2221">
          <cell r="A2221">
            <v>240670</v>
          </cell>
          <cell r="B2221" t="str">
            <v>LAJES</v>
          </cell>
          <cell r="C2221" t="str">
            <v>240670</v>
          </cell>
          <cell r="D2221">
            <v>5402</v>
          </cell>
          <cell r="E2221">
            <v>16270690</v>
          </cell>
        </row>
        <row r="2222">
          <cell r="A2222">
            <v>240680</v>
          </cell>
          <cell r="B2222" t="str">
            <v>LAJES PINTADAS</v>
          </cell>
          <cell r="C2222" t="str">
            <v>240680</v>
          </cell>
          <cell r="D2222">
            <v>18245</v>
          </cell>
          <cell r="E2222">
            <v>2174582</v>
          </cell>
        </row>
        <row r="2223">
          <cell r="A2223">
            <v>240690</v>
          </cell>
          <cell r="B2223" t="str">
            <v>LUCRÉCIA</v>
          </cell>
          <cell r="C2223" t="str">
            <v>240690</v>
          </cell>
          <cell r="D2223">
            <v>20318</v>
          </cell>
          <cell r="E2223">
            <v>1275959</v>
          </cell>
        </row>
        <row r="2224">
          <cell r="A2224">
            <v>240700</v>
          </cell>
          <cell r="B2224" t="str">
            <v>LUÍS GOMES</v>
          </cell>
          <cell r="C2224" t="str">
            <v>240700</v>
          </cell>
          <cell r="D2224">
            <v>9459</v>
          </cell>
          <cell r="E2224">
            <v>2211168</v>
          </cell>
        </row>
        <row r="2225">
          <cell r="A2225">
            <v>240710</v>
          </cell>
          <cell r="B2225" t="str">
            <v>MACAÍBA</v>
          </cell>
          <cell r="C2225" t="str">
            <v>240710</v>
          </cell>
          <cell r="D2225">
            <v>21306</v>
          </cell>
          <cell r="E2225">
            <v>241223</v>
          </cell>
        </row>
        <row r="2226">
          <cell r="A2226">
            <v>240720</v>
          </cell>
          <cell r="B2226" t="str">
            <v>MACAU</v>
          </cell>
          <cell r="C2226" t="str">
            <v>240720</v>
          </cell>
          <cell r="D2226">
            <v>11520</v>
          </cell>
          <cell r="E2226">
            <v>1500153</v>
          </cell>
        </row>
        <row r="2227">
          <cell r="A2227">
            <v>240725</v>
          </cell>
          <cell r="B2227" t="str">
            <v>MAJOR SALES</v>
          </cell>
          <cell r="C2227" t="str">
            <v>240725</v>
          </cell>
          <cell r="D2227">
            <v>17395</v>
          </cell>
          <cell r="E2227">
            <v>998174</v>
          </cell>
        </row>
        <row r="2228">
          <cell r="A2228">
            <v>240730</v>
          </cell>
          <cell r="B2228" t="str">
            <v>MARCELINO VIEIRA</v>
          </cell>
          <cell r="C2228" t="str">
            <v>240730</v>
          </cell>
          <cell r="D2228">
            <v>10305</v>
          </cell>
          <cell r="E2228">
            <v>7837205</v>
          </cell>
        </row>
        <row r="2229">
          <cell r="A2229">
            <v>240740</v>
          </cell>
          <cell r="B2229" t="str">
            <v>MARTINS</v>
          </cell>
          <cell r="C2229" t="str">
            <v>240740</v>
          </cell>
          <cell r="E2229">
            <v>4909498</v>
          </cell>
        </row>
        <row r="2230">
          <cell r="A2230">
            <v>240750</v>
          </cell>
          <cell r="B2230" t="str">
            <v>MAXARANGUAPE</v>
          </cell>
          <cell r="C2230" t="str">
            <v>240750</v>
          </cell>
          <cell r="E2230">
            <v>943942</v>
          </cell>
        </row>
        <row r="2231">
          <cell r="A2231">
            <v>240760</v>
          </cell>
          <cell r="B2231" t="str">
            <v>MESSIAS TARGINO</v>
          </cell>
          <cell r="C2231" t="str">
            <v>240760</v>
          </cell>
          <cell r="D2231">
            <v>2224</v>
          </cell>
          <cell r="E2231">
            <v>1594655</v>
          </cell>
        </row>
        <row r="2232">
          <cell r="A2232">
            <v>240770</v>
          </cell>
          <cell r="B2232" t="str">
            <v>MONTANHAS</v>
          </cell>
          <cell r="C2232" t="str">
            <v>240770</v>
          </cell>
          <cell r="D2232">
            <v>31819</v>
          </cell>
          <cell r="E2232">
            <v>1562956</v>
          </cell>
        </row>
        <row r="2233">
          <cell r="A2233">
            <v>240780</v>
          </cell>
          <cell r="B2233" t="str">
            <v>MONTE ALEGRE</v>
          </cell>
          <cell r="C2233" t="str">
            <v>240780</v>
          </cell>
          <cell r="D2233">
            <v>15841</v>
          </cell>
          <cell r="E2233">
            <v>74024795</v>
          </cell>
        </row>
        <row r="2234">
          <cell r="A2234">
            <v>240790</v>
          </cell>
          <cell r="B2234" t="str">
            <v>MONTE DAS GAMELEIRAS</v>
          </cell>
          <cell r="C2234" t="str">
            <v>240790</v>
          </cell>
          <cell r="D2234">
            <v>899</v>
          </cell>
          <cell r="E2234">
            <v>4118269</v>
          </cell>
        </row>
        <row r="2235">
          <cell r="A2235">
            <v>240800</v>
          </cell>
          <cell r="B2235" t="str">
            <v>MOSSORÓ</v>
          </cell>
          <cell r="C2235" t="str">
            <v>240800</v>
          </cell>
          <cell r="D2235">
            <v>515686</v>
          </cell>
          <cell r="E2235">
            <v>100632083</v>
          </cell>
        </row>
        <row r="2236">
          <cell r="A2236">
            <v>240810</v>
          </cell>
          <cell r="B2236" t="str">
            <v>NATAL</v>
          </cell>
          <cell r="C2236" t="str">
            <v>240810</v>
          </cell>
          <cell r="D2236">
            <v>301980</v>
          </cell>
          <cell r="E2236">
            <v>467976444</v>
          </cell>
        </row>
        <row r="2237">
          <cell r="A2237">
            <v>240820</v>
          </cell>
          <cell r="B2237" t="str">
            <v>NÍSIA FLORESTA</v>
          </cell>
          <cell r="C2237" t="str">
            <v>240820</v>
          </cell>
          <cell r="E2237">
            <v>35727421</v>
          </cell>
        </row>
        <row r="2238">
          <cell r="A2238">
            <v>240830</v>
          </cell>
          <cell r="B2238" t="str">
            <v>NOVA CRUZ</v>
          </cell>
          <cell r="C2238" t="str">
            <v>240830</v>
          </cell>
          <cell r="D2238">
            <v>59755</v>
          </cell>
          <cell r="E2238">
            <v>11583378</v>
          </cell>
        </row>
        <row r="2239">
          <cell r="A2239">
            <v>240840</v>
          </cell>
          <cell r="B2239" t="str">
            <v>OLHO-D'ÁGUA DO BORGES</v>
          </cell>
          <cell r="C2239" t="str">
            <v>240840</v>
          </cell>
          <cell r="D2239">
            <v>7457</v>
          </cell>
          <cell r="E2239">
            <v>2131958</v>
          </cell>
        </row>
        <row r="2240">
          <cell r="A2240">
            <v>240850</v>
          </cell>
          <cell r="B2240" t="str">
            <v>OURO BRANCO</v>
          </cell>
          <cell r="C2240" t="str">
            <v>240850</v>
          </cell>
          <cell r="E2240">
            <v>47405743</v>
          </cell>
        </row>
        <row r="2241">
          <cell r="A2241">
            <v>240860</v>
          </cell>
          <cell r="B2241" t="str">
            <v>PARANÁ</v>
          </cell>
          <cell r="C2241" t="str">
            <v>240860</v>
          </cell>
          <cell r="E2241">
            <v>4530993</v>
          </cell>
        </row>
        <row r="2242">
          <cell r="A2242">
            <v>240870</v>
          </cell>
          <cell r="B2242" t="str">
            <v>PARAÚ</v>
          </cell>
          <cell r="C2242" t="str">
            <v>240870</v>
          </cell>
          <cell r="E2242">
            <v>406011</v>
          </cell>
        </row>
        <row r="2243">
          <cell r="A2243">
            <v>240880</v>
          </cell>
          <cell r="B2243" t="str">
            <v>PARAZINHO</v>
          </cell>
          <cell r="C2243" t="str">
            <v>240880</v>
          </cell>
          <cell r="E2243">
            <v>359210</v>
          </cell>
        </row>
        <row r="2244">
          <cell r="A2244">
            <v>240890</v>
          </cell>
          <cell r="B2244" t="str">
            <v>PARELHAS</v>
          </cell>
          <cell r="C2244" t="str">
            <v>240890</v>
          </cell>
          <cell r="D2244">
            <v>55117</v>
          </cell>
          <cell r="E2244">
            <v>3913486</v>
          </cell>
        </row>
        <row r="2245">
          <cell r="A2245">
            <v>240325</v>
          </cell>
          <cell r="B2245" t="str">
            <v>PARNAMIRIM</v>
          </cell>
          <cell r="C2245" t="str">
            <v>240325</v>
          </cell>
          <cell r="E2245">
            <v>39422779</v>
          </cell>
        </row>
        <row r="2246">
          <cell r="A2246">
            <v>240910</v>
          </cell>
          <cell r="B2246" t="str">
            <v>PASSA E FICA</v>
          </cell>
          <cell r="C2246" t="str">
            <v>240910</v>
          </cell>
          <cell r="D2246">
            <v>2212</v>
          </cell>
          <cell r="E2246">
            <v>12299377</v>
          </cell>
        </row>
        <row r="2247">
          <cell r="A2247">
            <v>240920</v>
          </cell>
          <cell r="B2247" t="str">
            <v>PASSAGEM</v>
          </cell>
          <cell r="C2247" t="str">
            <v>240920</v>
          </cell>
          <cell r="D2247">
            <v>420</v>
          </cell>
          <cell r="E2247">
            <v>435831</v>
          </cell>
        </row>
        <row r="2248">
          <cell r="A2248">
            <v>240930</v>
          </cell>
          <cell r="B2248" t="str">
            <v>PATU</v>
          </cell>
          <cell r="C2248" t="str">
            <v>240930</v>
          </cell>
          <cell r="D2248">
            <v>2001</v>
          </cell>
          <cell r="E2248">
            <v>360027</v>
          </cell>
        </row>
        <row r="2249">
          <cell r="A2249">
            <v>240940</v>
          </cell>
          <cell r="B2249" t="str">
            <v>PAU DOS FERROS</v>
          </cell>
          <cell r="C2249" t="str">
            <v>240940</v>
          </cell>
          <cell r="D2249">
            <v>927</v>
          </cell>
          <cell r="E2249">
            <v>7897111</v>
          </cell>
        </row>
        <row r="2250">
          <cell r="A2250">
            <v>240950</v>
          </cell>
          <cell r="B2250" t="str">
            <v>PEDRA GRANDE</v>
          </cell>
          <cell r="C2250" t="str">
            <v>240950</v>
          </cell>
          <cell r="D2250">
            <v>9794</v>
          </cell>
          <cell r="E2250">
            <v>1715585</v>
          </cell>
        </row>
        <row r="2251">
          <cell r="A2251">
            <v>240960</v>
          </cell>
          <cell r="B2251" t="str">
            <v>PEDRA PRETA</v>
          </cell>
          <cell r="C2251" t="str">
            <v>240960</v>
          </cell>
          <cell r="D2251">
            <v>1790</v>
          </cell>
          <cell r="E2251">
            <v>489967</v>
          </cell>
        </row>
        <row r="2252">
          <cell r="A2252">
            <v>240970</v>
          </cell>
          <cell r="B2252" t="str">
            <v>PEDRO AVELINO</v>
          </cell>
          <cell r="C2252" t="str">
            <v>240970</v>
          </cell>
          <cell r="D2252">
            <v>6407</v>
          </cell>
          <cell r="E2252">
            <v>8886066</v>
          </cell>
        </row>
        <row r="2253">
          <cell r="A2253">
            <v>240980</v>
          </cell>
          <cell r="B2253" t="str">
            <v>PEDRO VELHO</v>
          </cell>
          <cell r="C2253" t="str">
            <v>240980</v>
          </cell>
          <cell r="D2253">
            <v>2153</v>
          </cell>
          <cell r="E2253">
            <v>1270136</v>
          </cell>
        </row>
        <row r="2254">
          <cell r="A2254">
            <v>240990</v>
          </cell>
          <cell r="B2254" t="str">
            <v>PENDÊNCIAS</v>
          </cell>
          <cell r="C2254" t="str">
            <v>240990</v>
          </cell>
          <cell r="D2254">
            <v>7775</v>
          </cell>
          <cell r="E2254">
            <v>1358290</v>
          </cell>
        </row>
        <row r="2255">
          <cell r="A2255">
            <v>241000</v>
          </cell>
          <cell r="B2255" t="str">
            <v>PILÕES</v>
          </cell>
          <cell r="C2255" t="str">
            <v>241000</v>
          </cell>
          <cell r="D2255">
            <v>44</v>
          </cell>
          <cell r="E2255">
            <v>103468</v>
          </cell>
        </row>
        <row r="2256">
          <cell r="A2256">
            <v>241010</v>
          </cell>
          <cell r="B2256" t="str">
            <v>POÇO BRANCO</v>
          </cell>
          <cell r="C2256" t="str">
            <v>241010</v>
          </cell>
          <cell r="D2256">
            <v>9729</v>
          </cell>
          <cell r="E2256">
            <v>370242</v>
          </cell>
        </row>
        <row r="2257">
          <cell r="A2257">
            <v>241020</v>
          </cell>
          <cell r="B2257" t="str">
            <v>PORTALEGRE</v>
          </cell>
          <cell r="C2257" t="str">
            <v>241020</v>
          </cell>
          <cell r="D2257">
            <v>13018</v>
          </cell>
          <cell r="E2257">
            <v>10173456</v>
          </cell>
        </row>
        <row r="2258">
          <cell r="A2258">
            <v>241025</v>
          </cell>
          <cell r="B2258" t="str">
            <v>PORTO DO MANGUE</v>
          </cell>
          <cell r="C2258" t="str">
            <v>241025</v>
          </cell>
          <cell r="D2258">
            <v>2970</v>
          </cell>
          <cell r="E2258">
            <v>1634757</v>
          </cell>
        </row>
        <row r="2259">
          <cell r="A2259">
            <v>241040</v>
          </cell>
          <cell r="B2259" t="str">
            <v>PUREZA</v>
          </cell>
          <cell r="C2259" t="str">
            <v>241040</v>
          </cell>
          <cell r="D2259">
            <v>3201</v>
          </cell>
          <cell r="E2259">
            <v>1601436</v>
          </cell>
        </row>
        <row r="2260">
          <cell r="A2260">
            <v>241050</v>
          </cell>
          <cell r="B2260" t="str">
            <v>RAFAEL FERNANDES</v>
          </cell>
          <cell r="C2260" t="str">
            <v>241050</v>
          </cell>
          <cell r="D2260">
            <v>9163</v>
          </cell>
          <cell r="E2260">
            <v>6564108</v>
          </cell>
        </row>
        <row r="2261">
          <cell r="A2261">
            <v>241060</v>
          </cell>
          <cell r="B2261" t="str">
            <v>RAFAEL GODEIRO</v>
          </cell>
          <cell r="C2261" t="str">
            <v>241060</v>
          </cell>
          <cell r="D2261">
            <v>2880</v>
          </cell>
          <cell r="E2261">
            <v>1555106</v>
          </cell>
        </row>
        <row r="2262">
          <cell r="A2262">
            <v>241070</v>
          </cell>
          <cell r="B2262" t="str">
            <v>RIACHO DA CRUZ</v>
          </cell>
          <cell r="C2262" t="str">
            <v>241070</v>
          </cell>
          <cell r="D2262">
            <v>16155</v>
          </cell>
          <cell r="E2262">
            <v>9560238</v>
          </cell>
        </row>
        <row r="2263">
          <cell r="A2263">
            <v>241080</v>
          </cell>
          <cell r="B2263" t="str">
            <v>RIACHO DE SANTANA</v>
          </cell>
          <cell r="C2263" t="str">
            <v>241080</v>
          </cell>
          <cell r="D2263">
            <v>392</v>
          </cell>
          <cell r="E2263">
            <v>256673</v>
          </cell>
        </row>
        <row r="2264">
          <cell r="A2264">
            <v>241090</v>
          </cell>
          <cell r="B2264" t="str">
            <v>RIACHUELO</v>
          </cell>
          <cell r="C2264" t="str">
            <v>241090</v>
          </cell>
          <cell r="D2264">
            <v>6078</v>
          </cell>
          <cell r="E2264">
            <v>2966401</v>
          </cell>
        </row>
        <row r="2265">
          <cell r="A2265">
            <v>240895</v>
          </cell>
          <cell r="B2265" t="str">
            <v>RIO DO FOGO</v>
          </cell>
          <cell r="C2265" t="str">
            <v>240895</v>
          </cell>
          <cell r="D2265">
            <v>637</v>
          </cell>
          <cell r="E2265">
            <v>2464568</v>
          </cell>
        </row>
        <row r="2266">
          <cell r="A2266">
            <v>241100</v>
          </cell>
          <cell r="B2266" t="str">
            <v>RODOLFO FERNANDES</v>
          </cell>
          <cell r="C2266" t="str">
            <v>241100</v>
          </cell>
          <cell r="D2266">
            <v>11766</v>
          </cell>
          <cell r="E2266">
            <v>6754646</v>
          </cell>
        </row>
        <row r="2267">
          <cell r="A2267">
            <v>241110</v>
          </cell>
          <cell r="B2267" t="str">
            <v>RUY BARBOSA</v>
          </cell>
          <cell r="C2267" t="str">
            <v>241110</v>
          </cell>
          <cell r="D2267">
            <v>9353</v>
          </cell>
          <cell r="E2267">
            <v>2118286</v>
          </cell>
        </row>
        <row r="2268">
          <cell r="A2268">
            <v>241120</v>
          </cell>
          <cell r="B2268" t="str">
            <v>SANTA CRUZ</v>
          </cell>
          <cell r="C2268" t="str">
            <v>241120</v>
          </cell>
          <cell r="D2268">
            <v>1994</v>
          </cell>
          <cell r="E2268">
            <v>2537685</v>
          </cell>
        </row>
        <row r="2269">
          <cell r="A2269">
            <v>240933</v>
          </cell>
          <cell r="B2269" t="str">
            <v>SANTA MARIA</v>
          </cell>
          <cell r="C2269" t="str">
            <v>240933</v>
          </cell>
          <cell r="D2269">
            <v>8812</v>
          </cell>
          <cell r="E2269">
            <v>3626829</v>
          </cell>
        </row>
        <row r="2270">
          <cell r="A2270">
            <v>241140</v>
          </cell>
          <cell r="B2270" t="str">
            <v>SANTANA DO MATOS</v>
          </cell>
          <cell r="C2270" t="str">
            <v>241140</v>
          </cell>
          <cell r="E2270">
            <v>4300779</v>
          </cell>
        </row>
        <row r="2271">
          <cell r="A2271">
            <v>241142</v>
          </cell>
          <cell r="B2271" t="str">
            <v>SANTANA DO SERIDÓ</v>
          </cell>
          <cell r="C2271" t="str">
            <v>241142</v>
          </cell>
          <cell r="E2271">
            <v>3821702</v>
          </cell>
        </row>
        <row r="2272">
          <cell r="A2272">
            <v>241150</v>
          </cell>
          <cell r="B2272" t="str">
            <v>SANTO ANTÔNIO</v>
          </cell>
          <cell r="C2272" t="str">
            <v>241150</v>
          </cell>
          <cell r="D2272">
            <v>664</v>
          </cell>
          <cell r="E2272">
            <v>8422666</v>
          </cell>
        </row>
        <row r="2273">
          <cell r="A2273">
            <v>241160</v>
          </cell>
          <cell r="B2273" t="str">
            <v>SÃO BENTO DO NORTE</v>
          </cell>
          <cell r="C2273" t="str">
            <v>241160</v>
          </cell>
          <cell r="D2273">
            <v>2311</v>
          </cell>
          <cell r="E2273">
            <v>1183913</v>
          </cell>
        </row>
        <row r="2274">
          <cell r="A2274">
            <v>241170</v>
          </cell>
          <cell r="B2274" t="str">
            <v>SÃO BENTO DO TRAIRÍ</v>
          </cell>
          <cell r="C2274" t="str">
            <v>241170</v>
          </cell>
          <cell r="D2274">
            <v>4011</v>
          </cell>
          <cell r="E2274">
            <v>162578</v>
          </cell>
        </row>
        <row r="2275">
          <cell r="A2275">
            <v>241180</v>
          </cell>
          <cell r="B2275" t="str">
            <v>SÃO FERNANDO</v>
          </cell>
          <cell r="C2275" t="str">
            <v>241180</v>
          </cell>
          <cell r="D2275">
            <v>8554</v>
          </cell>
          <cell r="E2275">
            <v>14163338</v>
          </cell>
        </row>
        <row r="2276">
          <cell r="A2276">
            <v>241190</v>
          </cell>
          <cell r="B2276" t="str">
            <v>SÃO FRANCISCO DO OESTE</v>
          </cell>
          <cell r="C2276" t="str">
            <v>241190</v>
          </cell>
          <cell r="D2276">
            <v>14983</v>
          </cell>
          <cell r="E2276">
            <v>1073374</v>
          </cell>
        </row>
        <row r="2277">
          <cell r="A2277">
            <v>241200</v>
          </cell>
          <cell r="B2277" t="str">
            <v>SÃO GONÇALO DO AMARANTE</v>
          </cell>
          <cell r="C2277" t="str">
            <v>241200</v>
          </cell>
          <cell r="D2277">
            <v>135035</v>
          </cell>
          <cell r="E2277">
            <v>701271511</v>
          </cell>
        </row>
        <row r="2278">
          <cell r="A2278">
            <v>241210</v>
          </cell>
          <cell r="B2278" t="str">
            <v>SÃO JOÃO DO SABUGI</v>
          </cell>
          <cell r="C2278" t="str">
            <v>241210</v>
          </cell>
          <cell r="D2278">
            <v>3371</v>
          </cell>
          <cell r="E2278">
            <v>350975</v>
          </cell>
        </row>
        <row r="2279">
          <cell r="A2279">
            <v>241220</v>
          </cell>
          <cell r="B2279" t="str">
            <v>SÃO JOSÉ DE MIPIBU</v>
          </cell>
          <cell r="C2279" t="str">
            <v>241220</v>
          </cell>
          <cell r="D2279">
            <v>24156</v>
          </cell>
          <cell r="E2279">
            <v>13352187</v>
          </cell>
        </row>
        <row r="2280">
          <cell r="A2280">
            <v>241230</v>
          </cell>
          <cell r="B2280" t="str">
            <v>SÃO JOSÉ DO CAMPESTRE</v>
          </cell>
          <cell r="C2280" t="str">
            <v>241230</v>
          </cell>
          <cell r="D2280">
            <v>6732</v>
          </cell>
          <cell r="E2280">
            <v>2188785</v>
          </cell>
        </row>
        <row r="2281">
          <cell r="A2281">
            <v>241240</v>
          </cell>
          <cell r="B2281" t="str">
            <v>SÃO JOSÉ DO SERIDÓ</v>
          </cell>
          <cell r="C2281" t="str">
            <v>241240</v>
          </cell>
          <cell r="D2281">
            <v>12199</v>
          </cell>
          <cell r="E2281">
            <v>1650021</v>
          </cell>
        </row>
        <row r="2282">
          <cell r="A2282">
            <v>241250</v>
          </cell>
          <cell r="B2282" t="str">
            <v>SÃO MIGUEL</v>
          </cell>
          <cell r="C2282" t="str">
            <v>241250</v>
          </cell>
          <cell r="D2282">
            <v>569</v>
          </cell>
          <cell r="E2282">
            <v>12432651</v>
          </cell>
        </row>
        <row r="2283">
          <cell r="A2283">
            <v>241255</v>
          </cell>
          <cell r="B2283" t="str">
            <v>SÃO MIGUEL DO GOSTOSO</v>
          </cell>
          <cell r="C2283" t="str">
            <v>241255</v>
          </cell>
          <cell r="E2283">
            <v>1506166</v>
          </cell>
        </row>
        <row r="2284">
          <cell r="A2284">
            <v>241260</v>
          </cell>
          <cell r="B2284" t="str">
            <v>SÃO PAULO DO POTENGI</v>
          </cell>
          <cell r="C2284" t="str">
            <v>241260</v>
          </cell>
          <cell r="D2284">
            <v>27189</v>
          </cell>
          <cell r="E2284">
            <v>7745254</v>
          </cell>
        </row>
        <row r="2285">
          <cell r="A2285">
            <v>241270</v>
          </cell>
          <cell r="B2285" t="str">
            <v>SÃO PEDRO</v>
          </cell>
          <cell r="C2285" t="str">
            <v>241270</v>
          </cell>
          <cell r="E2285">
            <v>102799</v>
          </cell>
        </row>
        <row r="2286">
          <cell r="A2286">
            <v>241280</v>
          </cell>
          <cell r="B2286" t="str">
            <v>SÃO RAFAEL</v>
          </cell>
          <cell r="C2286" t="str">
            <v>241280</v>
          </cell>
          <cell r="E2286">
            <v>3532328</v>
          </cell>
        </row>
        <row r="2287">
          <cell r="A2287">
            <v>241290</v>
          </cell>
          <cell r="B2287" t="str">
            <v>SÃO TOMÉ</v>
          </cell>
          <cell r="C2287" t="str">
            <v>241290</v>
          </cell>
          <cell r="D2287">
            <v>11708</v>
          </cell>
          <cell r="E2287">
            <v>1380755</v>
          </cell>
        </row>
        <row r="2288">
          <cell r="A2288">
            <v>241300</v>
          </cell>
          <cell r="B2288" t="str">
            <v>SÃO VICENTE</v>
          </cell>
          <cell r="C2288" t="str">
            <v>241300</v>
          </cell>
          <cell r="D2288">
            <v>66</v>
          </cell>
          <cell r="E2288">
            <v>2116538</v>
          </cell>
        </row>
        <row r="2289">
          <cell r="A2289">
            <v>241310</v>
          </cell>
          <cell r="B2289" t="str">
            <v>SENADOR ELÓI DE SOUZA</v>
          </cell>
          <cell r="C2289" t="str">
            <v>241310</v>
          </cell>
          <cell r="E2289">
            <v>3943065</v>
          </cell>
        </row>
        <row r="2290">
          <cell r="A2290">
            <v>241320</v>
          </cell>
          <cell r="B2290" t="str">
            <v>SENADOR GEORGINO AVELINO</v>
          </cell>
          <cell r="C2290" t="str">
            <v>241320</v>
          </cell>
          <cell r="D2290">
            <v>1041</v>
          </cell>
          <cell r="E2290">
            <v>1702551</v>
          </cell>
        </row>
        <row r="2291">
          <cell r="A2291">
            <v>241030</v>
          </cell>
          <cell r="B2291" t="str">
            <v>SERRA CAIADA</v>
          </cell>
          <cell r="C2291" t="str">
            <v>241030</v>
          </cell>
          <cell r="D2291">
            <v>15607</v>
          </cell>
          <cell r="E2291">
            <v>13090305</v>
          </cell>
        </row>
        <row r="2292">
          <cell r="A2292">
            <v>241330</v>
          </cell>
          <cell r="B2292" t="str">
            <v>SERRA DE SÃO BENTO</v>
          </cell>
          <cell r="C2292" t="str">
            <v>241330</v>
          </cell>
          <cell r="D2292">
            <v>5849</v>
          </cell>
          <cell r="E2292">
            <v>970742</v>
          </cell>
        </row>
        <row r="2293">
          <cell r="A2293">
            <v>241335</v>
          </cell>
          <cell r="B2293" t="str">
            <v>SERRA DO MEL</v>
          </cell>
          <cell r="C2293" t="str">
            <v>241335</v>
          </cell>
          <cell r="E2293">
            <v>7070419</v>
          </cell>
        </row>
        <row r="2294">
          <cell r="A2294">
            <v>241340</v>
          </cell>
          <cell r="B2294" t="str">
            <v>SERRA NEGRA DO NORTE</v>
          </cell>
          <cell r="C2294" t="str">
            <v>241340</v>
          </cell>
          <cell r="D2294">
            <v>40789</v>
          </cell>
          <cell r="E2294">
            <v>9091061</v>
          </cell>
        </row>
        <row r="2295">
          <cell r="A2295">
            <v>241350</v>
          </cell>
          <cell r="B2295" t="str">
            <v>SERRINHA</v>
          </cell>
          <cell r="C2295" t="str">
            <v>241350</v>
          </cell>
          <cell r="D2295">
            <v>20982</v>
          </cell>
          <cell r="E2295">
            <v>9353598</v>
          </cell>
        </row>
        <row r="2296">
          <cell r="A2296">
            <v>241355</v>
          </cell>
          <cell r="B2296" t="str">
            <v>SERRINHA DOS PINTOS</v>
          </cell>
          <cell r="C2296" t="str">
            <v>241355</v>
          </cell>
          <cell r="D2296">
            <v>6479</v>
          </cell>
          <cell r="E2296">
            <v>967961</v>
          </cell>
        </row>
        <row r="2297">
          <cell r="A2297">
            <v>241360</v>
          </cell>
          <cell r="B2297" t="str">
            <v>SEVERIANO MELO</v>
          </cell>
          <cell r="C2297" t="str">
            <v>241360</v>
          </cell>
          <cell r="D2297">
            <v>18305</v>
          </cell>
          <cell r="E2297">
            <v>13382788</v>
          </cell>
        </row>
        <row r="2298">
          <cell r="A2298">
            <v>241370</v>
          </cell>
          <cell r="B2298" t="str">
            <v>SÍTIO NOVO</v>
          </cell>
          <cell r="C2298" t="str">
            <v>241370</v>
          </cell>
          <cell r="D2298">
            <v>52</v>
          </cell>
          <cell r="E2298">
            <v>2190997</v>
          </cell>
        </row>
        <row r="2299">
          <cell r="A2299">
            <v>241380</v>
          </cell>
          <cell r="B2299" t="str">
            <v>TABOLEIRO GRANDE</v>
          </cell>
          <cell r="C2299" t="str">
            <v>241380</v>
          </cell>
          <cell r="D2299">
            <v>16019</v>
          </cell>
          <cell r="E2299">
            <v>2954812</v>
          </cell>
        </row>
        <row r="2300">
          <cell r="A2300">
            <v>241390</v>
          </cell>
          <cell r="B2300" t="str">
            <v>TAIPU</v>
          </cell>
          <cell r="C2300" t="str">
            <v>241390</v>
          </cell>
          <cell r="D2300">
            <v>9261</v>
          </cell>
          <cell r="E2300">
            <v>4865102</v>
          </cell>
        </row>
        <row r="2301">
          <cell r="A2301">
            <v>241400</v>
          </cell>
          <cell r="B2301" t="str">
            <v>TANGARÁ</v>
          </cell>
          <cell r="C2301" t="str">
            <v>241400</v>
          </cell>
          <cell r="D2301">
            <v>3955</v>
          </cell>
          <cell r="E2301">
            <v>909844</v>
          </cell>
        </row>
        <row r="2302">
          <cell r="A2302">
            <v>241410</v>
          </cell>
          <cell r="B2302" t="str">
            <v>TENENTE ANANIAS</v>
          </cell>
          <cell r="C2302" t="str">
            <v>241410</v>
          </cell>
          <cell r="D2302">
            <v>1986</v>
          </cell>
          <cell r="E2302">
            <v>776134</v>
          </cell>
        </row>
        <row r="2303">
          <cell r="A2303">
            <v>241415</v>
          </cell>
          <cell r="B2303" t="str">
            <v>TENENTE LAURENTINO CRUZ</v>
          </cell>
          <cell r="C2303" t="str">
            <v>241415</v>
          </cell>
          <cell r="E2303">
            <v>168929</v>
          </cell>
        </row>
        <row r="2304">
          <cell r="A2304">
            <v>241105</v>
          </cell>
          <cell r="B2304" t="str">
            <v>TIBAU</v>
          </cell>
          <cell r="C2304" t="str">
            <v>241105</v>
          </cell>
          <cell r="D2304">
            <v>21071</v>
          </cell>
          <cell r="E2304">
            <v>13357455</v>
          </cell>
        </row>
        <row r="2305">
          <cell r="A2305">
            <v>241420</v>
          </cell>
          <cell r="B2305" t="str">
            <v>TIBAU DO SUL</v>
          </cell>
          <cell r="C2305" t="str">
            <v>241420</v>
          </cell>
          <cell r="D2305">
            <v>12929</v>
          </cell>
          <cell r="E2305">
            <v>2473914</v>
          </cell>
        </row>
        <row r="2306">
          <cell r="A2306">
            <v>241430</v>
          </cell>
          <cell r="B2306" t="str">
            <v>TIMBAÚBA DOS BATISTAS</v>
          </cell>
          <cell r="C2306" t="str">
            <v>241430</v>
          </cell>
          <cell r="D2306">
            <v>10510</v>
          </cell>
          <cell r="E2306">
            <v>19950315</v>
          </cell>
        </row>
        <row r="2307">
          <cell r="A2307">
            <v>241440</v>
          </cell>
          <cell r="B2307" t="str">
            <v>TOUROS</v>
          </cell>
          <cell r="C2307" t="str">
            <v>241440</v>
          </cell>
          <cell r="D2307">
            <v>285</v>
          </cell>
          <cell r="E2307">
            <v>11183213</v>
          </cell>
        </row>
        <row r="2308">
          <cell r="A2308">
            <v>241445</v>
          </cell>
          <cell r="B2308" t="str">
            <v>TRIUNFO POTIGUAR</v>
          </cell>
          <cell r="C2308" t="str">
            <v>241445</v>
          </cell>
          <cell r="D2308">
            <v>1350</v>
          </cell>
          <cell r="E2308">
            <v>4852747</v>
          </cell>
        </row>
        <row r="2309">
          <cell r="A2309">
            <v>241450</v>
          </cell>
          <cell r="B2309" t="str">
            <v>UMARIZAL</v>
          </cell>
          <cell r="C2309" t="str">
            <v>241450</v>
          </cell>
          <cell r="D2309">
            <v>11617</v>
          </cell>
          <cell r="E2309">
            <v>5214688</v>
          </cell>
        </row>
        <row r="2310">
          <cell r="A2310">
            <v>241470</v>
          </cell>
          <cell r="B2310" t="str">
            <v>VÁRZEA</v>
          </cell>
          <cell r="C2310" t="str">
            <v>241470</v>
          </cell>
          <cell r="E2310">
            <v>484729870</v>
          </cell>
        </row>
        <row r="2311">
          <cell r="A2311">
            <v>241475</v>
          </cell>
          <cell r="B2311" t="str">
            <v>VENHA-VER</v>
          </cell>
          <cell r="C2311" t="str">
            <v>241475</v>
          </cell>
          <cell r="D2311">
            <v>2023</v>
          </cell>
          <cell r="E2311">
            <v>232406</v>
          </cell>
        </row>
        <row r="2312">
          <cell r="A2312">
            <v>241480</v>
          </cell>
          <cell r="B2312" t="str">
            <v>VERA CRUZ</v>
          </cell>
          <cell r="C2312" t="str">
            <v>241480</v>
          </cell>
          <cell r="D2312">
            <v>11717</v>
          </cell>
          <cell r="E2312">
            <v>7646801</v>
          </cell>
        </row>
        <row r="2313">
          <cell r="A2313">
            <v>241490</v>
          </cell>
          <cell r="B2313" t="str">
            <v>VIÇOSA</v>
          </cell>
          <cell r="C2313" t="str">
            <v>241490</v>
          </cell>
          <cell r="E2313">
            <v>720324</v>
          </cell>
        </row>
        <row r="2314">
          <cell r="A2314">
            <v>241500</v>
          </cell>
          <cell r="B2314" t="str">
            <v>VILA FLOR</v>
          </cell>
          <cell r="C2314" t="str">
            <v>241500</v>
          </cell>
          <cell r="D2314">
            <v>7378</v>
          </cell>
          <cell r="E2314">
            <v>1811221</v>
          </cell>
        </row>
        <row r="2315">
          <cell r="A2315">
            <v>430003</v>
          </cell>
          <cell r="B2315" t="str">
            <v>ACEGUÁ</v>
          </cell>
          <cell r="C2315" t="str">
            <v>430003</v>
          </cell>
          <cell r="D2315">
            <v>1941</v>
          </cell>
          <cell r="E2315">
            <v>17166387</v>
          </cell>
        </row>
        <row r="2316">
          <cell r="A2316">
            <v>430010</v>
          </cell>
          <cell r="B2316" t="str">
            <v>AGUDO</v>
          </cell>
          <cell r="C2316" t="str">
            <v>430010</v>
          </cell>
          <cell r="E2316">
            <v>8439157</v>
          </cell>
        </row>
        <row r="2317">
          <cell r="A2317">
            <v>430020</v>
          </cell>
          <cell r="B2317" t="str">
            <v>AJURICABA</v>
          </cell>
          <cell r="C2317" t="str">
            <v>430020</v>
          </cell>
          <cell r="D2317">
            <v>111197</v>
          </cell>
          <cell r="E2317">
            <v>9970653</v>
          </cell>
        </row>
        <row r="2318">
          <cell r="A2318">
            <v>430063</v>
          </cell>
          <cell r="B2318" t="str">
            <v>AMARAL FERRADOR</v>
          </cell>
          <cell r="C2318" t="str">
            <v>430063</v>
          </cell>
          <cell r="E2318">
            <v>3191954</v>
          </cell>
        </row>
        <row r="2319">
          <cell r="A2319">
            <v>430120</v>
          </cell>
          <cell r="B2319" t="str">
            <v>ARROIO DO TIGRE</v>
          </cell>
          <cell r="C2319" t="str">
            <v>430120</v>
          </cell>
          <cell r="E2319">
            <v>7083475</v>
          </cell>
        </row>
        <row r="2320">
          <cell r="A2320">
            <v>430192</v>
          </cell>
          <cell r="B2320" t="str">
            <v>BARRA DO RIO AZUL</v>
          </cell>
          <cell r="C2320" t="str">
            <v>430192</v>
          </cell>
          <cell r="E2320">
            <v>6901167</v>
          </cell>
        </row>
        <row r="2321">
          <cell r="A2321">
            <v>430205</v>
          </cell>
          <cell r="B2321" t="str">
            <v>BENJAMIN CONSTANT DO SUL</v>
          </cell>
          <cell r="C2321" t="str">
            <v>430205</v>
          </cell>
          <cell r="E2321">
            <v>1336132</v>
          </cell>
        </row>
        <row r="2322">
          <cell r="A2322">
            <v>430210</v>
          </cell>
          <cell r="B2322" t="str">
            <v>BENTO GONÇALVES</v>
          </cell>
          <cell r="C2322" t="str">
            <v>430210</v>
          </cell>
          <cell r="E2322">
            <v>0</v>
          </cell>
        </row>
        <row r="2323">
          <cell r="A2323">
            <v>430230</v>
          </cell>
          <cell r="B2323" t="str">
            <v>BOM JESUS</v>
          </cell>
          <cell r="C2323" t="str">
            <v>430230</v>
          </cell>
          <cell r="D2323">
            <v>42366</v>
          </cell>
          <cell r="E2323">
            <v>5714549</v>
          </cell>
        </row>
        <row r="2324">
          <cell r="A2324">
            <v>430270</v>
          </cell>
          <cell r="B2324" t="str">
            <v>BUTIÁ</v>
          </cell>
          <cell r="C2324" t="str">
            <v>430270</v>
          </cell>
          <cell r="D2324">
            <v>1338</v>
          </cell>
          <cell r="E2324">
            <v>4712203</v>
          </cell>
        </row>
        <row r="2325">
          <cell r="A2325">
            <v>430310</v>
          </cell>
          <cell r="B2325" t="str">
            <v>CACHOEIRINHA</v>
          </cell>
          <cell r="C2325" t="str">
            <v>430310</v>
          </cell>
          <cell r="E2325">
            <v>39958483</v>
          </cell>
        </row>
        <row r="2326">
          <cell r="A2326">
            <v>430360</v>
          </cell>
          <cell r="B2326" t="str">
            <v>CAMBARÁ DO SUL</v>
          </cell>
          <cell r="C2326" t="str">
            <v>430360</v>
          </cell>
          <cell r="E2326">
            <v>759271</v>
          </cell>
        </row>
        <row r="2327">
          <cell r="A2327">
            <v>430367</v>
          </cell>
          <cell r="B2327" t="str">
            <v>CAMPESTRE DA SERRA</v>
          </cell>
          <cell r="C2327" t="str">
            <v>430367</v>
          </cell>
          <cell r="E2327">
            <v>2330632</v>
          </cell>
        </row>
        <row r="2328">
          <cell r="A2328">
            <v>430400</v>
          </cell>
          <cell r="B2328" t="str">
            <v>CAMPO NOVO</v>
          </cell>
          <cell r="C2328" t="str">
            <v>430400</v>
          </cell>
          <cell r="E2328">
            <v>8956518</v>
          </cell>
        </row>
        <row r="2329">
          <cell r="A2329">
            <v>430435</v>
          </cell>
          <cell r="B2329" t="str">
            <v>CANDIOTA</v>
          </cell>
          <cell r="C2329" t="str">
            <v>430435</v>
          </cell>
          <cell r="E2329">
            <v>18612552</v>
          </cell>
        </row>
        <row r="2330">
          <cell r="A2330">
            <v>430450</v>
          </cell>
          <cell r="B2330" t="str">
            <v>CANGUÇU</v>
          </cell>
          <cell r="C2330" t="str">
            <v>430450</v>
          </cell>
          <cell r="E2330">
            <v>40273731</v>
          </cell>
        </row>
        <row r="2331">
          <cell r="A2331">
            <v>430461</v>
          </cell>
          <cell r="B2331" t="str">
            <v>CANUDOS DO VALE</v>
          </cell>
          <cell r="C2331" t="str">
            <v>430461</v>
          </cell>
          <cell r="D2331">
            <v>62685</v>
          </cell>
          <cell r="E2331">
            <v>4350327</v>
          </cell>
        </row>
        <row r="2332">
          <cell r="A2332">
            <v>430471</v>
          </cell>
          <cell r="B2332" t="str">
            <v>CARAÁ</v>
          </cell>
          <cell r="C2332" t="str">
            <v>430471</v>
          </cell>
          <cell r="D2332">
            <v>54327</v>
          </cell>
          <cell r="E2332">
            <v>5811622</v>
          </cell>
        </row>
        <row r="2333">
          <cell r="A2333">
            <v>430500</v>
          </cell>
          <cell r="B2333" t="str">
            <v>CATUÍPE</v>
          </cell>
          <cell r="C2333" t="str">
            <v>430500</v>
          </cell>
          <cell r="D2333">
            <v>109617</v>
          </cell>
          <cell r="E2333">
            <v>14221108</v>
          </cell>
        </row>
        <row r="2334">
          <cell r="A2334">
            <v>430510</v>
          </cell>
          <cell r="B2334" t="str">
            <v>CAXIAS DO SUL</v>
          </cell>
          <cell r="C2334" t="str">
            <v>430510</v>
          </cell>
          <cell r="E2334">
            <v>0</v>
          </cell>
        </row>
        <row r="2335">
          <cell r="A2335">
            <v>430517</v>
          </cell>
          <cell r="B2335" t="str">
            <v>CERRO GRANDE DO SUL</v>
          </cell>
          <cell r="C2335" t="str">
            <v>430517</v>
          </cell>
          <cell r="E2335">
            <v>1926287</v>
          </cell>
        </row>
        <row r="2336">
          <cell r="A2336">
            <v>430610</v>
          </cell>
          <cell r="B2336" t="str">
            <v>CRUZ ALTA</v>
          </cell>
          <cell r="C2336" t="str">
            <v>430610</v>
          </cell>
          <cell r="E2336">
            <v>163796921</v>
          </cell>
        </row>
        <row r="2337">
          <cell r="A2337">
            <v>430637</v>
          </cell>
          <cell r="B2337" t="str">
            <v>DILERMANDO DE AGUIAR</v>
          </cell>
          <cell r="C2337" t="str">
            <v>430637</v>
          </cell>
          <cell r="D2337">
            <v>29601</v>
          </cell>
          <cell r="E2337">
            <v>5347271</v>
          </cell>
        </row>
        <row r="2338">
          <cell r="A2338">
            <v>430645</v>
          </cell>
          <cell r="B2338" t="str">
            <v>DOIS LAJEADOS</v>
          </cell>
          <cell r="C2338" t="str">
            <v>430645</v>
          </cell>
          <cell r="E2338">
            <v>3768714</v>
          </cell>
        </row>
        <row r="2339">
          <cell r="A2339">
            <v>430650</v>
          </cell>
          <cell r="B2339" t="str">
            <v>DOM FELICIANO</v>
          </cell>
          <cell r="C2339" t="str">
            <v>430650</v>
          </cell>
          <cell r="E2339">
            <v>6002802</v>
          </cell>
        </row>
        <row r="2340">
          <cell r="A2340">
            <v>430655</v>
          </cell>
          <cell r="B2340" t="str">
            <v>DOM PEDRO DE ALCÂNTARA</v>
          </cell>
          <cell r="C2340" t="str">
            <v>430655</v>
          </cell>
          <cell r="D2340">
            <v>14897</v>
          </cell>
          <cell r="E2340">
            <v>4267711</v>
          </cell>
        </row>
        <row r="2341">
          <cell r="A2341">
            <v>430675</v>
          </cell>
          <cell r="B2341" t="str">
            <v>DOUTOR RICARDO</v>
          </cell>
          <cell r="C2341" t="str">
            <v>430675</v>
          </cell>
          <cell r="D2341">
            <v>36283</v>
          </cell>
          <cell r="E2341">
            <v>4464823</v>
          </cell>
        </row>
        <row r="2342">
          <cell r="A2342">
            <v>430690</v>
          </cell>
          <cell r="B2342" t="str">
            <v>ENCRUZILHADA DO SUL</v>
          </cell>
          <cell r="C2342" t="str">
            <v>430690</v>
          </cell>
          <cell r="D2342">
            <v>116442</v>
          </cell>
          <cell r="E2342">
            <v>14524278</v>
          </cell>
        </row>
        <row r="2343">
          <cell r="A2343">
            <v>430693</v>
          </cell>
          <cell r="B2343" t="str">
            <v>ENTRE-IJUÍS</v>
          </cell>
          <cell r="C2343" t="str">
            <v>430693</v>
          </cell>
          <cell r="E2343">
            <v>3230</v>
          </cell>
        </row>
        <row r="2344">
          <cell r="A2344">
            <v>430820</v>
          </cell>
          <cell r="B2344" t="str">
            <v>FLORES DA CUNHA</v>
          </cell>
          <cell r="C2344" t="str">
            <v>430820</v>
          </cell>
          <cell r="E2344">
            <v>0</v>
          </cell>
        </row>
        <row r="2345">
          <cell r="A2345">
            <v>430840</v>
          </cell>
          <cell r="B2345" t="str">
            <v>FORMIGUEIRO</v>
          </cell>
          <cell r="C2345" t="str">
            <v>430840</v>
          </cell>
          <cell r="E2345">
            <v>2341155</v>
          </cell>
        </row>
        <row r="2346">
          <cell r="A2346">
            <v>430845</v>
          </cell>
          <cell r="B2346" t="str">
            <v>FORTALEZA DOS VALOS</v>
          </cell>
          <cell r="C2346" t="str">
            <v>430845</v>
          </cell>
          <cell r="E2346">
            <v>8789</v>
          </cell>
        </row>
        <row r="2347">
          <cell r="A2347">
            <v>430915</v>
          </cell>
          <cell r="B2347" t="str">
            <v>GRAMADO XAVIER</v>
          </cell>
          <cell r="C2347" t="str">
            <v>430915</v>
          </cell>
          <cell r="D2347">
            <v>51752</v>
          </cell>
          <cell r="E2347">
            <v>10084131</v>
          </cell>
        </row>
        <row r="2348">
          <cell r="A2348">
            <v>430930</v>
          </cell>
          <cell r="B2348" t="str">
            <v>GUAÍBA</v>
          </cell>
          <cell r="C2348" t="str">
            <v>430930</v>
          </cell>
          <cell r="E2348">
            <v>29253209</v>
          </cell>
        </row>
        <row r="2349">
          <cell r="A2349">
            <v>430957</v>
          </cell>
          <cell r="B2349" t="str">
            <v>HERVEIRAS</v>
          </cell>
          <cell r="C2349" t="str">
            <v>430957</v>
          </cell>
          <cell r="E2349">
            <v>0</v>
          </cell>
        </row>
        <row r="2350">
          <cell r="A2350">
            <v>430965</v>
          </cell>
          <cell r="B2350" t="str">
            <v>HULHA NEGRA</v>
          </cell>
          <cell r="C2350" t="str">
            <v>430965</v>
          </cell>
          <cell r="E2350">
            <v>801567</v>
          </cell>
        </row>
        <row r="2351">
          <cell r="A2351">
            <v>430975</v>
          </cell>
          <cell r="B2351" t="str">
            <v>IBARAMA</v>
          </cell>
          <cell r="C2351" t="str">
            <v>430975</v>
          </cell>
          <cell r="D2351">
            <v>61458</v>
          </cell>
          <cell r="E2351">
            <v>7793620</v>
          </cell>
        </row>
        <row r="2352">
          <cell r="A2352">
            <v>430995</v>
          </cell>
          <cell r="B2352" t="str">
            <v>IBIRAPUITÃ</v>
          </cell>
          <cell r="C2352" t="str">
            <v>430995</v>
          </cell>
          <cell r="D2352">
            <v>70016</v>
          </cell>
          <cell r="E2352">
            <v>16046283</v>
          </cell>
        </row>
        <row r="2353">
          <cell r="A2353">
            <v>431043</v>
          </cell>
          <cell r="B2353" t="str">
            <v>IPÊ</v>
          </cell>
          <cell r="C2353" t="str">
            <v>431043</v>
          </cell>
          <cell r="D2353">
            <v>70225</v>
          </cell>
          <cell r="E2353">
            <v>12807361</v>
          </cell>
        </row>
        <row r="2354">
          <cell r="A2354">
            <v>431053</v>
          </cell>
          <cell r="B2354" t="str">
            <v>ITAARA</v>
          </cell>
          <cell r="C2354" t="str">
            <v>431053</v>
          </cell>
          <cell r="D2354">
            <v>61732</v>
          </cell>
          <cell r="E2354">
            <v>10704429</v>
          </cell>
        </row>
        <row r="2355">
          <cell r="A2355">
            <v>431055</v>
          </cell>
          <cell r="B2355" t="str">
            <v>ITACURUBI</v>
          </cell>
          <cell r="C2355" t="str">
            <v>431055</v>
          </cell>
          <cell r="E2355">
            <v>2905334</v>
          </cell>
        </row>
        <row r="2356">
          <cell r="A2356">
            <v>431075</v>
          </cell>
          <cell r="B2356" t="str">
            <v>IVORÁ</v>
          </cell>
          <cell r="C2356" t="str">
            <v>431075</v>
          </cell>
          <cell r="E2356">
            <v>13449091</v>
          </cell>
        </row>
        <row r="2357">
          <cell r="A2357">
            <v>431087</v>
          </cell>
          <cell r="B2357" t="str">
            <v>JACUIZINHO</v>
          </cell>
          <cell r="C2357" t="str">
            <v>431087</v>
          </cell>
          <cell r="E2357">
            <v>7805380</v>
          </cell>
        </row>
        <row r="2358">
          <cell r="A2358">
            <v>431113</v>
          </cell>
          <cell r="B2358" t="str">
            <v>JARI</v>
          </cell>
          <cell r="C2358" t="str">
            <v>431113</v>
          </cell>
          <cell r="E2358">
            <v>24979409</v>
          </cell>
        </row>
        <row r="2359">
          <cell r="A2359">
            <v>431123</v>
          </cell>
          <cell r="B2359" t="str">
            <v>LAGOA BONITA DO SUL</v>
          </cell>
          <cell r="C2359" t="str">
            <v>431123</v>
          </cell>
          <cell r="D2359">
            <v>34691</v>
          </cell>
          <cell r="E2359">
            <v>5234249</v>
          </cell>
        </row>
        <row r="2360">
          <cell r="A2360">
            <v>431125</v>
          </cell>
          <cell r="B2360" t="str">
            <v>LAGOÃO</v>
          </cell>
          <cell r="C2360" t="str">
            <v>431125</v>
          </cell>
          <cell r="D2360">
            <v>153</v>
          </cell>
          <cell r="E2360">
            <v>12416647</v>
          </cell>
        </row>
        <row r="2361">
          <cell r="A2361">
            <v>431164</v>
          </cell>
          <cell r="B2361" t="str">
            <v>LINHA NOVA</v>
          </cell>
          <cell r="C2361" t="str">
            <v>431164</v>
          </cell>
          <cell r="D2361">
            <v>43624</v>
          </cell>
          <cell r="E2361">
            <v>8574029</v>
          </cell>
        </row>
        <row r="2362">
          <cell r="A2362">
            <v>431177</v>
          </cell>
          <cell r="B2362" t="str">
            <v>MAQUINÉ</v>
          </cell>
          <cell r="C2362" t="str">
            <v>431177</v>
          </cell>
          <cell r="D2362">
            <v>31217</v>
          </cell>
          <cell r="E2362">
            <v>4141017</v>
          </cell>
        </row>
        <row r="2363">
          <cell r="A2363">
            <v>431179</v>
          </cell>
          <cell r="B2363" t="str">
            <v>MARATÁ</v>
          </cell>
          <cell r="C2363" t="str">
            <v>431179</v>
          </cell>
          <cell r="E2363">
            <v>10658524</v>
          </cell>
        </row>
        <row r="2364">
          <cell r="A2364">
            <v>431210</v>
          </cell>
          <cell r="B2364" t="str">
            <v>MATA</v>
          </cell>
          <cell r="C2364" t="str">
            <v>431210</v>
          </cell>
          <cell r="E2364">
            <v>4998527</v>
          </cell>
        </row>
        <row r="2365">
          <cell r="A2365">
            <v>431215</v>
          </cell>
          <cell r="B2365" t="str">
            <v>MATO LEITÃO</v>
          </cell>
          <cell r="C2365" t="str">
            <v>431215</v>
          </cell>
          <cell r="E2365">
            <v>10370</v>
          </cell>
        </row>
        <row r="2366">
          <cell r="A2366">
            <v>431220</v>
          </cell>
          <cell r="B2366" t="str">
            <v>MAXIMILIANO DE ALMEIDA</v>
          </cell>
          <cell r="C2366" t="str">
            <v>431220</v>
          </cell>
          <cell r="D2366">
            <v>70051</v>
          </cell>
          <cell r="E2366">
            <v>6845762</v>
          </cell>
        </row>
        <row r="2367">
          <cell r="A2367">
            <v>431238</v>
          </cell>
          <cell r="B2367" t="str">
            <v>MONTE BELO DO SUL</v>
          </cell>
          <cell r="C2367" t="str">
            <v>431238</v>
          </cell>
          <cell r="E2367">
            <v>123199</v>
          </cell>
        </row>
        <row r="2368">
          <cell r="A2368">
            <v>431250</v>
          </cell>
          <cell r="B2368" t="str">
            <v>MOSTARDAS</v>
          </cell>
          <cell r="C2368" t="str">
            <v>431250</v>
          </cell>
          <cell r="E2368">
            <v>30530912</v>
          </cell>
        </row>
        <row r="2369">
          <cell r="A2369">
            <v>431260</v>
          </cell>
          <cell r="B2369" t="str">
            <v>MUÇUM</v>
          </cell>
          <cell r="C2369" t="str">
            <v>431260</v>
          </cell>
          <cell r="D2369">
            <v>31634</v>
          </cell>
          <cell r="E2369">
            <v>5177500</v>
          </cell>
        </row>
        <row r="2370">
          <cell r="A2370">
            <v>431265</v>
          </cell>
          <cell r="B2370" t="str">
            <v>NÃO-ME-TOQUE</v>
          </cell>
          <cell r="C2370" t="str">
            <v>431265</v>
          </cell>
          <cell r="D2370">
            <v>123981</v>
          </cell>
          <cell r="E2370">
            <v>35855827</v>
          </cell>
        </row>
        <row r="2371">
          <cell r="A2371">
            <v>431280</v>
          </cell>
          <cell r="B2371" t="str">
            <v>NOVA ARAÇÁ</v>
          </cell>
          <cell r="C2371" t="str">
            <v>431280</v>
          </cell>
          <cell r="E2371">
            <v>0</v>
          </cell>
        </row>
        <row r="2372">
          <cell r="A2372">
            <v>431333</v>
          </cell>
          <cell r="B2372" t="str">
            <v>NOVA RAMADA</v>
          </cell>
          <cell r="C2372" t="str">
            <v>431333</v>
          </cell>
          <cell r="D2372">
            <v>58492</v>
          </cell>
          <cell r="E2372">
            <v>5695102</v>
          </cell>
        </row>
        <row r="2373">
          <cell r="A2373">
            <v>431339</v>
          </cell>
          <cell r="B2373" t="str">
            <v>NOVO CABRAIS</v>
          </cell>
          <cell r="C2373" t="str">
            <v>431339</v>
          </cell>
          <cell r="D2373">
            <v>52416</v>
          </cell>
          <cell r="E2373">
            <v>12778332</v>
          </cell>
        </row>
        <row r="2374">
          <cell r="A2374">
            <v>431344</v>
          </cell>
          <cell r="B2374" t="str">
            <v>NOVO TIRADENTES</v>
          </cell>
          <cell r="C2374" t="str">
            <v>431344</v>
          </cell>
          <cell r="D2374">
            <v>18149</v>
          </cell>
          <cell r="E2374">
            <v>2342349</v>
          </cell>
        </row>
        <row r="2375">
          <cell r="A2375">
            <v>431402</v>
          </cell>
          <cell r="B2375" t="str">
            <v>PARAÍSO DO SUL</v>
          </cell>
          <cell r="C2375" t="str">
            <v>431402</v>
          </cell>
          <cell r="D2375">
            <v>38852</v>
          </cell>
          <cell r="E2375">
            <v>5108927</v>
          </cell>
        </row>
        <row r="2376">
          <cell r="A2376">
            <v>431406</v>
          </cell>
          <cell r="B2376" t="str">
            <v>PASSA SETE</v>
          </cell>
          <cell r="C2376" t="str">
            <v>431406</v>
          </cell>
          <cell r="D2376">
            <v>16192</v>
          </cell>
          <cell r="E2376">
            <v>9660323</v>
          </cell>
        </row>
        <row r="2377">
          <cell r="A2377">
            <v>431407</v>
          </cell>
          <cell r="B2377" t="str">
            <v>PASSO DO SOBRADO</v>
          </cell>
          <cell r="C2377" t="str">
            <v>431407</v>
          </cell>
          <cell r="E2377">
            <v>4024750</v>
          </cell>
        </row>
        <row r="2378">
          <cell r="A2378">
            <v>431430</v>
          </cell>
          <cell r="B2378" t="str">
            <v>PEJUÇARA</v>
          </cell>
          <cell r="C2378" t="str">
            <v>431430</v>
          </cell>
          <cell r="E2378">
            <v>1352894</v>
          </cell>
        </row>
        <row r="2379">
          <cell r="A2379">
            <v>431440</v>
          </cell>
          <cell r="B2379" t="str">
            <v>PELOTAS</v>
          </cell>
          <cell r="C2379" t="str">
            <v>431440</v>
          </cell>
          <cell r="D2379">
            <v>782674</v>
          </cell>
          <cell r="E2379">
            <v>188360697</v>
          </cell>
        </row>
        <row r="2380">
          <cell r="A2380">
            <v>431450</v>
          </cell>
          <cell r="B2380" t="str">
            <v>PINHEIRO MACHADO</v>
          </cell>
          <cell r="C2380" t="str">
            <v>431450</v>
          </cell>
          <cell r="E2380">
            <v>118756050</v>
          </cell>
        </row>
        <row r="2381">
          <cell r="A2381">
            <v>431454</v>
          </cell>
          <cell r="B2381" t="str">
            <v>PINTO BANDEIRA</v>
          </cell>
          <cell r="C2381" t="str">
            <v>431454</v>
          </cell>
          <cell r="E2381">
            <v>7395017</v>
          </cell>
        </row>
        <row r="2382">
          <cell r="A2382">
            <v>431460</v>
          </cell>
          <cell r="B2382" t="str">
            <v>PIRATINI</v>
          </cell>
          <cell r="C2382" t="str">
            <v>431460</v>
          </cell>
          <cell r="E2382">
            <v>11448361</v>
          </cell>
        </row>
        <row r="2383">
          <cell r="A2383">
            <v>431470</v>
          </cell>
          <cell r="B2383" t="str">
            <v>PLANALTO</v>
          </cell>
          <cell r="C2383" t="str">
            <v>431470</v>
          </cell>
          <cell r="E2383">
            <v>11477329</v>
          </cell>
        </row>
        <row r="2384">
          <cell r="A2384">
            <v>431480</v>
          </cell>
          <cell r="B2384" t="str">
            <v>PORTÃO</v>
          </cell>
          <cell r="C2384" t="str">
            <v>431480</v>
          </cell>
          <cell r="E2384">
            <v>101095736</v>
          </cell>
        </row>
        <row r="2385">
          <cell r="A2385">
            <v>431490</v>
          </cell>
          <cell r="B2385" t="str">
            <v>PORTO ALEGRE</v>
          </cell>
          <cell r="C2385" t="str">
            <v>431490</v>
          </cell>
          <cell r="E2385">
            <v>12506458</v>
          </cell>
        </row>
        <row r="2386">
          <cell r="A2386">
            <v>431500</v>
          </cell>
          <cell r="B2386" t="str">
            <v>PORTO LUCENA</v>
          </cell>
          <cell r="C2386" t="str">
            <v>431500</v>
          </cell>
          <cell r="E2386">
            <v>4462279</v>
          </cell>
        </row>
        <row r="2387">
          <cell r="A2387">
            <v>431532</v>
          </cell>
          <cell r="B2387" t="str">
            <v>QUEVEDOS</v>
          </cell>
          <cell r="C2387" t="str">
            <v>431532</v>
          </cell>
          <cell r="E2387">
            <v>3115318</v>
          </cell>
        </row>
        <row r="2388">
          <cell r="A2388">
            <v>431545</v>
          </cell>
          <cell r="B2388" t="str">
            <v>RELVADO</v>
          </cell>
          <cell r="C2388" t="str">
            <v>431545</v>
          </cell>
          <cell r="D2388">
            <v>49017</v>
          </cell>
          <cell r="E2388">
            <v>10230513</v>
          </cell>
        </row>
        <row r="2389">
          <cell r="A2389">
            <v>431570</v>
          </cell>
          <cell r="B2389" t="str">
            <v>RIO PARDO</v>
          </cell>
          <cell r="C2389" t="str">
            <v>431570</v>
          </cell>
          <cell r="E2389">
            <v>26043677</v>
          </cell>
        </row>
        <row r="2390">
          <cell r="A2390">
            <v>431640</v>
          </cell>
          <cell r="B2390" t="str">
            <v>ROSÁRIO DO SUL</v>
          </cell>
          <cell r="C2390" t="str">
            <v>431640</v>
          </cell>
          <cell r="E2390">
            <v>77592539</v>
          </cell>
        </row>
        <row r="2391">
          <cell r="A2391">
            <v>431710</v>
          </cell>
          <cell r="B2391" t="str">
            <v>SANT'ANA DO LIVRAMENTO</v>
          </cell>
          <cell r="C2391" t="str">
            <v>431710</v>
          </cell>
          <cell r="D2391">
            <v>174684</v>
          </cell>
          <cell r="E2391">
            <v>42357752</v>
          </cell>
        </row>
        <row r="2392">
          <cell r="A2392">
            <v>431690</v>
          </cell>
          <cell r="B2392" t="str">
            <v>SANTA MARIA</v>
          </cell>
          <cell r="C2392" t="str">
            <v>431690</v>
          </cell>
          <cell r="E2392">
            <v>54456865</v>
          </cell>
        </row>
        <row r="2393">
          <cell r="A2393">
            <v>431720</v>
          </cell>
          <cell r="B2393" t="str">
            <v>SANTA ROSA</v>
          </cell>
          <cell r="C2393" t="str">
            <v>431720</v>
          </cell>
          <cell r="E2393">
            <v>883864</v>
          </cell>
        </row>
        <row r="2394">
          <cell r="A2394">
            <v>431725</v>
          </cell>
          <cell r="B2394" t="str">
            <v>SANTA TEREZA</v>
          </cell>
          <cell r="C2394" t="str">
            <v>431725</v>
          </cell>
          <cell r="D2394">
            <v>360</v>
          </cell>
          <cell r="E2394">
            <v>11932657</v>
          </cell>
        </row>
        <row r="2395">
          <cell r="A2395">
            <v>431800</v>
          </cell>
          <cell r="B2395" t="str">
            <v>SÃO BORJA</v>
          </cell>
          <cell r="C2395" t="str">
            <v>431800</v>
          </cell>
          <cell r="D2395">
            <v>314651</v>
          </cell>
          <cell r="E2395">
            <v>54096858</v>
          </cell>
        </row>
        <row r="2396">
          <cell r="A2396">
            <v>431810</v>
          </cell>
          <cell r="B2396" t="str">
            <v>SÃO FRANCISCO DE ASSIS</v>
          </cell>
          <cell r="C2396" t="str">
            <v>431810</v>
          </cell>
          <cell r="D2396">
            <v>7232</v>
          </cell>
          <cell r="E2396">
            <v>11009023</v>
          </cell>
        </row>
        <row r="2397">
          <cell r="A2397">
            <v>431820</v>
          </cell>
          <cell r="B2397" t="str">
            <v>SÃO FRANCISCO DE PAULA</v>
          </cell>
          <cell r="C2397" t="str">
            <v>431820</v>
          </cell>
          <cell r="E2397">
            <v>21937514</v>
          </cell>
        </row>
        <row r="2398">
          <cell r="A2398">
            <v>431830</v>
          </cell>
          <cell r="B2398" t="str">
            <v>SÃO GABRIEL</v>
          </cell>
          <cell r="C2398" t="str">
            <v>431830</v>
          </cell>
          <cell r="E2398">
            <v>68053822</v>
          </cell>
        </row>
        <row r="2399">
          <cell r="A2399">
            <v>431842</v>
          </cell>
          <cell r="B2399" t="str">
            <v>SÃO JOÃO DA URTIGA</v>
          </cell>
          <cell r="C2399" t="str">
            <v>431842</v>
          </cell>
          <cell r="E2399">
            <v>5665607</v>
          </cell>
        </row>
        <row r="2400">
          <cell r="A2400">
            <v>431846</v>
          </cell>
          <cell r="B2400" t="str">
            <v>SÃO JOSÉ DO HERVAL</v>
          </cell>
          <cell r="C2400" t="str">
            <v>431846</v>
          </cell>
          <cell r="D2400">
            <v>38876</v>
          </cell>
          <cell r="E2400">
            <v>18094264</v>
          </cell>
        </row>
        <row r="2401">
          <cell r="A2401">
            <v>431849</v>
          </cell>
          <cell r="B2401" t="str">
            <v>SÃO JOSÉ DO INHACORÁ</v>
          </cell>
          <cell r="C2401" t="str">
            <v>431849</v>
          </cell>
          <cell r="E2401">
            <v>5629584</v>
          </cell>
        </row>
        <row r="2402">
          <cell r="A2402">
            <v>431862</v>
          </cell>
          <cell r="B2402" t="str">
            <v>SÃO JOSÉ DOS AUSENTES</v>
          </cell>
          <cell r="C2402" t="str">
            <v>431862</v>
          </cell>
          <cell r="E2402">
            <v>682448</v>
          </cell>
        </row>
        <row r="2403">
          <cell r="A2403">
            <v>431870</v>
          </cell>
          <cell r="B2403" t="str">
            <v>SÃO LEOPOLDO</v>
          </cell>
          <cell r="C2403" t="str">
            <v>431870</v>
          </cell>
          <cell r="E2403">
            <v>35773491</v>
          </cell>
        </row>
        <row r="2404">
          <cell r="A2404">
            <v>431890</v>
          </cell>
          <cell r="B2404" t="str">
            <v>SÃO LUIZ GONZAGA</v>
          </cell>
          <cell r="C2404" t="str">
            <v>431890</v>
          </cell>
          <cell r="E2404">
            <v>31647795</v>
          </cell>
        </row>
        <row r="2405">
          <cell r="A2405">
            <v>431900</v>
          </cell>
          <cell r="B2405" t="str">
            <v>SÃO MARCOS</v>
          </cell>
          <cell r="C2405" t="str">
            <v>431900</v>
          </cell>
          <cell r="E2405">
            <v>25960258</v>
          </cell>
        </row>
        <row r="2406">
          <cell r="A2406">
            <v>431912</v>
          </cell>
          <cell r="B2406" t="str">
            <v>SÃO MARTINHO DA SERRA</v>
          </cell>
          <cell r="C2406" t="str">
            <v>431912</v>
          </cell>
          <cell r="E2406">
            <v>4391916</v>
          </cell>
        </row>
        <row r="2407">
          <cell r="A2407">
            <v>431940</v>
          </cell>
          <cell r="B2407" t="str">
            <v>SÃO PEDRO DO SUL</v>
          </cell>
          <cell r="C2407" t="str">
            <v>431940</v>
          </cell>
          <cell r="E2407">
            <v>2954685</v>
          </cell>
        </row>
        <row r="2408">
          <cell r="A2408">
            <v>431960</v>
          </cell>
          <cell r="B2408" t="str">
            <v>SÃO SEPÉ</v>
          </cell>
          <cell r="C2408" t="str">
            <v>431960</v>
          </cell>
          <cell r="E2408">
            <v>26131040</v>
          </cell>
        </row>
        <row r="2409">
          <cell r="A2409">
            <v>431975</v>
          </cell>
          <cell r="B2409" t="str">
            <v>SÃO VENDELINO</v>
          </cell>
          <cell r="C2409" t="str">
            <v>431975</v>
          </cell>
          <cell r="D2409">
            <v>49681</v>
          </cell>
          <cell r="E2409">
            <v>6607944</v>
          </cell>
        </row>
        <row r="2410">
          <cell r="A2410">
            <v>432030</v>
          </cell>
          <cell r="B2410" t="str">
            <v>SELBACH</v>
          </cell>
          <cell r="C2410" t="str">
            <v>432030</v>
          </cell>
          <cell r="E2410">
            <v>26038713</v>
          </cell>
        </row>
        <row r="2411">
          <cell r="A2411">
            <v>432045</v>
          </cell>
          <cell r="B2411" t="str">
            <v>SÉRIO</v>
          </cell>
          <cell r="C2411" t="str">
            <v>432045</v>
          </cell>
          <cell r="E2411">
            <v>5125500</v>
          </cell>
        </row>
        <row r="2412">
          <cell r="A2412">
            <v>432067</v>
          </cell>
          <cell r="B2412" t="str">
            <v>SINIMBU</v>
          </cell>
          <cell r="C2412" t="str">
            <v>432067</v>
          </cell>
          <cell r="E2412">
            <v>9834279</v>
          </cell>
        </row>
        <row r="2413">
          <cell r="A2413">
            <v>432130</v>
          </cell>
          <cell r="B2413" t="str">
            <v>TAQUARI</v>
          </cell>
          <cell r="C2413" t="str">
            <v>432130</v>
          </cell>
          <cell r="E2413">
            <v>23997540</v>
          </cell>
        </row>
        <row r="2414">
          <cell r="A2414">
            <v>432180</v>
          </cell>
          <cell r="B2414" t="str">
            <v>TRÊS DE MAIO</v>
          </cell>
          <cell r="C2414" t="str">
            <v>432180</v>
          </cell>
          <cell r="E2414">
            <v>357000</v>
          </cell>
        </row>
        <row r="2415">
          <cell r="A2415">
            <v>432215</v>
          </cell>
          <cell r="B2415" t="str">
            <v>TUNAS</v>
          </cell>
          <cell r="C2415" t="str">
            <v>432215</v>
          </cell>
          <cell r="D2415">
            <v>48235</v>
          </cell>
          <cell r="E2415">
            <v>17241872</v>
          </cell>
        </row>
        <row r="2416">
          <cell r="A2416">
            <v>432234</v>
          </cell>
          <cell r="B2416" t="str">
            <v>UBIRETAMA</v>
          </cell>
          <cell r="C2416" t="str">
            <v>432234</v>
          </cell>
          <cell r="E2416">
            <v>18062925</v>
          </cell>
        </row>
        <row r="2417">
          <cell r="A2417">
            <v>432253</v>
          </cell>
          <cell r="B2417" t="str">
            <v>VALE DO SOL</v>
          </cell>
          <cell r="C2417" t="str">
            <v>432253</v>
          </cell>
          <cell r="D2417">
            <v>29411</v>
          </cell>
          <cell r="E2417">
            <v>38494733</v>
          </cell>
        </row>
        <row r="2418">
          <cell r="A2418">
            <v>432270</v>
          </cell>
          <cell r="B2418" t="str">
            <v>VERA CRUZ</v>
          </cell>
          <cell r="C2418" t="str">
            <v>432270</v>
          </cell>
          <cell r="D2418">
            <v>127001</v>
          </cell>
          <cell r="E2418">
            <v>21677628</v>
          </cell>
        </row>
        <row r="2419">
          <cell r="A2419">
            <v>432310</v>
          </cell>
          <cell r="B2419" t="str">
            <v>VICENTE DUTRA</v>
          </cell>
          <cell r="C2419" t="str">
            <v>432310</v>
          </cell>
          <cell r="E2419">
            <v>0</v>
          </cell>
        </row>
        <row r="2420">
          <cell r="A2420">
            <v>432330</v>
          </cell>
          <cell r="B2420" t="str">
            <v>VILA FLORES</v>
          </cell>
          <cell r="C2420" t="str">
            <v>432330</v>
          </cell>
          <cell r="E2420">
            <v>1128018</v>
          </cell>
        </row>
        <row r="2421">
          <cell r="A2421">
            <v>432345</v>
          </cell>
          <cell r="B2421" t="str">
            <v>VILA NOVA DO SUL</v>
          </cell>
          <cell r="C2421" t="str">
            <v>432345</v>
          </cell>
          <cell r="D2421">
            <v>24712</v>
          </cell>
          <cell r="E2421">
            <v>4964822</v>
          </cell>
        </row>
        <row r="2422">
          <cell r="A2422">
            <v>432375</v>
          </cell>
          <cell r="B2422" t="str">
            <v>VITÓRIA DAS MISSÕES</v>
          </cell>
          <cell r="C2422" t="str">
            <v>432375</v>
          </cell>
          <cell r="D2422">
            <v>46809</v>
          </cell>
          <cell r="E2422">
            <v>9153003</v>
          </cell>
        </row>
        <row r="2423">
          <cell r="A2423">
            <v>432377</v>
          </cell>
          <cell r="B2423" t="str">
            <v>WESTFALIA</v>
          </cell>
          <cell r="C2423" t="str">
            <v>432377</v>
          </cell>
          <cell r="D2423">
            <v>86120</v>
          </cell>
          <cell r="E2423">
            <v>10672932</v>
          </cell>
        </row>
        <row r="2424">
          <cell r="A2424">
            <v>110001</v>
          </cell>
          <cell r="B2424" t="str">
            <v>ALTA FLORESTA D'OESTE</v>
          </cell>
          <cell r="C2424" t="str">
            <v>110001</v>
          </cell>
          <cell r="D2424">
            <v>44509</v>
          </cell>
          <cell r="E2424">
            <v>15046110</v>
          </cell>
        </row>
        <row r="2425">
          <cell r="A2425">
            <v>110037</v>
          </cell>
          <cell r="B2425" t="str">
            <v>ALTO ALEGRE DOS PARECIS</v>
          </cell>
          <cell r="C2425" t="str">
            <v>110037</v>
          </cell>
          <cell r="E2425">
            <v>6784785</v>
          </cell>
        </row>
        <row r="2426">
          <cell r="A2426">
            <v>110040</v>
          </cell>
          <cell r="B2426" t="str">
            <v>ALTO PARAÍSO</v>
          </cell>
          <cell r="C2426" t="str">
            <v>110040</v>
          </cell>
          <cell r="D2426">
            <v>1280</v>
          </cell>
          <cell r="E2426">
            <v>11567055</v>
          </cell>
        </row>
        <row r="2427">
          <cell r="A2427">
            <v>110034</v>
          </cell>
          <cell r="B2427" t="str">
            <v>ALVORADA D'OESTE</v>
          </cell>
          <cell r="C2427" t="str">
            <v>110034</v>
          </cell>
          <cell r="D2427">
            <v>662</v>
          </cell>
          <cell r="E2427">
            <v>1432481</v>
          </cell>
        </row>
        <row r="2428">
          <cell r="A2428">
            <v>110002</v>
          </cell>
          <cell r="B2428" t="str">
            <v>ARIQUEMES</v>
          </cell>
          <cell r="C2428" t="str">
            <v>110002</v>
          </cell>
          <cell r="D2428">
            <v>60</v>
          </cell>
          <cell r="E2428">
            <v>70029638</v>
          </cell>
        </row>
        <row r="2429">
          <cell r="A2429">
            <v>110045</v>
          </cell>
          <cell r="B2429" t="str">
            <v>BURITIS</v>
          </cell>
          <cell r="C2429" t="str">
            <v>110045</v>
          </cell>
          <cell r="E2429">
            <v>18700</v>
          </cell>
        </row>
        <row r="2430">
          <cell r="A2430">
            <v>110003</v>
          </cell>
          <cell r="B2430" t="str">
            <v>CABIXI</v>
          </cell>
          <cell r="C2430" t="str">
            <v>110003</v>
          </cell>
          <cell r="E2430">
            <v>251804</v>
          </cell>
        </row>
        <row r="2431">
          <cell r="A2431">
            <v>110060</v>
          </cell>
          <cell r="B2431" t="str">
            <v>CACAULÂNDIA</v>
          </cell>
          <cell r="C2431" t="str">
            <v>110060</v>
          </cell>
          <cell r="D2431">
            <v>19861</v>
          </cell>
          <cell r="E2431">
            <v>4998849</v>
          </cell>
        </row>
        <row r="2432">
          <cell r="A2432">
            <v>110004</v>
          </cell>
          <cell r="B2432" t="str">
            <v>CACOAL</v>
          </cell>
          <cell r="C2432" t="str">
            <v>110004</v>
          </cell>
          <cell r="E2432">
            <v>25432629</v>
          </cell>
        </row>
        <row r="2433">
          <cell r="A2433">
            <v>110070</v>
          </cell>
          <cell r="B2433" t="str">
            <v>CAMPO NOVO DE RONDÔNIA</v>
          </cell>
          <cell r="C2433" t="str">
            <v>110070</v>
          </cell>
          <cell r="E2433">
            <v>2788935</v>
          </cell>
        </row>
        <row r="2434">
          <cell r="A2434">
            <v>110005</v>
          </cell>
          <cell r="B2434" t="str">
            <v>CEREJEIRAS</v>
          </cell>
          <cell r="C2434" t="str">
            <v>110005</v>
          </cell>
          <cell r="E2434">
            <v>4027871</v>
          </cell>
        </row>
        <row r="2435">
          <cell r="A2435">
            <v>110092</v>
          </cell>
          <cell r="B2435" t="str">
            <v>CHUPINGUAIA</v>
          </cell>
          <cell r="C2435" t="str">
            <v>110092</v>
          </cell>
          <cell r="D2435">
            <v>26038</v>
          </cell>
          <cell r="E2435">
            <v>15442205</v>
          </cell>
        </row>
        <row r="2436">
          <cell r="A2436">
            <v>110006</v>
          </cell>
          <cell r="B2436" t="str">
            <v>COLORADO DO OESTE</v>
          </cell>
          <cell r="C2436" t="str">
            <v>110006</v>
          </cell>
          <cell r="E2436">
            <v>6710767</v>
          </cell>
        </row>
        <row r="2437">
          <cell r="A2437">
            <v>110008</v>
          </cell>
          <cell r="B2437" t="str">
            <v>COSTA MARQUES</v>
          </cell>
          <cell r="C2437" t="str">
            <v>110008</v>
          </cell>
          <cell r="D2437">
            <v>363</v>
          </cell>
          <cell r="E2437">
            <v>2251664</v>
          </cell>
        </row>
        <row r="2438">
          <cell r="A2438">
            <v>110094</v>
          </cell>
          <cell r="B2438" t="str">
            <v>CUJUBIM</v>
          </cell>
          <cell r="C2438" t="str">
            <v>110094</v>
          </cell>
          <cell r="D2438">
            <v>240</v>
          </cell>
          <cell r="E2438">
            <v>15216145</v>
          </cell>
        </row>
        <row r="2439">
          <cell r="A2439">
            <v>110009</v>
          </cell>
          <cell r="B2439" t="str">
            <v>ESPIGÃO D'OESTE</v>
          </cell>
          <cell r="C2439" t="str">
            <v>110009</v>
          </cell>
          <cell r="D2439">
            <v>59913</v>
          </cell>
          <cell r="E2439">
            <v>2698954</v>
          </cell>
        </row>
        <row r="2440">
          <cell r="A2440">
            <v>110100</v>
          </cell>
          <cell r="B2440" t="str">
            <v>GOVERNADOR JORGE TEIXEIRA</v>
          </cell>
          <cell r="C2440" t="str">
            <v>110100</v>
          </cell>
          <cell r="D2440">
            <v>14632</v>
          </cell>
          <cell r="E2440">
            <v>9204223</v>
          </cell>
        </row>
        <row r="2441">
          <cell r="A2441">
            <v>110110</v>
          </cell>
          <cell r="B2441" t="str">
            <v>ITAPUÃ DO OESTE</v>
          </cell>
          <cell r="C2441" t="str">
            <v>110110</v>
          </cell>
          <cell r="E2441">
            <v>3620983</v>
          </cell>
        </row>
        <row r="2442">
          <cell r="A2442">
            <v>110011</v>
          </cell>
          <cell r="B2442" t="str">
            <v>JARU</v>
          </cell>
          <cell r="C2442" t="str">
            <v>110011</v>
          </cell>
          <cell r="D2442">
            <v>614</v>
          </cell>
          <cell r="E2442">
            <v>14060243</v>
          </cell>
        </row>
        <row r="2443">
          <cell r="A2443">
            <v>110012</v>
          </cell>
          <cell r="B2443" t="str">
            <v>JI-PARANÁ</v>
          </cell>
          <cell r="C2443" t="str">
            <v>110012</v>
          </cell>
          <cell r="D2443">
            <v>109</v>
          </cell>
          <cell r="E2443">
            <v>6657628</v>
          </cell>
        </row>
        <row r="2444">
          <cell r="A2444">
            <v>110013</v>
          </cell>
          <cell r="B2444" t="str">
            <v>MACHADINHO D'OESTE</v>
          </cell>
          <cell r="C2444" t="str">
            <v>110013</v>
          </cell>
          <cell r="D2444">
            <v>102394</v>
          </cell>
          <cell r="E2444">
            <v>34010559</v>
          </cell>
        </row>
        <row r="2445">
          <cell r="A2445">
            <v>110120</v>
          </cell>
          <cell r="B2445" t="str">
            <v>MINISTRO ANDREAZZA</v>
          </cell>
          <cell r="C2445" t="str">
            <v>110120</v>
          </cell>
          <cell r="D2445">
            <v>14260</v>
          </cell>
          <cell r="E2445">
            <v>6870001</v>
          </cell>
        </row>
        <row r="2446">
          <cell r="A2446">
            <v>110130</v>
          </cell>
          <cell r="B2446" t="str">
            <v>MIRANTE DA SERRA</v>
          </cell>
          <cell r="C2446" t="str">
            <v>110130</v>
          </cell>
          <cell r="D2446">
            <v>14143</v>
          </cell>
          <cell r="E2446">
            <v>15839439</v>
          </cell>
        </row>
        <row r="2447">
          <cell r="A2447">
            <v>110140</v>
          </cell>
          <cell r="B2447" t="str">
            <v>MONTE NEGRO</v>
          </cell>
          <cell r="C2447" t="str">
            <v>110140</v>
          </cell>
          <cell r="E2447">
            <v>6274938</v>
          </cell>
        </row>
        <row r="2448">
          <cell r="A2448">
            <v>110014</v>
          </cell>
          <cell r="B2448" t="str">
            <v>NOVA BRASILÂNDIA D'OESTE</v>
          </cell>
          <cell r="C2448" t="str">
            <v>110014</v>
          </cell>
          <cell r="E2448">
            <v>18646212</v>
          </cell>
        </row>
        <row r="2449">
          <cell r="A2449">
            <v>110143</v>
          </cell>
          <cell r="B2449" t="str">
            <v>NOVA UNIÃO</v>
          </cell>
          <cell r="C2449" t="str">
            <v>110143</v>
          </cell>
          <cell r="D2449">
            <v>11744</v>
          </cell>
          <cell r="E2449">
            <v>3534883</v>
          </cell>
        </row>
        <row r="2450">
          <cell r="A2450">
            <v>110050</v>
          </cell>
          <cell r="B2450" t="str">
            <v>NOVO HORIZONTE DO OESTE</v>
          </cell>
          <cell r="C2450" t="str">
            <v>110050</v>
          </cell>
          <cell r="D2450">
            <v>17328</v>
          </cell>
          <cell r="E2450">
            <v>4738956</v>
          </cell>
        </row>
        <row r="2451">
          <cell r="A2451">
            <v>110015</v>
          </cell>
          <cell r="B2451" t="str">
            <v>OURO PRETO DO OESTE</v>
          </cell>
          <cell r="C2451" t="str">
            <v>110015</v>
          </cell>
          <cell r="E2451">
            <v>153714</v>
          </cell>
        </row>
        <row r="2452">
          <cell r="A2452">
            <v>110145</v>
          </cell>
          <cell r="B2452" t="str">
            <v>PARECIS</v>
          </cell>
          <cell r="C2452" t="str">
            <v>110145</v>
          </cell>
          <cell r="E2452">
            <v>2097358</v>
          </cell>
        </row>
        <row r="2453">
          <cell r="A2453">
            <v>110018</v>
          </cell>
          <cell r="B2453" t="str">
            <v>PIMENTA BUENO</v>
          </cell>
          <cell r="C2453" t="str">
            <v>110018</v>
          </cell>
          <cell r="D2453">
            <v>78641</v>
          </cell>
          <cell r="E2453">
            <v>22045267</v>
          </cell>
        </row>
        <row r="2454">
          <cell r="A2454">
            <v>110146</v>
          </cell>
          <cell r="B2454" t="str">
            <v>PIMENTEIRAS DO OESTE</v>
          </cell>
          <cell r="C2454" t="str">
            <v>110146</v>
          </cell>
          <cell r="E2454">
            <v>575892</v>
          </cell>
        </row>
        <row r="2455">
          <cell r="A2455">
            <v>110020</v>
          </cell>
          <cell r="B2455" t="str">
            <v>PORTO VELHO</v>
          </cell>
          <cell r="C2455" t="str">
            <v>110020</v>
          </cell>
          <cell r="E2455">
            <v>152902135</v>
          </cell>
        </row>
        <row r="2456">
          <cell r="A2456">
            <v>110147</v>
          </cell>
          <cell r="B2456" t="str">
            <v>PRIMAVERA DE RONDÔNIA</v>
          </cell>
          <cell r="C2456" t="str">
            <v>110147</v>
          </cell>
          <cell r="D2456">
            <v>8274</v>
          </cell>
          <cell r="E2456">
            <v>2339679</v>
          </cell>
        </row>
        <row r="2457">
          <cell r="A2457">
            <v>110028</v>
          </cell>
          <cell r="B2457" t="str">
            <v>ROLIM DE MOURA</v>
          </cell>
          <cell r="C2457" t="str">
            <v>110028</v>
          </cell>
          <cell r="E2457">
            <v>29449950</v>
          </cell>
        </row>
        <row r="2458">
          <cell r="A2458">
            <v>110029</v>
          </cell>
          <cell r="B2458" t="str">
            <v>SANTA LUZIA D'OESTE</v>
          </cell>
          <cell r="C2458" t="str">
            <v>110029</v>
          </cell>
          <cell r="E2458">
            <v>5651888</v>
          </cell>
        </row>
        <row r="2459">
          <cell r="A2459">
            <v>110149</v>
          </cell>
          <cell r="B2459" t="str">
            <v>SÃO FRANCISCO DO GUAPORÉ</v>
          </cell>
          <cell r="C2459" t="str">
            <v>110149</v>
          </cell>
          <cell r="E2459">
            <v>4311105</v>
          </cell>
        </row>
        <row r="2460">
          <cell r="A2460">
            <v>110032</v>
          </cell>
          <cell r="B2460" t="str">
            <v>SÃO MIGUEL DO GUAPORÉ</v>
          </cell>
          <cell r="C2460" t="str">
            <v>110032</v>
          </cell>
          <cell r="D2460">
            <v>181</v>
          </cell>
          <cell r="E2460">
            <v>67651164</v>
          </cell>
        </row>
        <row r="2461">
          <cell r="A2461">
            <v>110150</v>
          </cell>
          <cell r="B2461" t="str">
            <v>SERINGUEIRAS</v>
          </cell>
          <cell r="C2461" t="str">
            <v>110150</v>
          </cell>
          <cell r="E2461">
            <v>686001</v>
          </cell>
        </row>
        <row r="2462">
          <cell r="A2462">
            <v>110155</v>
          </cell>
          <cell r="B2462" t="str">
            <v>TEIXEIRÓPOLIS</v>
          </cell>
          <cell r="C2462" t="str">
            <v>110155</v>
          </cell>
          <cell r="E2462">
            <v>6301916</v>
          </cell>
        </row>
        <row r="2463">
          <cell r="A2463">
            <v>110160</v>
          </cell>
          <cell r="B2463" t="str">
            <v>THEOBROMA</v>
          </cell>
          <cell r="C2463" t="str">
            <v>110160</v>
          </cell>
          <cell r="D2463">
            <v>19843</v>
          </cell>
          <cell r="E2463">
            <v>12926444</v>
          </cell>
        </row>
        <row r="2464">
          <cell r="A2464">
            <v>110170</v>
          </cell>
          <cell r="B2464" t="str">
            <v>URUPÁ</v>
          </cell>
          <cell r="C2464" t="str">
            <v>110170</v>
          </cell>
          <cell r="D2464">
            <v>32811</v>
          </cell>
          <cell r="E2464">
            <v>5618802</v>
          </cell>
        </row>
        <row r="2465">
          <cell r="A2465">
            <v>110180</v>
          </cell>
          <cell r="B2465" t="str">
            <v>VALE DO PARAÍSO</v>
          </cell>
          <cell r="C2465" t="str">
            <v>110180</v>
          </cell>
          <cell r="E2465">
            <v>4834260</v>
          </cell>
        </row>
        <row r="2466">
          <cell r="A2466">
            <v>110030</v>
          </cell>
          <cell r="B2466" t="str">
            <v>VILHENA</v>
          </cell>
          <cell r="C2466" t="str">
            <v>110030</v>
          </cell>
          <cell r="D2466">
            <v>1886</v>
          </cell>
          <cell r="E2466">
            <v>91019613</v>
          </cell>
        </row>
        <row r="2467">
          <cell r="A2467">
            <v>140005</v>
          </cell>
          <cell r="B2467" t="str">
            <v>ALTO ALEGRE</v>
          </cell>
          <cell r="C2467" t="str">
            <v>140005</v>
          </cell>
          <cell r="E2467">
            <v>3288786</v>
          </cell>
        </row>
        <row r="2468">
          <cell r="A2468">
            <v>140015</v>
          </cell>
          <cell r="B2468" t="str">
            <v>BONFIM</v>
          </cell>
          <cell r="C2468" t="str">
            <v>140015</v>
          </cell>
          <cell r="D2468">
            <v>15707</v>
          </cell>
          <cell r="E2468">
            <v>18011938</v>
          </cell>
        </row>
        <row r="2469">
          <cell r="A2469">
            <v>140030</v>
          </cell>
          <cell r="B2469" t="str">
            <v>MUCAJAÍ</v>
          </cell>
          <cell r="C2469" t="str">
            <v>140030</v>
          </cell>
          <cell r="E2469">
            <v>3569830</v>
          </cell>
        </row>
        <row r="2470">
          <cell r="A2470">
            <v>140040</v>
          </cell>
          <cell r="B2470" t="str">
            <v>NORMANDIA</v>
          </cell>
          <cell r="C2470" t="str">
            <v>140040</v>
          </cell>
          <cell r="E2470">
            <v>680</v>
          </cell>
        </row>
        <row r="2471">
          <cell r="A2471">
            <v>140045</v>
          </cell>
          <cell r="B2471" t="str">
            <v>PACARAIMA</v>
          </cell>
          <cell r="C2471" t="str">
            <v>140045</v>
          </cell>
          <cell r="E2471">
            <v>755650</v>
          </cell>
        </row>
        <row r="2472">
          <cell r="A2472">
            <v>140070</v>
          </cell>
          <cell r="B2472" t="str">
            <v>UIRAMUTÃ</v>
          </cell>
          <cell r="C2472" t="str">
            <v>140070</v>
          </cell>
          <cell r="D2472">
            <v>5851</v>
          </cell>
          <cell r="E2472">
            <v>2042151</v>
          </cell>
        </row>
        <row r="2473">
          <cell r="A2473">
            <v>420060</v>
          </cell>
          <cell r="B2473" t="str">
            <v>ÁGUAS MORNAS</v>
          </cell>
          <cell r="C2473" t="str">
            <v>420060</v>
          </cell>
          <cell r="E2473">
            <v>12587446</v>
          </cell>
        </row>
        <row r="2474">
          <cell r="A2474">
            <v>420075</v>
          </cell>
          <cell r="B2474" t="str">
            <v>ALTO BELA VISTA</v>
          </cell>
          <cell r="C2474" t="str">
            <v>420075</v>
          </cell>
          <cell r="D2474">
            <v>46225</v>
          </cell>
          <cell r="E2474">
            <v>4877261</v>
          </cell>
        </row>
        <row r="2475">
          <cell r="A2475">
            <v>420190</v>
          </cell>
          <cell r="B2475" t="str">
            <v>AURORA</v>
          </cell>
          <cell r="C2475" t="str">
            <v>420190</v>
          </cell>
          <cell r="E2475">
            <v>12996075</v>
          </cell>
        </row>
        <row r="2476">
          <cell r="A2476">
            <v>420213</v>
          </cell>
          <cell r="B2476" t="str">
            <v>BELA VISTA DO TOLDO</v>
          </cell>
          <cell r="C2476" t="str">
            <v>420213</v>
          </cell>
          <cell r="D2476">
            <v>28770</v>
          </cell>
          <cell r="E2476">
            <v>6506101</v>
          </cell>
        </row>
        <row r="2477">
          <cell r="A2477">
            <v>420230</v>
          </cell>
          <cell r="B2477" t="str">
            <v>BIGUAÇU</v>
          </cell>
          <cell r="C2477" t="str">
            <v>420230</v>
          </cell>
          <cell r="E2477">
            <v>0</v>
          </cell>
        </row>
        <row r="2478">
          <cell r="A2478">
            <v>420243</v>
          </cell>
          <cell r="B2478" t="str">
            <v>BOCAINA DO SUL</v>
          </cell>
          <cell r="C2478" t="str">
            <v>420243</v>
          </cell>
          <cell r="E2478">
            <v>19722550</v>
          </cell>
        </row>
        <row r="2479">
          <cell r="A2479">
            <v>420253</v>
          </cell>
          <cell r="B2479" t="str">
            <v>BOM JESUS</v>
          </cell>
          <cell r="C2479" t="str">
            <v>420253</v>
          </cell>
          <cell r="E2479">
            <v>7819150</v>
          </cell>
        </row>
        <row r="2480">
          <cell r="A2480">
            <v>420245</v>
          </cell>
          <cell r="B2480" t="str">
            <v>BOMBINHAS</v>
          </cell>
          <cell r="C2480" t="str">
            <v>420245</v>
          </cell>
          <cell r="E2480">
            <v>9815902</v>
          </cell>
        </row>
        <row r="2481">
          <cell r="A2481">
            <v>420270</v>
          </cell>
          <cell r="B2481" t="str">
            <v>BOTUVERÁ</v>
          </cell>
          <cell r="C2481" t="str">
            <v>420270</v>
          </cell>
          <cell r="E2481">
            <v>13372727</v>
          </cell>
        </row>
        <row r="2482">
          <cell r="A2482">
            <v>420290</v>
          </cell>
          <cell r="B2482" t="str">
            <v>BRUSQUE</v>
          </cell>
          <cell r="C2482" t="str">
            <v>420290</v>
          </cell>
          <cell r="E2482">
            <v>45843152</v>
          </cell>
        </row>
        <row r="2483">
          <cell r="A2483">
            <v>420315</v>
          </cell>
          <cell r="B2483" t="str">
            <v>CALMON</v>
          </cell>
          <cell r="C2483" t="str">
            <v>420315</v>
          </cell>
          <cell r="E2483">
            <v>3702056</v>
          </cell>
        </row>
        <row r="2484">
          <cell r="A2484">
            <v>420370</v>
          </cell>
          <cell r="B2484" t="str">
            <v>CANELINHA</v>
          </cell>
          <cell r="C2484" t="str">
            <v>420370</v>
          </cell>
          <cell r="E2484">
            <v>17293624</v>
          </cell>
        </row>
        <row r="2485">
          <cell r="A2485">
            <v>420455</v>
          </cell>
          <cell r="B2485" t="str">
            <v>CORREIA PINTO</v>
          </cell>
          <cell r="C2485" t="str">
            <v>420455</v>
          </cell>
          <cell r="D2485">
            <v>43797</v>
          </cell>
          <cell r="E2485">
            <v>8589234</v>
          </cell>
        </row>
        <row r="2486">
          <cell r="A2486">
            <v>420515</v>
          </cell>
          <cell r="B2486" t="str">
            <v>DOUTOR PEDRINHO</v>
          </cell>
          <cell r="C2486" t="str">
            <v>420515</v>
          </cell>
          <cell r="E2486">
            <v>5449843</v>
          </cell>
        </row>
        <row r="2487">
          <cell r="A2487">
            <v>420517</v>
          </cell>
          <cell r="B2487" t="str">
            <v>ENTRE RIOS</v>
          </cell>
          <cell r="C2487" t="str">
            <v>420517</v>
          </cell>
          <cell r="E2487">
            <v>7176635</v>
          </cell>
        </row>
        <row r="2488">
          <cell r="A2488">
            <v>420543</v>
          </cell>
          <cell r="B2488" t="str">
            <v>FORMOSA DO SUL</v>
          </cell>
          <cell r="C2488" t="str">
            <v>420543</v>
          </cell>
          <cell r="E2488">
            <v>1492923</v>
          </cell>
        </row>
        <row r="2489">
          <cell r="A2489">
            <v>420570</v>
          </cell>
          <cell r="B2489" t="str">
            <v>GAROPABA</v>
          </cell>
          <cell r="C2489" t="str">
            <v>420570</v>
          </cell>
          <cell r="E2489">
            <v>5134833</v>
          </cell>
        </row>
        <row r="2490">
          <cell r="A2490">
            <v>420590</v>
          </cell>
          <cell r="B2490" t="str">
            <v>GASPAR</v>
          </cell>
          <cell r="C2490" t="str">
            <v>420590</v>
          </cell>
          <cell r="E2490">
            <v>35248803</v>
          </cell>
        </row>
        <row r="2491">
          <cell r="A2491">
            <v>420600</v>
          </cell>
          <cell r="B2491" t="str">
            <v>GOVERNADOR CELSO RAMOS</v>
          </cell>
          <cell r="C2491" t="str">
            <v>420600</v>
          </cell>
          <cell r="E2491">
            <v>39917802</v>
          </cell>
        </row>
        <row r="2492">
          <cell r="A2492">
            <v>420620</v>
          </cell>
          <cell r="B2492" t="str">
            <v>GRAVATAL</v>
          </cell>
          <cell r="C2492" t="str">
            <v>420620</v>
          </cell>
          <cell r="E2492">
            <v>8681509</v>
          </cell>
        </row>
        <row r="2493">
          <cell r="A2493">
            <v>420665</v>
          </cell>
          <cell r="B2493" t="str">
            <v>GUATAMBÚ</v>
          </cell>
          <cell r="C2493" t="str">
            <v>420665</v>
          </cell>
          <cell r="D2493">
            <v>67953</v>
          </cell>
          <cell r="E2493">
            <v>7897006</v>
          </cell>
        </row>
        <row r="2494">
          <cell r="A2494">
            <v>420730</v>
          </cell>
          <cell r="B2494" t="str">
            <v>IMBITUBA</v>
          </cell>
          <cell r="C2494" t="str">
            <v>420730</v>
          </cell>
          <cell r="E2494">
            <v>2489786</v>
          </cell>
        </row>
        <row r="2495">
          <cell r="A2495">
            <v>420740</v>
          </cell>
          <cell r="B2495" t="str">
            <v>IMBUIA</v>
          </cell>
          <cell r="C2495" t="str">
            <v>420740</v>
          </cell>
          <cell r="E2495">
            <v>1096372075</v>
          </cell>
        </row>
        <row r="2496">
          <cell r="A2496">
            <v>420785</v>
          </cell>
          <cell r="B2496" t="str">
            <v>IRATI</v>
          </cell>
          <cell r="C2496" t="str">
            <v>420785</v>
          </cell>
          <cell r="D2496">
            <v>51655</v>
          </cell>
          <cell r="E2496">
            <v>7932518</v>
          </cell>
        </row>
        <row r="2497">
          <cell r="A2497">
            <v>420810</v>
          </cell>
          <cell r="B2497" t="str">
            <v>ITAIÓPOLIS</v>
          </cell>
          <cell r="C2497" t="str">
            <v>420810</v>
          </cell>
          <cell r="D2497">
            <v>73099</v>
          </cell>
          <cell r="E2497">
            <v>532912463</v>
          </cell>
        </row>
        <row r="2498">
          <cell r="A2498">
            <v>420830</v>
          </cell>
          <cell r="B2498" t="str">
            <v>ITAPEMA</v>
          </cell>
          <cell r="C2498" t="str">
            <v>420830</v>
          </cell>
          <cell r="D2498">
            <v>334672</v>
          </cell>
          <cell r="E2498">
            <v>29983743</v>
          </cell>
        </row>
        <row r="2499">
          <cell r="A2499">
            <v>420910</v>
          </cell>
          <cell r="B2499" t="str">
            <v>JOINVILLE</v>
          </cell>
          <cell r="C2499" t="str">
            <v>420910</v>
          </cell>
          <cell r="E2499">
            <v>119116858</v>
          </cell>
        </row>
        <row r="2500">
          <cell r="A2500">
            <v>420970</v>
          </cell>
          <cell r="B2500" t="str">
            <v>LEBON RÉGIS</v>
          </cell>
          <cell r="C2500" t="str">
            <v>420970</v>
          </cell>
          <cell r="E2500">
            <v>3162</v>
          </cell>
        </row>
        <row r="2501">
          <cell r="A2501">
            <v>420980</v>
          </cell>
          <cell r="B2501" t="str">
            <v>LEOBERTO LEAL</v>
          </cell>
          <cell r="C2501" t="str">
            <v>420980</v>
          </cell>
          <cell r="E2501">
            <v>8260980</v>
          </cell>
        </row>
        <row r="2502">
          <cell r="A2502">
            <v>421003</v>
          </cell>
          <cell r="B2502" t="str">
            <v>LUZERNA</v>
          </cell>
          <cell r="C2502" t="str">
            <v>421003</v>
          </cell>
          <cell r="D2502">
            <v>78782</v>
          </cell>
          <cell r="E2502">
            <v>18841951</v>
          </cell>
        </row>
        <row r="2503">
          <cell r="A2503">
            <v>421005</v>
          </cell>
          <cell r="B2503" t="str">
            <v>MACIEIRA</v>
          </cell>
          <cell r="C2503" t="str">
            <v>421005</v>
          </cell>
          <cell r="D2503">
            <v>9750</v>
          </cell>
          <cell r="E2503">
            <v>7373403</v>
          </cell>
        </row>
        <row r="2504">
          <cell r="A2504">
            <v>421010</v>
          </cell>
          <cell r="B2504" t="str">
            <v>MAFRA</v>
          </cell>
          <cell r="C2504" t="str">
            <v>421010</v>
          </cell>
          <cell r="E2504">
            <v>34332350</v>
          </cell>
        </row>
        <row r="2505">
          <cell r="A2505">
            <v>421020</v>
          </cell>
          <cell r="B2505" t="str">
            <v>MAJOR GERCINO</v>
          </cell>
          <cell r="C2505" t="str">
            <v>421020</v>
          </cell>
          <cell r="E2505">
            <v>4868273</v>
          </cell>
        </row>
        <row r="2506">
          <cell r="A2506">
            <v>421030</v>
          </cell>
          <cell r="B2506" t="str">
            <v>MAJOR VIEIRA</v>
          </cell>
          <cell r="C2506" t="str">
            <v>421030</v>
          </cell>
          <cell r="E2506">
            <v>178653</v>
          </cell>
        </row>
        <row r="2507">
          <cell r="A2507">
            <v>421070</v>
          </cell>
          <cell r="B2507" t="str">
            <v>MATOS COSTA</v>
          </cell>
          <cell r="C2507" t="str">
            <v>421070</v>
          </cell>
          <cell r="E2507">
            <v>4186386</v>
          </cell>
        </row>
        <row r="2508">
          <cell r="A2508">
            <v>421125</v>
          </cell>
          <cell r="B2508" t="str">
            <v>MORRO GRANDE</v>
          </cell>
          <cell r="C2508" t="str">
            <v>421125</v>
          </cell>
          <cell r="E2508">
            <v>0</v>
          </cell>
        </row>
        <row r="2509">
          <cell r="A2509">
            <v>421145</v>
          </cell>
          <cell r="B2509" t="str">
            <v>NOVA ITABERABA</v>
          </cell>
          <cell r="C2509" t="str">
            <v>421145</v>
          </cell>
          <cell r="E2509">
            <v>3240013</v>
          </cell>
        </row>
        <row r="2510">
          <cell r="A2510">
            <v>421150</v>
          </cell>
          <cell r="B2510" t="str">
            <v>NOVA TRENTO</v>
          </cell>
          <cell r="C2510" t="str">
            <v>421150</v>
          </cell>
          <cell r="E2510">
            <v>11359468</v>
          </cell>
        </row>
        <row r="2511">
          <cell r="A2511">
            <v>421189</v>
          </cell>
          <cell r="B2511" t="str">
            <v>PAINEL</v>
          </cell>
          <cell r="C2511" t="str">
            <v>421189</v>
          </cell>
          <cell r="D2511">
            <v>45972</v>
          </cell>
          <cell r="E2511">
            <v>8778152</v>
          </cell>
        </row>
        <row r="2512">
          <cell r="A2512">
            <v>421190</v>
          </cell>
          <cell r="B2512" t="str">
            <v>PALHOÇA</v>
          </cell>
          <cell r="C2512" t="str">
            <v>421190</v>
          </cell>
          <cell r="E2512">
            <v>11292675</v>
          </cell>
        </row>
        <row r="2513">
          <cell r="A2513">
            <v>421205</v>
          </cell>
          <cell r="B2513" t="str">
            <v>PALMEIRA</v>
          </cell>
          <cell r="C2513" t="str">
            <v>421205</v>
          </cell>
          <cell r="D2513">
            <v>55</v>
          </cell>
          <cell r="E2513">
            <v>11616263</v>
          </cell>
        </row>
        <row r="2514">
          <cell r="A2514">
            <v>421210</v>
          </cell>
          <cell r="B2514" t="str">
            <v>PALMITOS</v>
          </cell>
          <cell r="C2514" t="str">
            <v>421210</v>
          </cell>
          <cell r="E2514">
            <v>277933</v>
          </cell>
        </row>
        <row r="2515">
          <cell r="A2515">
            <v>421220</v>
          </cell>
          <cell r="B2515" t="str">
            <v>PAPANDUVA</v>
          </cell>
          <cell r="C2515" t="str">
            <v>421220</v>
          </cell>
          <cell r="E2515">
            <v>24134594</v>
          </cell>
        </row>
        <row r="2516">
          <cell r="A2516">
            <v>421240</v>
          </cell>
          <cell r="B2516" t="str">
            <v>PEDRAS GRANDES</v>
          </cell>
          <cell r="C2516" t="str">
            <v>421240</v>
          </cell>
          <cell r="D2516">
            <v>62054</v>
          </cell>
          <cell r="E2516">
            <v>31239630</v>
          </cell>
        </row>
        <row r="2517">
          <cell r="A2517">
            <v>421335</v>
          </cell>
          <cell r="B2517" t="str">
            <v>PONTE ALTA DO NORTE</v>
          </cell>
          <cell r="C2517" t="str">
            <v>421335</v>
          </cell>
          <cell r="E2517">
            <v>6112027</v>
          </cell>
        </row>
        <row r="2518">
          <cell r="A2518">
            <v>421350</v>
          </cell>
          <cell r="B2518" t="str">
            <v>PORTO BELO</v>
          </cell>
          <cell r="C2518" t="str">
            <v>421350</v>
          </cell>
          <cell r="E2518">
            <v>4062439</v>
          </cell>
        </row>
        <row r="2519">
          <cell r="A2519">
            <v>421360</v>
          </cell>
          <cell r="B2519" t="str">
            <v>PORTO UNIÃO</v>
          </cell>
          <cell r="C2519" t="str">
            <v>421360</v>
          </cell>
          <cell r="D2519">
            <v>211907</v>
          </cell>
          <cell r="E2519">
            <v>17577517</v>
          </cell>
        </row>
        <row r="2520">
          <cell r="A2520">
            <v>421490</v>
          </cell>
          <cell r="B2520" t="str">
            <v>RIO FORTUNA</v>
          </cell>
          <cell r="C2520" t="str">
            <v>421490</v>
          </cell>
          <cell r="E2520">
            <v>5464225</v>
          </cell>
        </row>
        <row r="2521">
          <cell r="A2521">
            <v>421550</v>
          </cell>
          <cell r="B2521" t="str">
            <v>SANTA CECÍLIA</v>
          </cell>
          <cell r="C2521" t="str">
            <v>421550</v>
          </cell>
          <cell r="E2521">
            <v>7848713</v>
          </cell>
        </row>
        <row r="2522">
          <cell r="A2522">
            <v>421560</v>
          </cell>
          <cell r="B2522" t="str">
            <v>SANTA ROSA DE LIMA</v>
          </cell>
          <cell r="C2522" t="str">
            <v>421560</v>
          </cell>
          <cell r="E2522">
            <v>460564</v>
          </cell>
        </row>
        <row r="2523">
          <cell r="A2523">
            <v>421570</v>
          </cell>
          <cell r="B2523" t="str">
            <v>SANTO AMARO DA IMPERATRIZ</v>
          </cell>
          <cell r="C2523" t="str">
            <v>421570</v>
          </cell>
          <cell r="E2523">
            <v>507988305</v>
          </cell>
        </row>
        <row r="2524">
          <cell r="A2524">
            <v>421575</v>
          </cell>
          <cell r="B2524" t="str">
            <v>SÃO BERNARDINO</v>
          </cell>
          <cell r="C2524" t="str">
            <v>421575</v>
          </cell>
          <cell r="E2524">
            <v>2675307</v>
          </cell>
        </row>
        <row r="2525">
          <cell r="A2525">
            <v>421605</v>
          </cell>
          <cell r="B2525" t="str">
            <v>SÃO CRISTOVÃO DO SUL</v>
          </cell>
          <cell r="C2525" t="str">
            <v>421605</v>
          </cell>
          <cell r="D2525">
            <v>83227</v>
          </cell>
          <cell r="E2525">
            <v>4972982</v>
          </cell>
        </row>
        <row r="2526">
          <cell r="A2526">
            <v>421630</v>
          </cell>
          <cell r="B2526" t="str">
            <v>SÃO JOÃO BATISTA</v>
          </cell>
          <cell r="C2526" t="str">
            <v>421630</v>
          </cell>
          <cell r="D2526">
            <v>209199</v>
          </cell>
          <cell r="E2526">
            <v>25425891</v>
          </cell>
        </row>
        <row r="2527">
          <cell r="A2527">
            <v>421660</v>
          </cell>
          <cell r="B2527" t="str">
            <v>SÃO JOSÉ</v>
          </cell>
          <cell r="C2527" t="str">
            <v>421660</v>
          </cell>
          <cell r="E2527">
            <v>0</v>
          </cell>
        </row>
        <row r="2528">
          <cell r="A2528">
            <v>421680</v>
          </cell>
          <cell r="B2528" t="str">
            <v>SÃO JOSÉ DO CERRITO</v>
          </cell>
          <cell r="C2528" t="str">
            <v>421680</v>
          </cell>
          <cell r="E2528">
            <v>10615684</v>
          </cell>
        </row>
        <row r="2529">
          <cell r="A2529">
            <v>421760</v>
          </cell>
          <cell r="B2529" t="str">
            <v>SIDERÓPOLIS</v>
          </cell>
          <cell r="C2529" t="str">
            <v>421760</v>
          </cell>
          <cell r="D2529">
            <v>74358</v>
          </cell>
          <cell r="E2529">
            <v>17862113</v>
          </cell>
        </row>
        <row r="2530">
          <cell r="A2530">
            <v>421770</v>
          </cell>
          <cell r="B2530" t="str">
            <v>SOMBRIO</v>
          </cell>
          <cell r="C2530" t="str">
            <v>421770</v>
          </cell>
          <cell r="E2530">
            <v>5121726</v>
          </cell>
        </row>
        <row r="2531">
          <cell r="A2531">
            <v>421790</v>
          </cell>
          <cell r="B2531" t="str">
            <v>TANGARÁ</v>
          </cell>
          <cell r="C2531" t="str">
            <v>421790</v>
          </cell>
          <cell r="E2531">
            <v>6284934</v>
          </cell>
        </row>
        <row r="2532">
          <cell r="A2532">
            <v>421825</v>
          </cell>
          <cell r="B2532" t="str">
            <v>TIMBÓ GRANDE</v>
          </cell>
          <cell r="C2532" t="str">
            <v>421825</v>
          </cell>
          <cell r="E2532">
            <v>8331173</v>
          </cell>
        </row>
        <row r="2533">
          <cell r="A2533">
            <v>421850</v>
          </cell>
          <cell r="B2533" t="str">
            <v>TREZE TÍLIAS</v>
          </cell>
          <cell r="C2533" t="str">
            <v>421850</v>
          </cell>
          <cell r="E2533">
            <v>6230568</v>
          </cell>
        </row>
        <row r="2534">
          <cell r="A2534">
            <v>421870</v>
          </cell>
          <cell r="B2534" t="str">
            <v>TUBARÃO</v>
          </cell>
          <cell r="C2534" t="str">
            <v>421870</v>
          </cell>
          <cell r="E2534">
            <v>101290692</v>
          </cell>
        </row>
        <row r="2535">
          <cell r="A2535">
            <v>421885</v>
          </cell>
          <cell r="B2535" t="str">
            <v>UNIÃO DO OESTE</v>
          </cell>
          <cell r="C2535" t="str">
            <v>421885</v>
          </cell>
          <cell r="E2535">
            <v>6717584</v>
          </cell>
        </row>
        <row r="2536">
          <cell r="A2536">
            <v>421915</v>
          </cell>
          <cell r="B2536" t="str">
            <v>VARGEM</v>
          </cell>
          <cell r="C2536" t="str">
            <v>421915</v>
          </cell>
          <cell r="E2536">
            <v>7984798</v>
          </cell>
        </row>
        <row r="2537">
          <cell r="A2537">
            <v>421985</v>
          </cell>
          <cell r="B2537" t="str">
            <v>ZORTÉA</v>
          </cell>
          <cell r="C2537" t="str">
            <v>421985</v>
          </cell>
          <cell r="D2537">
            <v>51914</v>
          </cell>
          <cell r="E2537">
            <v>3953253</v>
          </cell>
        </row>
        <row r="2538">
          <cell r="A2538">
            <v>350040</v>
          </cell>
          <cell r="B2538" t="str">
            <v>ÁGUAS DA PRATA</v>
          </cell>
          <cell r="C2538" t="str">
            <v>350040</v>
          </cell>
          <cell r="E2538">
            <v>33841424</v>
          </cell>
        </row>
        <row r="2539">
          <cell r="A2539">
            <v>350050</v>
          </cell>
          <cell r="B2539" t="str">
            <v>ÁGUAS DE LINDÓIA</v>
          </cell>
          <cell r="C2539" t="str">
            <v>350050</v>
          </cell>
          <cell r="E2539">
            <v>71724717</v>
          </cell>
        </row>
        <row r="2540">
          <cell r="A2540">
            <v>350090</v>
          </cell>
          <cell r="B2540" t="str">
            <v>ALTAIR</v>
          </cell>
          <cell r="C2540" t="str">
            <v>350090</v>
          </cell>
          <cell r="E2540">
            <v>4583421</v>
          </cell>
        </row>
        <row r="2541">
          <cell r="A2541">
            <v>350110</v>
          </cell>
          <cell r="B2541" t="str">
            <v>ALTO ALEGRE</v>
          </cell>
          <cell r="C2541" t="str">
            <v>350110</v>
          </cell>
          <cell r="E2541">
            <v>219113</v>
          </cell>
        </row>
        <row r="2542">
          <cell r="A2542">
            <v>350120</v>
          </cell>
          <cell r="B2542" t="str">
            <v>ÁLVARES FLORENCE</v>
          </cell>
          <cell r="C2542" t="str">
            <v>350120</v>
          </cell>
          <cell r="E2542">
            <v>272</v>
          </cell>
        </row>
        <row r="2543">
          <cell r="A2543">
            <v>350140</v>
          </cell>
          <cell r="B2543" t="str">
            <v>ÁLVARO DE CARVALHO</v>
          </cell>
          <cell r="C2543" t="str">
            <v>350140</v>
          </cell>
          <cell r="E2543">
            <v>8853073</v>
          </cell>
        </row>
        <row r="2544">
          <cell r="A2544">
            <v>350150</v>
          </cell>
          <cell r="B2544" t="str">
            <v>ALVINLÂNDIA</v>
          </cell>
          <cell r="C2544" t="str">
            <v>350150</v>
          </cell>
          <cell r="D2544">
            <v>40039</v>
          </cell>
          <cell r="E2544">
            <v>3763100</v>
          </cell>
        </row>
        <row r="2545">
          <cell r="A2545">
            <v>350220</v>
          </cell>
          <cell r="B2545" t="str">
            <v>ANGATUBA</v>
          </cell>
          <cell r="C2545" t="str">
            <v>350220</v>
          </cell>
          <cell r="D2545">
            <v>167515</v>
          </cell>
          <cell r="E2545">
            <v>46227175</v>
          </cell>
        </row>
        <row r="2546">
          <cell r="A2546">
            <v>350240</v>
          </cell>
          <cell r="B2546" t="str">
            <v>ANHUMAS</v>
          </cell>
          <cell r="C2546" t="str">
            <v>350240</v>
          </cell>
          <cell r="E2546">
            <v>0</v>
          </cell>
        </row>
        <row r="2547">
          <cell r="A2547">
            <v>350270</v>
          </cell>
          <cell r="B2547" t="str">
            <v>APIAÍ</v>
          </cell>
          <cell r="C2547" t="str">
            <v>350270</v>
          </cell>
          <cell r="E2547">
            <v>24971470</v>
          </cell>
        </row>
        <row r="2548">
          <cell r="A2548">
            <v>350300</v>
          </cell>
          <cell r="B2548" t="str">
            <v>ARAMINA</v>
          </cell>
          <cell r="C2548" t="str">
            <v>350300</v>
          </cell>
          <cell r="D2548">
            <v>43130</v>
          </cell>
          <cell r="E2548">
            <v>4730833</v>
          </cell>
        </row>
        <row r="2549">
          <cell r="A2549">
            <v>350315</v>
          </cell>
          <cell r="B2549" t="str">
            <v>ARAPEÍ</v>
          </cell>
          <cell r="C2549" t="str">
            <v>350315</v>
          </cell>
          <cell r="D2549">
            <v>17945</v>
          </cell>
          <cell r="E2549">
            <v>15925515</v>
          </cell>
        </row>
        <row r="2550">
          <cell r="A2550">
            <v>350320</v>
          </cell>
          <cell r="B2550" t="str">
            <v>ARARAQUARA</v>
          </cell>
          <cell r="C2550" t="str">
            <v>350320</v>
          </cell>
          <cell r="D2550">
            <v>1558694</v>
          </cell>
          <cell r="E2550">
            <v>116057427</v>
          </cell>
        </row>
        <row r="2551">
          <cell r="A2551">
            <v>350350</v>
          </cell>
          <cell r="B2551" t="str">
            <v>AREIAS</v>
          </cell>
          <cell r="C2551" t="str">
            <v>350350</v>
          </cell>
          <cell r="D2551">
            <v>26432</v>
          </cell>
          <cell r="E2551">
            <v>5719156</v>
          </cell>
        </row>
        <row r="2552">
          <cell r="A2552">
            <v>350370</v>
          </cell>
          <cell r="B2552" t="str">
            <v>ARIRANHA</v>
          </cell>
          <cell r="C2552" t="str">
            <v>350370</v>
          </cell>
          <cell r="E2552">
            <v>6126647</v>
          </cell>
        </row>
        <row r="2553">
          <cell r="A2553">
            <v>350390</v>
          </cell>
          <cell r="B2553" t="str">
            <v>ARUJÁ</v>
          </cell>
          <cell r="C2553" t="str">
            <v>350390</v>
          </cell>
          <cell r="D2553">
            <v>774320</v>
          </cell>
          <cell r="E2553">
            <v>298498868</v>
          </cell>
        </row>
        <row r="2554">
          <cell r="A2554">
            <v>350400</v>
          </cell>
          <cell r="B2554" t="str">
            <v>ASSIS</v>
          </cell>
          <cell r="C2554" t="str">
            <v>350400</v>
          </cell>
          <cell r="E2554">
            <v>78803364</v>
          </cell>
        </row>
        <row r="2555">
          <cell r="A2555">
            <v>350410</v>
          </cell>
          <cell r="B2555" t="str">
            <v>ATIBAIA</v>
          </cell>
          <cell r="C2555" t="str">
            <v>350410</v>
          </cell>
          <cell r="D2555">
            <v>1440443</v>
          </cell>
          <cell r="E2555">
            <v>222647008</v>
          </cell>
        </row>
        <row r="2556">
          <cell r="A2556">
            <v>350450</v>
          </cell>
          <cell r="B2556" t="str">
            <v>AVARÉ</v>
          </cell>
          <cell r="C2556" t="str">
            <v>350450</v>
          </cell>
          <cell r="D2556">
            <v>614452</v>
          </cell>
          <cell r="E2556">
            <v>107238500</v>
          </cell>
        </row>
        <row r="2557">
          <cell r="A2557">
            <v>350460</v>
          </cell>
          <cell r="B2557" t="str">
            <v>BADY BASSITT</v>
          </cell>
          <cell r="C2557" t="str">
            <v>350460</v>
          </cell>
          <cell r="D2557">
            <v>189477</v>
          </cell>
          <cell r="E2557">
            <v>22786451</v>
          </cell>
        </row>
        <row r="2558">
          <cell r="A2558">
            <v>350490</v>
          </cell>
          <cell r="B2558" t="str">
            <v>BANANAL</v>
          </cell>
          <cell r="C2558" t="str">
            <v>350490</v>
          </cell>
          <cell r="D2558">
            <v>47115</v>
          </cell>
          <cell r="E2558">
            <v>11929261</v>
          </cell>
        </row>
        <row r="2559">
          <cell r="A2559">
            <v>350535</v>
          </cell>
          <cell r="B2559" t="str">
            <v>BARRA DO CHAPÉU</v>
          </cell>
          <cell r="C2559" t="str">
            <v>350535</v>
          </cell>
          <cell r="D2559">
            <v>20527</v>
          </cell>
          <cell r="E2559">
            <v>6325607</v>
          </cell>
        </row>
        <row r="2560">
          <cell r="A2560">
            <v>350540</v>
          </cell>
          <cell r="B2560" t="str">
            <v>BARRA DO TURVO</v>
          </cell>
          <cell r="C2560" t="str">
            <v>350540</v>
          </cell>
          <cell r="E2560">
            <v>22083578</v>
          </cell>
        </row>
        <row r="2561">
          <cell r="A2561">
            <v>350560</v>
          </cell>
          <cell r="B2561" t="str">
            <v>BARRINHA</v>
          </cell>
          <cell r="C2561" t="str">
            <v>350560</v>
          </cell>
          <cell r="E2561">
            <v>416500</v>
          </cell>
        </row>
        <row r="2562">
          <cell r="A2562">
            <v>350600</v>
          </cell>
          <cell r="B2562" t="str">
            <v>BAURU</v>
          </cell>
          <cell r="C2562" t="str">
            <v>350600</v>
          </cell>
          <cell r="E2562">
            <v>267501834</v>
          </cell>
        </row>
        <row r="2563">
          <cell r="A2563">
            <v>350610</v>
          </cell>
          <cell r="B2563" t="str">
            <v>BEBEDOURO</v>
          </cell>
          <cell r="C2563" t="str">
            <v>350610</v>
          </cell>
          <cell r="E2563">
            <v>40392</v>
          </cell>
        </row>
        <row r="2564">
          <cell r="A2564">
            <v>350660</v>
          </cell>
          <cell r="B2564" t="str">
            <v>BIRITIBA-MIRIM</v>
          </cell>
          <cell r="C2564" t="str">
            <v>350660</v>
          </cell>
          <cell r="D2564">
            <v>44762</v>
          </cell>
          <cell r="E2564">
            <v>34491864</v>
          </cell>
        </row>
        <row r="2565">
          <cell r="A2565">
            <v>350670</v>
          </cell>
          <cell r="B2565" t="str">
            <v>BOA ESPERANÇA DO SUL</v>
          </cell>
          <cell r="C2565" t="str">
            <v>350670</v>
          </cell>
          <cell r="E2565">
            <v>11618191</v>
          </cell>
        </row>
        <row r="2566">
          <cell r="A2566">
            <v>350690</v>
          </cell>
          <cell r="B2566" t="str">
            <v>BOFETE</v>
          </cell>
          <cell r="C2566" t="str">
            <v>350690</v>
          </cell>
          <cell r="E2566">
            <v>2889677</v>
          </cell>
        </row>
        <row r="2567">
          <cell r="A2567">
            <v>350715</v>
          </cell>
          <cell r="B2567" t="str">
            <v>BOM SUCESSO DE ITARARÉ</v>
          </cell>
          <cell r="C2567" t="str">
            <v>350715</v>
          </cell>
          <cell r="D2567">
            <v>33609</v>
          </cell>
          <cell r="E2567">
            <v>3009571</v>
          </cell>
        </row>
        <row r="2568">
          <cell r="A2568">
            <v>350800</v>
          </cell>
          <cell r="B2568" t="str">
            <v>BURI</v>
          </cell>
          <cell r="C2568" t="str">
            <v>350800</v>
          </cell>
          <cell r="E2568">
            <v>496400</v>
          </cell>
        </row>
        <row r="2569">
          <cell r="A2569">
            <v>350860</v>
          </cell>
          <cell r="B2569" t="str">
            <v>CACHOEIRA PAULISTA</v>
          </cell>
          <cell r="C2569" t="str">
            <v>350860</v>
          </cell>
          <cell r="E2569">
            <v>64874431</v>
          </cell>
        </row>
        <row r="2570">
          <cell r="A2570">
            <v>350890</v>
          </cell>
          <cell r="B2570" t="str">
            <v>CAIABU</v>
          </cell>
          <cell r="C2570" t="str">
            <v>350890</v>
          </cell>
          <cell r="D2570">
            <v>57347</v>
          </cell>
          <cell r="E2570">
            <v>10678088</v>
          </cell>
        </row>
        <row r="2571">
          <cell r="A2571">
            <v>350920</v>
          </cell>
          <cell r="B2571" t="str">
            <v>CAJAMAR</v>
          </cell>
          <cell r="C2571" t="str">
            <v>350920</v>
          </cell>
          <cell r="D2571">
            <v>579502</v>
          </cell>
          <cell r="E2571">
            <v>77624501</v>
          </cell>
        </row>
        <row r="2572">
          <cell r="A2572">
            <v>350925</v>
          </cell>
          <cell r="B2572" t="str">
            <v>CAJATI</v>
          </cell>
          <cell r="C2572" t="str">
            <v>350925</v>
          </cell>
          <cell r="E2572">
            <v>51649995</v>
          </cell>
        </row>
        <row r="2573">
          <cell r="A2573">
            <v>350940</v>
          </cell>
          <cell r="B2573" t="str">
            <v>CAJURU</v>
          </cell>
          <cell r="C2573" t="str">
            <v>350940</v>
          </cell>
          <cell r="E2573">
            <v>41722029</v>
          </cell>
        </row>
        <row r="2574">
          <cell r="A2574">
            <v>350945</v>
          </cell>
          <cell r="B2574" t="str">
            <v>CAMPINA DO MONTE ALEGRE</v>
          </cell>
          <cell r="C2574" t="str">
            <v>350945</v>
          </cell>
          <cell r="E2574">
            <v>0</v>
          </cell>
        </row>
        <row r="2575">
          <cell r="A2575">
            <v>350960</v>
          </cell>
          <cell r="B2575" t="str">
            <v>CAMPO LIMPO PAULISTA</v>
          </cell>
          <cell r="C2575" t="str">
            <v>350960</v>
          </cell>
          <cell r="D2575">
            <v>372345</v>
          </cell>
          <cell r="E2575">
            <v>24036421</v>
          </cell>
        </row>
        <row r="2576">
          <cell r="A2576">
            <v>350990</v>
          </cell>
          <cell r="B2576" t="str">
            <v>CANANÉIA</v>
          </cell>
          <cell r="C2576" t="str">
            <v>350990</v>
          </cell>
          <cell r="E2576">
            <v>2374730</v>
          </cell>
        </row>
        <row r="2577">
          <cell r="A2577">
            <v>350995</v>
          </cell>
          <cell r="B2577" t="str">
            <v>CANAS</v>
          </cell>
          <cell r="C2577" t="str">
            <v>350995</v>
          </cell>
          <cell r="E2577">
            <v>1345091</v>
          </cell>
        </row>
        <row r="2578">
          <cell r="A2578">
            <v>351000</v>
          </cell>
          <cell r="B2578" t="str">
            <v>CÂNDIDO MOTA</v>
          </cell>
          <cell r="C2578" t="str">
            <v>351000</v>
          </cell>
          <cell r="D2578">
            <v>244723</v>
          </cell>
          <cell r="E2578">
            <v>35322173</v>
          </cell>
        </row>
        <row r="2579">
          <cell r="A2579">
            <v>351010</v>
          </cell>
          <cell r="B2579" t="str">
            <v>CÂNDIDO RODRIGUES</v>
          </cell>
          <cell r="C2579" t="str">
            <v>351010</v>
          </cell>
          <cell r="D2579">
            <v>373</v>
          </cell>
          <cell r="E2579">
            <v>53916942</v>
          </cell>
        </row>
        <row r="2580">
          <cell r="A2580">
            <v>351020</v>
          </cell>
          <cell r="B2580" t="str">
            <v>CAPÃO BONITO</v>
          </cell>
          <cell r="C2580" t="str">
            <v>351020</v>
          </cell>
          <cell r="E2580">
            <v>41028395</v>
          </cell>
        </row>
        <row r="2581">
          <cell r="A2581">
            <v>351050</v>
          </cell>
          <cell r="B2581" t="str">
            <v>CARAGUATATUBA</v>
          </cell>
          <cell r="C2581" t="str">
            <v>351050</v>
          </cell>
          <cell r="D2581">
            <v>181639</v>
          </cell>
          <cell r="E2581">
            <v>89923331</v>
          </cell>
        </row>
        <row r="2582">
          <cell r="A2582">
            <v>351060</v>
          </cell>
          <cell r="B2582" t="str">
            <v>CARAPICUÍBA</v>
          </cell>
          <cell r="C2582" t="str">
            <v>351060</v>
          </cell>
          <cell r="D2582">
            <v>1196833</v>
          </cell>
          <cell r="E2582">
            <v>248676281</v>
          </cell>
        </row>
        <row r="2583">
          <cell r="A2583">
            <v>351090</v>
          </cell>
          <cell r="B2583" t="str">
            <v>CÁSSIA DOS COQUEIROS</v>
          </cell>
          <cell r="C2583" t="str">
            <v>351090</v>
          </cell>
          <cell r="E2583">
            <v>3435717</v>
          </cell>
        </row>
        <row r="2584">
          <cell r="A2584">
            <v>351110</v>
          </cell>
          <cell r="B2584" t="str">
            <v>CATANDUVA</v>
          </cell>
          <cell r="C2584" t="str">
            <v>351110</v>
          </cell>
          <cell r="E2584">
            <v>1628005</v>
          </cell>
        </row>
        <row r="2585">
          <cell r="A2585">
            <v>351140</v>
          </cell>
          <cell r="B2585" t="str">
            <v>CERQUEIRA CÉSAR</v>
          </cell>
          <cell r="C2585" t="str">
            <v>351140</v>
          </cell>
          <cell r="E2585">
            <v>45131498</v>
          </cell>
        </row>
        <row r="2586">
          <cell r="A2586">
            <v>351160</v>
          </cell>
          <cell r="B2586" t="str">
            <v>CESÁRIO LANGE</v>
          </cell>
          <cell r="C2586" t="str">
            <v>351160</v>
          </cell>
          <cell r="E2586">
            <v>7181854</v>
          </cell>
        </row>
        <row r="2587">
          <cell r="A2587">
            <v>351240</v>
          </cell>
          <cell r="B2587" t="str">
            <v>CORDEIRÓPOLIS</v>
          </cell>
          <cell r="C2587" t="str">
            <v>351240</v>
          </cell>
          <cell r="D2587">
            <v>3044</v>
          </cell>
          <cell r="E2587">
            <v>65658961</v>
          </cell>
        </row>
        <row r="2588">
          <cell r="A2588">
            <v>351260</v>
          </cell>
          <cell r="B2588" t="str">
            <v>CORONEL MACEDO</v>
          </cell>
          <cell r="C2588" t="str">
            <v>351260</v>
          </cell>
          <cell r="E2588">
            <v>7652550</v>
          </cell>
        </row>
        <row r="2589">
          <cell r="A2589">
            <v>351280</v>
          </cell>
          <cell r="B2589" t="str">
            <v>COSMÓPOLIS</v>
          </cell>
          <cell r="C2589" t="str">
            <v>351280</v>
          </cell>
          <cell r="E2589">
            <v>61719809</v>
          </cell>
        </row>
        <row r="2590">
          <cell r="A2590">
            <v>351340</v>
          </cell>
          <cell r="B2590" t="str">
            <v>CRUZEIRO</v>
          </cell>
          <cell r="C2590" t="str">
            <v>351340</v>
          </cell>
          <cell r="D2590">
            <v>216597</v>
          </cell>
          <cell r="E2590">
            <v>20196371</v>
          </cell>
        </row>
        <row r="2591">
          <cell r="A2591">
            <v>351360</v>
          </cell>
          <cell r="B2591" t="str">
            <v>CUNHA</v>
          </cell>
          <cell r="C2591" t="str">
            <v>351360</v>
          </cell>
          <cell r="E2591">
            <v>13151863</v>
          </cell>
        </row>
        <row r="2592">
          <cell r="A2592">
            <v>351380</v>
          </cell>
          <cell r="B2592" t="str">
            <v>DIADEMA</v>
          </cell>
          <cell r="C2592" t="str">
            <v>351380</v>
          </cell>
          <cell r="D2592">
            <v>4027</v>
          </cell>
          <cell r="E2592">
            <v>330918649</v>
          </cell>
        </row>
        <row r="2593">
          <cell r="A2593">
            <v>351460</v>
          </cell>
          <cell r="B2593" t="str">
            <v>DUMONT</v>
          </cell>
          <cell r="C2593" t="str">
            <v>351460</v>
          </cell>
          <cell r="D2593">
            <v>41250</v>
          </cell>
          <cell r="E2593">
            <v>14701191</v>
          </cell>
        </row>
        <row r="2594">
          <cell r="A2594">
            <v>351470</v>
          </cell>
          <cell r="B2594" t="str">
            <v>ECHAPORÃ</v>
          </cell>
          <cell r="C2594" t="str">
            <v>351470</v>
          </cell>
          <cell r="E2594">
            <v>90627</v>
          </cell>
        </row>
        <row r="2595">
          <cell r="A2595">
            <v>351480</v>
          </cell>
          <cell r="B2595" t="str">
            <v>ELDORADO</v>
          </cell>
          <cell r="C2595" t="str">
            <v>351480</v>
          </cell>
          <cell r="E2595">
            <v>29468395</v>
          </cell>
        </row>
        <row r="2596">
          <cell r="A2596">
            <v>351510</v>
          </cell>
          <cell r="B2596" t="str">
            <v>EMBU-GUAÇU</v>
          </cell>
          <cell r="C2596" t="str">
            <v>351510</v>
          </cell>
          <cell r="E2596">
            <v>3132760</v>
          </cell>
        </row>
        <row r="2597">
          <cell r="A2597">
            <v>351512</v>
          </cell>
          <cell r="B2597" t="str">
            <v>EMILIANÓPOLIS</v>
          </cell>
          <cell r="C2597" t="str">
            <v>351512</v>
          </cell>
          <cell r="E2597">
            <v>112469212</v>
          </cell>
        </row>
        <row r="2598">
          <cell r="A2598">
            <v>351530</v>
          </cell>
          <cell r="B2598" t="str">
            <v>ESTRELA DO NORTE</v>
          </cell>
          <cell r="C2598" t="str">
            <v>351530</v>
          </cell>
          <cell r="D2598">
            <v>26752</v>
          </cell>
          <cell r="E2598">
            <v>3957062</v>
          </cell>
        </row>
        <row r="2599">
          <cell r="A2599">
            <v>351535</v>
          </cell>
          <cell r="B2599" t="str">
            <v>EUCLIDES DA CUNHA PAULISTA</v>
          </cell>
          <cell r="C2599" t="str">
            <v>351535</v>
          </cell>
          <cell r="E2599">
            <v>6996911</v>
          </cell>
        </row>
        <row r="2600">
          <cell r="A2600">
            <v>351560</v>
          </cell>
          <cell r="B2600" t="str">
            <v>FERNANDO PRESTES</v>
          </cell>
          <cell r="C2600" t="str">
            <v>351560</v>
          </cell>
          <cell r="E2600">
            <v>5606566</v>
          </cell>
        </row>
        <row r="2601">
          <cell r="A2601">
            <v>351565</v>
          </cell>
          <cell r="B2601" t="str">
            <v>FERNÃO</v>
          </cell>
          <cell r="C2601" t="str">
            <v>351565</v>
          </cell>
          <cell r="E2601">
            <v>4463622</v>
          </cell>
        </row>
        <row r="2602">
          <cell r="A2602">
            <v>351570</v>
          </cell>
          <cell r="B2602" t="str">
            <v>FERRAZ DE VASCONCELOS</v>
          </cell>
          <cell r="C2602" t="str">
            <v>351570</v>
          </cell>
          <cell r="E2602">
            <v>452867437</v>
          </cell>
        </row>
        <row r="2603">
          <cell r="A2603">
            <v>351610</v>
          </cell>
          <cell r="B2603" t="str">
            <v>FLORÍNIA</v>
          </cell>
          <cell r="C2603" t="str">
            <v>351610</v>
          </cell>
          <cell r="E2603">
            <v>4206038</v>
          </cell>
        </row>
        <row r="2604">
          <cell r="A2604">
            <v>351640</v>
          </cell>
          <cell r="B2604" t="str">
            <v>FRANCO DA ROCHA</v>
          </cell>
          <cell r="C2604" t="str">
            <v>351640</v>
          </cell>
          <cell r="D2604">
            <v>277697</v>
          </cell>
          <cell r="E2604">
            <v>189821296</v>
          </cell>
        </row>
        <row r="2605">
          <cell r="A2605">
            <v>351760</v>
          </cell>
          <cell r="B2605" t="str">
            <v>GUAPIARA</v>
          </cell>
          <cell r="C2605" t="str">
            <v>351760</v>
          </cell>
          <cell r="E2605">
            <v>29040182</v>
          </cell>
        </row>
        <row r="2606">
          <cell r="A2606">
            <v>351770</v>
          </cell>
          <cell r="B2606" t="str">
            <v>GUARÁ</v>
          </cell>
          <cell r="C2606" t="str">
            <v>351770</v>
          </cell>
          <cell r="D2606">
            <v>86669</v>
          </cell>
          <cell r="E2606">
            <v>12027085</v>
          </cell>
        </row>
        <row r="2607">
          <cell r="A2607">
            <v>351840</v>
          </cell>
          <cell r="B2607" t="str">
            <v>GUARATINGUETÁ</v>
          </cell>
          <cell r="C2607" t="str">
            <v>351840</v>
          </cell>
          <cell r="E2607">
            <v>26414515</v>
          </cell>
        </row>
        <row r="2608">
          <cell r="A2608">
            <v>351870</v>
          </cell>
          <cell r="B2608" t="str">
            <v>GUARUJÁ</v>
          </cell>
          <cell r="C2608" t="str">
            <v>351870</v>
          </cell>
          <cell r="D2608">
            <v>404</v>
          </cell>
          <cell r="E2608">
            <v>166188139</v>
          </cell>
        </row>
        <row r="2609">
          <cell r="A2609">
            <v>351880</v>
          </cell>
          <cell r="B2609" t="str">
            <v>GUARULHOS</v>
          </cell>
          <cell r="C2609" t="str">
            <v>351880</v>
          </cell>
          <cell r="E2609">
            <v>25852750</v>
          </cell>
        </row>
        <row r="2610">
          <cell r="A2610">
            <v>351885</v>
          </cell>
          <cell r="B2610" t="str">
            <v>GUATAPARÁ</v>
          </cell>
          <cell r="C2610" t="str">
            <v>351885</v>
          </cell>
          <cell r="D2610">
            <v>66272</v>
          </cell>
          <cell r="E2610">
            <v>10433910</v>
          </cell>
        </row>
        <row r="2611">
          <cell r="A2611">
            <v>351907</v>
          </cell>
          <cell r="B2611" t="str">
            <v>HORTOLÂNDIA</v>
          </cell>
          <cell r="C2611" t="str">
            <v>351907</v>
          </cell>
          <cell r="E2611">
            <v>679340553</v>
          </cell>
        </row>
        <row r="2612">
          <cell r="A2612">
            <v>351950</v>
          </cell>
          <cell r="B2612" t="str">
            <v>IBIRAREMA</v>
          </cell>
          <cell r="C2612" t="str">
            <v>351950</v>
          </cell>
          <cell r="E2612">
            <v>8000455</v>
          </cell>
        </row>
        <row r="2613">
          <cell r="A2613">
            <v>351960</v>
          </cell>
          <cell r="B2613" t="str">
            <v>IBITINGA</v>
          </cell>
          <cell r="C2613" t="str">
            <v>351960</v>
          </cell>
          <cell r="D2613">
            <v>78674</v>
          </cell>
          <cell r="E2613">
            <v>4815705</v>
          </cell>
        </row>
        <row r="2614">
          <cell r="A2614">
            <v>352000</v>
          </cell>
          <cell r="B2614" t="str">
            <v>IGARAÇU DO TIETÊ</v>
          </cell>
          <cell r="C2614" t="str">
            <v>352000</v>
          </cell>
          <cell r="E2614">
            <v>14078975</v>
          </cell>
        </row>
        <row r="2615">
          <cell r="A2615">
            <v>352030</v>
          </cell>
          <cell r="B2615" t="str">
            <v>IGUAPE</v>
          </cell>
          <cell r="C2615" t="str">
            <v>352030</v>
          </cell>
          <cell r="D2615">
            <v>33290</v>
          </cell>
          <cell r="E2615">
            <v>35098045</v>
          </cell>
        </row>
        <row r="2616">
          <cell r="A2616">
            <v>352042</v>
          </cell>
          <cell r="B2616" t="str">
            <v>ILHA COMPRIDA</v>
          </cell>
          <cell r="C2616" t="str">
            <v>352042</v>
          </cell>
          <cell r="E2616">
            <v>13269061</v>
          </cell>
        </row>
        <row r="2617">
          <cell r="A2617">
            <v>352080</v>
          </cell>
          <cell r="B2617" t="str">
            <v>INÚBIA PAULISTA</v>
          </cell>
          <cell r="C2617" t="str">
            <v>352080</v>
          </cell>
          <cell r="D2617">
            <v>43699</v>
          </cell>
          <cell r="E2617">
            <v>8544081</v>
          </cell>
        </row>
        <row r="2618">
          <cell r="A2618">
            <v>352100</v>
          </cell>
          <cell r="B2618" t="str">
            <v>IPERÓ</v>
          </cell>
          <cell r="C2618" t="str">
            <v>352100</v>
          </cell>
          <cell r="E2618">
            <v>27079674</v>
          </cell>
        </row>
        <row r="2619">
          <cell r="A2619">
            <v>352120</v>
          </cell>
          <cell r="B2619" t="str">
            <v>IPORANGA</v>
          </cell>
          <cell r="C2619" t="str">
            <v>352120</v>
          </cell>
          <cell r="D2619">
            <v>54481</v>
          </cell>
          <cell r="E2619">
            <v>6194644</v>
          </cell>
        </row>
        <row r="2620">
          <cell r="A2620">
            <v>352215</v>
          </cell>
          <cell r="B2620" t="str">
            <v>ITAÓCA</v>
          </cell>
          <cell r="C2620" t="str">
            <v>352215</v>
          </cell>
          <cell r="D2620">
            <v>29728</v>
          </cell>
          <cell r="E2620">
            <v>5563466</v>
          </cell>
        </row>
        <row r="2621">
          <cell r="A2621">
            <v>352230</v>
          </cell>
          <cell r="B2621" t="str">
            <v>ITAPETININGA</v>
          </cell>
          <cell r="C2621" t="str">
            <v>352230</v>
          </cell>
          <cell r="E2621">
            <v>396565477</v>
          </cell>
        </row>
        <row r="2622">
          <cell r="A2622">
            <v>352240</v>
          </cell>
          <cell r="B2622" t="str">
            <v>ITAPEVA</v>
          </cell>
          <cell r="C2622" t="str">
            <v>352240</v>
          </cell>
          <cell r="D2622">
            <v>39149</v>
          </cell>
          <cell r="E2622">
            <v>101909165</v>
          </cell>
        </row>
        <row r="2623">
          <cell r="A2623">
            <v>352265</v>
          </cell>
          <cell r="B2623" t="str">
            <v>ITAPIRAPUÃ PAULISTA</v>
          </cell>
          <cell r="C2623" t="str">
            <v>352265</v>
          </cell>
          <cell r="D2623">
            <v>37750</v>
          </cell>
          <cell r="E2623">
            <v>8895327</v>
          </cell>
        </row>
        <row r="2624">
          <cell r="A2624">
            <v>352280</v>
          </cell>
          <cell r="B2624" t="str">
            <v>ITAPORANGA</v>
          </cell>
          <cell r="C2624" t="str">
            <v>352280</v>
          </cell>
          <cell r="E2624">
            <v>2483343</v>
          </cell>
        </row>
        <row r="2625">
          <cell r="A2625">
            <v>352290</v>
          </cell>
          <cell r="B2625" t="str">
            <v>ITAPUÍ</v>
          </cell>
          <cell r="C2625" t="str">
            <v>352290</v>
          </cell>
          <cell r="E2625">
            <v>113322</v>
          </cell>
        </row>
        <row r="2626">
          <cell r="A2626">
            <v>352320</v>
          </cell>
          <cell r="B2626" t="str">
            <v>ITARARÉ</v>
          </cell>
          <cell r="C2626" t="str">
            <v>352320</v>
          </cell>
          <cell r="D2626">
            <v>303445</v>
          </cell>
          <cell r="E2626">
            <v>53275444</v>
          </cell>
        </row>
        <row r="2627">
          <cell r="A2627">
            <v>352330</v>
          </cell>
          <cell r="B2627" t="str">
            <v>ITARIRI</v>
          </cell>
          <cell r="C2627" t="str">
            <v>352330</v>
          </cell>
          <cell r="E2627">
            <v>3229048</v>
          </cell>
        </row>
        <row r="2628">
          <cell r="A2628">
            <v>352370</v>
          </cell>
          <cell r="B2628" t="str">
            <v>ITIRAPUÃ</v>
          </cell>
          <cell r="C2628" t="str">
            <v>352370</v>
          </cell>
          <cell r="D2628">
            <v>87476</v>
          </cell>
          <cell r="E2628">
            <v>5575057</v>
          </cell>
        </row>
        <row r="2629">
          <cell r="A2629">
            <v>352400</v>
          </cell>
          <cell r="B2629" t="str">
            <v>ITUPEVA</v>
          </cell>
          <cell r="C2629" t="str">
            <v>352400</v>
          </cell>
          <cell r="E2629">
            <v>103175992</v>
          </cell>
        </row>
        <row r="2630">
          <cell r="A2630">
            <v>352460</v>
          </cell>
          <cell r="B2630" t="str">
            <v>JACUPIRANGA</v>
          </cell>
          <cell r="C2630" t="str">
            <v>352460</v>
          </cell>
          <cell r="D2630">
            <v>157584</v>
          </cell>
          <cell r="E2630">
            <v>20111442</v>
          </cell>
        </row>
        <row r="2631">
          <cell r="A2631">
            <v>352480</v>
          </cell>
          <cell r="B2631" t="str">
            <v>JALES</v>
          </cell>
          <cell r="C2631" t="str">
            <v>352480</v>
          </cell>
          <cell r="D2631">
            <v>254419</v>
          </cell>
          <cell r="E2631">
            <v>37903808</v>
          </cell>
        </row>
        <row r="2632">
          <cell r="A2632">
            <v>352500</v>
          </cell>
          <cell r="B2632" t="str">
            <v>JANDIRA</v>
          </cell>
          <cell r="C2632" t="str">
            <v>352500</v>
          </cell>
          <cell r="D2632">
            <v>716737</v>
          </cell>
          <cell r="E2632">
            <v>133608808</v>
          </cell>
        </row>
        <row r="2633">
          <cell r="A2633">
            <v>352530</v>
          </cell>
          <cell r="B2633" t="str">
            <v>JAÚ</v>
          </cell>
          <cell r="C2633" t="str">
            <v>352530</v>
          </cell>
          <cell r="E2633">
            <v>61584353</v>
          </cell>
        </row>
        <row r="2634">
          <cell r="A2634">
            <v>352550</v>
          </cell>
          <cell r="B2634" t="str">
            <v>JOANÓPOLIS</v>
          </cell>
          <cell r="C2634" t="str">
            <v>352550</v>
          </cell>
          <cell r="D2634">
            <v>85845</v>
          </cell>
          <cell r="E2634">
            <v>84560380</v>
          </cell>
        </row>
        <row r="2635">
          <cell r="A2635">
            <v>352560</v>
          </cell>
          <cell r="B2635" t="str">
            <v>JOÃO RAMALHO</v>
          </cell>
          <cell r="C2635" t="str">
            <v>352560</v>
          </cell>
          <cell r="E2635">
            <v>8757261</v>
          </cell>
        </row>
        <row r="2636">
          <cell r="A2636">
            <v>352590</v>
          </cell>
          <cell r="B2636" t="str">
            <v>JUNDIAÍ</v>
          </cell>
          <cell r="C2636" t="str">
            <v>352590</v>
          </cell>
          <cell r="E2636">
            <v>702330520</v>
          </cell>
        </row>
        <row r="2637">
          <cell r="A2637">
            <v>352610</v>
          </cell>
          <cell r="B2637" t="str">
            <v>JUQUIÁ</v>
          </cell>
          <cell r="C2637" t="str">
            <v>352610</v>
          </cell>
          <cell r="D2637">
            <v>232144</v>
          </cell>
          <cell r="E2637">
            <v>45535731</v>
          </cell>
        </row>
        <row r="2638">
          <cell r="A2638">
            <v>352620</v>
          </cell>
          <cell r="B2638" t="str">
            <v>JUQUITIBA</v>
          </cell>
          <cell r="C2638" t="str">
            <v>352620</v>
          </cell>
          <cell r="D2638">
            <v>153860</v>
          </cell>
          <cell r="E2638">
            <v>23327604</v>
          </cell>
        </row>
        <row r="2639">
          <cell r="A2639">
            <v>352630</v>
          </cell>
          <cell r="B2639" t="str">
            <v>LAGOINHA</v>
          </cell>
          <cell r="C2639" t="str">
            <v>352630</v>
          </cell>
          <cell r="D2639">
            <v>90567</v>
          </cell>
          <cell r="E2639">
            <v>16832455</v>
          </cell>
        </row>
        <row r="2640">
          <cell r="A2640">
            <v>352650</v>
          </cell>
          <cell r="B2640" t="str">
            <v>LAVÍNIA</v>
          </cell>
          <cell r="C2640" t="str">
            <v>352650</v>
          </cell>
          <cell r="E2640">
            <v>1853255</v>
          </cell>
        </row>
        <row r="2641">
          <cell r="A2641">
            <v>352690</v>
          </cell>
          <cell r="B2641" t="str">
            <v>LIMEIRA</v>
          </cell>
          <cell r="C2641" t="str">
            <v>352690</v>
          </cell>
          <cell r="E2641">
            <v>342654856</v>
          </cell>
        </row>
        <row r="2642">
          <cell r="A2642">
            <v>352720</v>
          </cell>
          <cell r="B2642" t="str">
            <v>LORENA</v>
          </cell>
          <cell r="C2642" t="str">
            <v>352720</v>
          </cell>
          <cell r="D2642">
            <v>412671</v>
          </cell>
          <cell r="E2642">
            <v>88994595</v>
          </cell>
        </row>
        <row r="2643">
          <cell r="A2643">
            <v>352760</v>
          </cell>
          <cell r="B2643" t="str">
            <v>LUÍS ANTÔNIO</v>
          </cell>
          <cell r="C2643" t="str">
            <v>352760</v>
          </cell>
          <cell r="D2643">
            <v>151475</v>
          </cell>
          <cell r="E2643">
            <v>29449479</v>
          </cell>
        </row>
        <row r="2644">
          <cell r="A2644">
            <v>352770</v>
          </cell>
          <cell r="B2644" t="str">
            <v>LUIZIÂNIA</v>
          </cell>
          <cell r="C2644" t="str">
            <v>352770</v>
          </cell>
          <cell r="E2644">
            <v>11951272</v>
          </cell>
        </row>
        <row r="2645">
          <cell r="A2645">
            <v>352780</v>
          </cell>
          <cell r="B2645" t="str">
            <v>LUPÉRCIO</v>
          </cell>
          <cell r="C2645" t="str">
            <v>352780</v>
          </cell>
          <cell r="D2645">
            <v>35525</v>
          </cell>
          <cell r="E2645">
            <v>12942354</v>
          </cell>
        </row>
        <row r="2646">
          <cell r="A2646">
            <v>352840</v>
          </cell>
          <cell r="B2646" t="str">
            <v>MAIRINQUE</v>
          </cell>
          <cell r="C2646" t="str">
            <v>352840</v>
          </cell>
          <cell r="D2646">
            <v>35922</v>
          </cell>
          <cell r="E2646">
            <v>60506578</v>
          </cell>
        </row>
        <row r="2647">
          <cell r="A2647">
            <v>352900</v>
          </cell>
          <cell r="B2647" t="str">
            <v>MARÍLIA</v>
          </cell>
          <cell r="C2647" t="str">
            <v>352900</v>
          </cell>
          <cell r="D2647">
            <v>1226911</v>
          </cell>
          <cell r="E2647">
            <v>139418357</v>
          </cell>
        </row>
        <row r="2648">
          <cell r="A2648">
            <v>352930</v>
          </cell>
          <cell r="B2648" t="str">
            <v>MATÃO</v>
          </cell>
          <cell r="C2648" t="str">
            <v>352930</v>
          </cell>
          <cell r="E2648">
            <v>13437293</v>
          </cell>
        </row>
        <row r="2649">
          <cell r="A2649">
            <v>352940</v>
          </cell>
          <cell r="B2649" t="str">
            <v>MAUÁ</v>
          </cell>
          <cell r="C2649" t="str">
            <v>352940</v>
          </cell>
          <cell r="E2649">
            <v>11986428</v>
          </cell>
        </row>
        <row r="2650">
          <cell r="A2650">
            <v>352950</v>
          </cell>
          <cell r="B2650" t="str">
            <v>MENDONÇA</v>
          </cell>
          <cell r="C2650" t="str">
            <v>352950</v>
          </cell>
          <cell r="D2650">
            <v>84774</v>
          </cell>
          <cell r="E2650">
            <v>4849693</v>
          </cell>
        </row>
        <row r="2651">
          <cell r="A2651">
            <v>352970</v>
          </cell>
          <cell r="B2651" t="str">
            <v>MIGUELÓPOLIS</v>
          </cell>
          <cell r="C2651" t="str">
            <v>352970</v>
          </cell>
          <cell r="D2651">
            <v>156079</v>
          </cell>
          <cell r="E2651">
            <v>34763988</v>
          </cell>
        </row>
        <row r="2652">
          <cell r="A2652">
            <v>352990</v>
          </cell>
          <cell r="B2652" t="str">
            <v>MIRACATU</v>
          </cell>
          <cell r="C2652" t="str">
            <v>352990</v>
          </cell>
          <cell r="D2652">
            <v>86505</v>
          </cell>
          <cell r="E2652">
            <v>17274619</v>
          </cell>
        </row>
        <row r="2653">
          <cell r="A2653">
            <v>353020</v>
          </cell>
          <cell r="B2653" t="str">
            <v>MIRANTE DO PARANAPANEMA</v>
          </cell>
          <cell r="C2653" t="str">
            <v>353020</v>
          </cell>
          <cell r="E2653">
            <v>62141732</v>
          </cell>
        </row>
        <row r="2654">
          <cell r="A2654">
            <v>353060</v>
          </cell>
          <cell r="B2654" t="str">
            <v>MOGI DAS CRUZES</v>
          </cell>
          <cell r="C2654" t="str">
            <v>353060</v>
          </cell>
          <cell r="E2654">
            <v>11446831</v>
          </cell>
        </row>
        <row r="2655">
          <cell r="A2655">
            <v>353130</v>
          </cell>
          <cell r="B2655" t="str">
            <v>MONTE ALTO</v>
          </cell>
          <cell r="C2655" t="str">
            <v>353130</v>
          </cell>
          <cell r="E2655">
            <v>8792060</v>
          </cell>
        </row>
        <row r="2656">
          <cell r="A2656">
            <v>353205</v>
          </cell>
          <cell r="B2656" t="str">
            <v>MOTUCA</v>
          </cell>
          <cell r="C2656" t="str">
            <v>353205</v>
          </cell>
          <cell r="D2656">
            <v>27748</v>
          </cell>
          <cell r="E2656">
            <v>4255905</v>
          </cell>
        </row>
        <row r="2657">
          <cell r="A2657">
            <v>353215</v>
          </cell>
          <cell r="B2657" t="str">
            <v>NANTES</v>
          </cell>
          <cell r="C2657" t="str">
            <v>353215</v>
          </cell>
          <cell r="D2657">
            <v>22425</v>
          </cell>
          <cell r="E2657">
            <v>17980944</v>
          </cell>
        </row>
        <row r="2658">
          <cell r="A2658">
            <v>353220</v>
          </cell>
          <cell r="B2658" t="str">
            <v>NARANDIBA</v>
          </cell>
          <cell r="C2658" t="str">
            <v>353220</v>
          </cell>
          <cell r="E2658">
            <v>6863546</v>
          </cell>
        </row>
        <row r="2659">
          <cell r="A2659">
            <v>353230</v>
          </cell>
          <cell r="B2659" t="str">
            <v>NATIVIDADE DA SERRA</v>
          </cell>
          <cell r="C2659" t="str">
            <v>353230</v>
          </cell>
          <cell r="E2659">
            <v>133634963</v>
          </cell>
        </row>
        <row r="2660">
          <cell r="A2660">
            <v>353240</v>
          </cell>
          <cell r="B2660" t="str">
            <v>NAZARÉ PAULISTA</v>
          </cell>
          <cell r="C2660" t="str">
            <v>353240</v>
          </cell>
          <cell r="D2660">
            <v>56829</v>
          </cell>
          <cell r="E2660">
            <v>5995163</v>
          </cell>
        </row>
        <row r="2661">
          <cell r="A2661">
            <v>353270</v>
          </cell>
          <cell r="B2661" t="str">
            <v>NIPOÃ</v>
          </cell>
          <cell r="C2661" t="str">
            <v>353270</v>
          </cell>
          <cell r="D2661">
            <v>35934</v>
          </cell>
          <cell r="E2661">
            <v>12428918</v>
          </cell>
        </row>
        <row r="2662">
          <cell r="A2662">
            <v>353282</v>
          </cell>
          <cell r="B2662" t="str">
            <v>NOVA CAMPINA</v>
          </cell>
          <cell r="C2662" t="str">
            <v>353282</v>
          </cell>
          <cell r="D2662">
            <v>3857</v>
          </cell>
          <cell r="E2662">
            <v>119412708</v>
          </cell>
        </row>
        <row r="2663">
          <cell r="A2663">
            <v>353286</v>
          </cell>
          <cell r="B2663" t="str">
            <v>NOVA CASTILHO</v>
          </cell>
          <cell r="C2663" t="str">
            <v>353286</v>
          </cell>
          <cell r="E2663">
            <v>1915730</v>
          </cell>
        </row>
        <row r="2664">
          <cell r="A2664">
            <v>353370</v>
          </cell>
          <cell r="B2664" t="str">
            <v>OCAUÇU</v>
          </cell>
          <cell r="C2664" t="str">
            <v>353370</v>
          </cell>
          <cell r="D2664">
            <v>51652</v>
          </cell>
          <cell r="E2664">
            <v>3969189</v>
          </cell>
        </row>
        <row r="2665">
          <cell r="A2665">
            <v>353530</v>
          </cell>
          <cell r="B2665" t="str">
            <v>PALMITAL</v>
          </cell>
          <cell r="C2665" t="str">
            <v>353530</v>
          </cell>
          <cell r="E2665">
            <v>51531811</v>
          </cell>
        </row>
        <row r="2666">
          <cell r="A2666">
            <v>353540</v>
          </cell>
          <cell r="B2666" t="str">
            <v>PANORAMA</v>
          </cell>
          <cell r="C2666" t="str">
            <v>353540</v>
          </cell>
          <cell r="D2666">
            <v>75328</v>
          </cell>
          <cell r="E2666">
            <v>8453193</v>
          </cell>
        </row>
        <row r="2667">
          <cell r="A2667">
            <v>353550</v>
          </cell>
          <cell r="B2667" t="str">
            <v>PARAGUAÇU PAULISTA</v>
          </cell>
          <cell r="C2667" t="str">
            <v>353550</v>
          </cell>
          <cell r="E2667">
            <v>18488902</v>
          </cell>
        </row>
        <row r="2668">
          <cell r="A2668">
            <v>353600</v>
          </cell>
          <cell r="B2668" t="str">
            <v>PARAPUÃ</v>
          </cell>
          <cell r="C2668" t="str">
            <v>353600</v>
          </cell>
          <cell r="D2668">
            <v>61377</v>
          </cell>
          <cell r="E2668">
            <v>13534180</v>
          </cell>
        </row>
        <row r="2669">
          <cell r="A2669">
            <v>353620</v>
          </cell>
          <cell r="B2669" t="str">
            <v>PARIQUERA-AÇU</v>
          </cell>
          <cell r="C2669" t="str">
            <v>353620</v>
          </cell>
          <cell r="D2669">
            <v>95916</v>
          </cell>
          <cell r="E2669">
            <v>24962774</v>
          </cell>
        </row>
        <row r="2670">
          <cell r="A2670">
            <v>353650</v>
          </cell>
          <cell r="B2670" t="str">
            <v>PAULÍNIA</v>
          </cell>
          <cell r="C2670" t="str">
            <v>353650</v>
          </cell>
          <cell r="D2670">
            <v>1613012</v>
          </cell>
          <cell r="E2670">
            <v>291361756</v>
          </cell>
        </row>
        <row r="2671">
          <cell r="A2671">
            <v>353710</v>
          </cell>
          <cell r="B2671" t="str">
            <v>PEDREIRA</v>
          </cell>
          <cell r="C2671" t="str">
            <v>353710</v>
          </cell>
          <cell r="E2671">
            <v>11918207</v>
          </cell>
        </row>
        <row r="2672">
          <cell r="A2672">
            <v>353720</v>
          </cell>
          <cell r="B2672" t="str">
            <v>PEDRO DE TOLEDO</v>
          </cell>
          <cell r="C2672" t="str">
            <v>353720</v>
          </cell>
          <cell r="E2672">
            <v>22386102</v>
          </cell>
        </row>
        <row r="2673">
          <cell r="A2673">
            <v>353730</v>
          </cell>
          <cell r="B2673" t="str">
            <v>PENÁPOLIS</v>
          </cell>
          <cell r="C2673" t="str">
            <v>353730</v>
          </cell>
          <cell r="D2673">
            <v>38955</v>
          </cell>
          <cell r="E2673">
            <v>60105641</v>
          </cell>
        </row>
        <row r="2674">
          <cell r="A2674">
            <v>353780</v>
          </cell>
          <cell r="B2674" t="str">
            <v>PIEDADE</v>
          </cell>
          <cell r="C2674" t="str">
            <v>353780</v>
          </cell>
          <cell r="E2674">
            <v>151022050</v>
          </cell>
        </row>
        <row r="2675">
          <cell r="A2675">
            <v>353800</v>
          </cell>
          <cell r="B2675" t="str">
            <v>PINDAMONHANGABA</v>
          </cell>
          <cell r="C2675" t="str">
            <v>353800</v>
          </cell>
          <cell r="E2675">
            <v>3990597</v>
          </cell>
        </row>
        <row r="2676">
          <cell r="A2676">
            <v>353850</v>
          </cell>
          <cell r="B2676" t="str">
            <v>PIQUETE</v>
          </cell>
          <cell r="C2676" t="str">
            <v>353850</v>
          </cell>
          <cell r="D2676">
            <v>72019</v>
          </cell>
          <cell r="E2676">
            <v>10904185</v>
          </cell>
        </row>
        <row r="2677">
          <cell r="A2677">
            <v>353860</v>
          </cell>
          <cell r="B2677" t="str">
            <v>PIRACAIA</v>
          </cell>
          <cell r="C2677" t="str">
            <v>353860</v>
          </cell>
          <cell r="D2677">
            <v>196269</v>
          </cell>
          <cell r="E2677">
            <v>38391617</v>
          </cell>
        </row>
        <row r="2678">
          <cell r="A2678">
            <v>353910</v>
          </cell>
          <cell r="B2678" t="str">
            <v>PIRAPORA DO BOM JESUS</v>
          </cell>
          <cell r="C2678" t="str">
            <v>353910</v>
          </cell>
          <cell r="D2678">
            <v>116782</v>
          </cell>
          <cell r="E2678">
            <v>46091717</v>
          </cell>
        </row>
        <row r="2679">
          <cell r="A2679">
            <v>353940</v>
          </cell>
          <cell r="B2679" t="str">
            <v>PIRATININGA</v>
          </cell>
          <cell r="C2679" t="str">
            <v>353940</v>
          </cell>
          <cell r="E2679">
            <v>3439423</v>
          </cell>
        </row>
        <row r="2680">
          <cell r="A2680">
            <v>353970</v>
          </cell>
          <cell r="B2680" t="str">
            <v>PLATINA</v>
          </cell>
          <cell r="C2680" t="str">
            <v>353970</v>
          </cell>
          <cell r="E2680">
            <v>7140</v>
          </cell>
        </row>
        <row r="2681">
          <cell r="A2681">
            <v>354020</v>
          </cell>
          <cell r="B2681" t="str">
            <v>PONTAL</v>
          </cell>
          <cell r="C2681" t="str">
            <v>354020</v>
          </cell>
          <cell r="D2681">
            <v>185184</v>
          </cell>
          <cell r="E2681">
            <v>49421493</v>
          </cell>
        </row>
        <row r="2682">
          <cell r="A2682">
            <v>354050</v>
          </cell>
          <cell r="B2682" t="str">
            <v>PORANGABA</v>
          </cell>
          <cell r="C2682" t="str">
            <v>354050</v>
          </cell>
          <cell r="E2682">
            <v>22731856</v>
          </cell>
        </row>
        <row r="2683">
          <cell r="A2683">
            <v>354060</v>
          </cell>
          <cell r="B2683" t="str">
            <v>PORTO FELIZ</v>
          </cell>
          <cell r="C2683" t="str">
            <v>354060</v>
          </cell>
          <cell r="E2683">
            <v>61971783</v>
          </cell>
        </row>
        <row r="2684">
          <cell r="A2684">
            <v>354075</v>
          </cell>
          <cell r="B2684" t="str">
            <v>POTIM</v>
          </cell>
          <cell r="C2684" t="str">
            <v>354075</v>
          </cell>
          <cell r="D2684">
            <v>103222</v>
          </cell>
          <cell r="E2684">
            <v>44307586</v>
          </cell>
        </row>
        <row r="2685">
          <cell r="A2685">
            <v>354090</v>
          </cell>
          <cell r="B2685" t="str">
            <v>PRADÓPOLIS</v>
          </cell>
          <cell r="C2685" t="str">
            <v>354090</v>
          </cell>
          <cell r="D2685">
            <v>113276</v>
          </cell>
          <cell r="E2685">
            <v>9602255</v>
          </cell>
        </row>
        <row r="2686">
          <cell r="A2686">
            <v>354190</v>
          </cell>
          <cell r="B2686" t="str">
            <v>QUELUZ</v>
          </cell>
          <cell r="C2686" t="str">
            <v>354190</v>
          </cell>
          <cell r="D2686">
            <v>40861</v>
          </cell>
          <cell r="E2686">
            <v>11369833</v>
          </cell>
        </row>
        <row r="2687">
          <cell r="A2687">
            <v>354200</v>
          </cell>
          <cell r="B2687" t="str">
            <v>QUINTANA</v>
          </cell>
          <cell r="C2687" t="str">
            <v>354200</v>
          </cell>
          <cell r="E2687">
            <v>9006226</v>
          </cell>
        </row>
        <row r="2688">
          <cell r="A2688">
            <v>354230</v>
          </cell>
          <cell r="B2688" t="str">
            <v>REDENÇÃO DA SERRA</v>
          </cell>
          <cell r="C2688" t="str">
            <v>354230</v>
          </cell>
          <cell r="D2688">
            <v>36656</v>
          </cell>
          <cell r="E2688">
            <v>21079014</v>
          </cell>
        </row>
        <row r="2689">
          <cell r="A2689">
            <v>354240</v>
          </cell>
          <cell r="B2689" t="str">
            <v>REGENTE FEIJÓ</v>
          </cell>
          <cell r="C2689" t="str">
            <v>354240</v>
          </cell>
          <cell r="E2689">
            <v>34230809</v>
          </cell>
        </row>
        <row r="2690">
          <cell r="A2690">
            <v>354260</v>
          </cell>
          <cell r="B2690" t="str">
            <v>REGISTRO</v>
          </cell>
          <cell r="C2690" t="str">
            <v>354260</v>
          </cell>
          <cell r="E2690">
            <v>68935374</v>
          </cell>
        </row>
        <row r="2691">
          <cell r="A2691">
            <v>354270</v>
          </cell>
          <cell r="B2691" t="str">
            <v>RESTINGA</v>
          </cell>
          <cell r="C2691" t="str">
            <v>354270</v>
          </cell>
          <cell r="E2691">
            <v>10179362</v>
          </cell>
        </row>
        <row r="2692">
          <cell r="A2692">
            <v>354280</v>
          </cell>
          <cell r="B2692" t="str">
            <v>RIBEIRA</v>
          </cell>
          <cell r="C2692" t="str">
            <v>354280</v>
          </cell>
          <cell r="D2692">
            <v>3101</v>
          </cell>
          <cell r="E2692">
            <v>5470637</v>
          </cell>
        </row>
        <row r="2693">
          <cell r="A2693">
            <v>354300</v>
          </cell>
          <cell r="B2693" t="str">
            <v>RIBEIRÃO BRANCO</v>
          </cell>
          <cell r="C2693" t="str">
            <v>354300</v>
          </cell>
          <cell r="E2693">
            <v>294253</v>
          </cell>
        </row>
        <row r="2694">
          <cell r="A2694">
            <v>354325</v>
          </cell>
          <cell r="B2694" t="str">
            <v>RIBEIRÃO GRANDE</v>
          </cell>
          <cell r="C2694" t="str">
            <v>354325</v>
          </cell>
          <cell r="E2694">
            <v>15755939</v>
          </cell>
        </row>
        <row r="2695">
          <cell r="A2695">
            <v>354330</v>
          </cell>
          <cell r="B2695" t="str">
            <v>RIBEIRÃO PIRES</v>
          </cell>
          <cell r="C2695" t="str">
            <v>354330</v>
          </cell>
          <cell r="D2695">
            <v>3249</v>
          </cell>
          <cell r="E2695">
            <v>224188890</v>
          </cell>
        </row>
        <row r="2696">
          <cell r="A2696">
            <v>354410</v>
          </cell>
          <cell r="B2696" t="str">
            <v>RIO GRANDE DA SERRA</v>
          </cell>
          <cell r="C2696" t="str">
            <v>354410</v>
          </cell>
          <cell r="D2696">
            <v>130006</v>
          </cell>
          <cell r="E2696">
            <v>53940985</v>
          </cell>
        </row>
        <row r="2697">
          <cell r="A2697">
            <v>354350</v>
          </cell>
          <cell r="B2697" t="str">
            <v>RIVERSUL</v>
          </cell>
          <cell r="C2697" t="str">
            <v>354350</v>
          </cell>
          <cell r="D2697">
            <v>46610</v>
          </cell>
          <cell r="E2697">
            <v>5026790</v>
          </cell>
        </row>
        <row r="2698">
          <cell r="A2698">
            <v>354425</v>
          </cell>
          <cell r="B2698" t="str">
            <v>ROSANA</v>
          </cell>
          <cell r="C2698" t="str">
            <v>354425</v>
          </cell>
          <cell r="E2698">
            <v>35079398</v>
          </cell>
        </row>
        <row r="2699">
          <cell r="A2699">
            <v>354430</v>
          </cell>
          <cell r="B2699" t="str">
            <v>ROSEIRA</v>
          </cell>
          <cell r="C2699" t="str">
            <v>354430</v>
          </cell>
          <cell r="D2699">
            <v>213306</v>
          </cell>
          <cell r="E2699">
            <v>23299358</v>
          </cell>
        </row>
        <row r="2700">
          <cell r="A2700">
            <v>354470</v>
          </cell>
          <cell r="B2700" t="str">
            <v>SAGRES</v>
          </cell>
          <cell r="C2700" t="str">
            <v>354470</v>
          </cell>
          <cell r="D2700">
            <v>17203</v>
          </cell>
          <cell r="E2700">
            <v>4722011</v>
          </cell>
        </row>
        <row r="2701">
          <cell r="A2701">
            <v>354490</v>
          </cell>
          <cell r="B2701" t="str">
            <v>SALES OLIVEIRA</v>
          </cell>
          <cell r="C2701" t="str">
            <v>354490</v>
          </cell>
          <cell r="E2701">
            <v>0</v>
          </cell>
        </row>
        <row r="2702">
          <cell r="A2702">
            <v>354500</v>
          </cell>
          <cell r="B2702" t="str">
            <v>SALESÓPOLIS</v>
          </cell>
          <cell r="C2702" t="str">
            <v>354500</v>
          </cell>
          <cell r="D2702">
            <v>89602</v>
          </cell>
          <cell r="E2702">
            <v>13732782</v>
          </cell>
        </row>
        <row r="2703">
          <cell r="A2703">
            <v>354510</v>
          </cell>
          <cell r="B2703" t="str">
            <v>SALMOURÃO</v>
          </cell>
          <cell r="C2703" t="str">
            <v>354510</v>
          </cell>
          <cell r="E2703">
            <v>21659683</v>
          </cell>
        </row>
        <row r="2704">
          <cell r="A2704">
            <v>354520</v>
          </cell>
          <cell r="B2704" t="str">
            <v>SALTO</v>
          </cell>
          <cell r="C2704" t="str">
            <v>354520</v>
          </cell>
          <cell r="D2704">
            <v>574444</v>
          </cell>
          <cell r="E2704">
            <v>129447548</v>
          </cell>
        </row>
        <row r="2705">
          <cell r="A2705">
            <v>354540</v>
          </cell>
          <cell r="B2705" t="str">
            <v>SALTO GRANDE</v>
          </cell>
          <cell r="C2705" t="str">
            <v>354540</v>
          </cell>
          <cell r="D2705">
            <v>94624</v>
          </cell>
          <cell r="E2705">
            <v>13277469</v>
          </cell>
        </row>
        <row r="2706">
          <cell r="A2706">
            <v>354600</v>
          </cell>
          <cell r="B2706" t="str">
            <v>SANTA BRANCA</v>
          </cell>
          <cell r="C2706" t="str">
            <v>354600</v>
          </cell>
          <cell r="D2706">
            <v>58622</v>
          </cell>
          <cell r="E2706">
            <v>35784281</v>
          </cell>
        </row>
        <row r="2707">
          <cell r="A2707">
            <v>354610</v>
          </cell>
          <cell r="B2707" t="str">
            <v>SANTA CLARA D'OESTE</v>
          </cell>
          <cell r="C2707" t="str">
            <v>354610</v>
          </cell>
          <cell r="E2707">
            <v>0</v>
          </cell>
        </row>
        <row r="2708">
          <cell r="A2708">
            <v>354620</v>
          </cell>
          <cell r="B2708" t="str">
            <v>SANTA CRUZ DA CONCEIÇÃO</v>
          </cell>
          <cell r="C2708" t="str">
            <v>354620</v>
          </cell>
          <cell r="D2708">
            <v>20632</v>
          </cell>
          <cell r="E2708">
            <v>6138611</v>
          </cell>
        </row>
        <row r="2709">
          <cell r="A2709">
            <v>354625</v>
          </cell>
          <cell r="B2709" t="str">
            <v>SANTA CRUZ DA ESPERANÇA</v>
          </cell>
          <cell r="C2709" t="str">
            <v>354625</v>
          </cell>
          <cell r="E2709">
            <v>5949847</v>
          </cell>
        </row>
        <row r="2710">
          <cell r="A2710">
            <v>354680</v>
          </cell>
          <cell r="B2710" t="str">
            <v>SANTA ISABEL</v>
          </cell>
          <cell r="C2710" t="str">
            <v>354680</v>
          </cell>
          <cell r="D2710">
            <v>272305</v>
          </cell>
          <cell r="E2710">
            <v>32501309</v>
          </cell>
        </row>
        <row r="2711">
          <cell r="A2711">
            <v>354690</v>
          </cell>
          <cell r="B2711" t="str">
            <v>SANTA LÚCIA</v>
          </cell>
          <cell r="C2711" t="str">
            <v>354690</v>
          </cell>
          <cell r="D2711">
            <v>16338</v>
          </cell>
          <cell r="E2711">
            <v>2599005</v>
          </cell>
        </row>
        <row r="2712">
          <cell r="A2712">
            <v>354760</v>
          </cell>
          <cell r="B2712" t="str">
            <v>SANTA ROSA DE VITERBO</v>
          </cell>
          <cell r="C2712" t="str">
            <v>354760</v>
          </cell>
          <cell r="E2712">
            <v>13865336</v>
          </cell>
        </row>
        <row r="2713">
          <cell r="A2713">
            <v>354720</v>
          </cell>
          <cell r="B2713" t="str">
            <v>SANTANA DA PONTE PENSA</v>
          </cell>
          <cell r="C2713" t="str">
            <v>354720</v>
          </cell>
          <cell r="E2713">
            <v>2380</v>
          </cell>
        </row>
        <row r="2714">
          <cell r="A2714">
            <v>354780</v>
          </cell>
          <cell r="B2714" t="str">
            <v>SANTO ANDRÉ</v>
          </cell>
          <cell r="C2714" t="str">
            <v>354780</v>
          </cell>
          <cell r="E2714">
            <v>174317660</v>
          </cell>
        </row>
        <row r="2715">
          <cell r="A2715">
            <v>354790</v>
          </cell>
          <cell r="B2715" t="str">
            <v>SANTO ANTÔNIO DA ALEGRIA</v>
          </cell>
          <cell r="C2715" t="str">
            <v>354790</v>
          </cell>
          <cell r="E2715">
            <v>4326296</v>
          </cell>
        </row>
        <row r="2716">
          <cell r="A2716">
            <v>354800</v>
          </cell>
          <cell r="B2716" t="str">
            <v>SANTO ANTÔNIO DE POSSE</v>
          </cell>
          <cell r="C2716" t="str">
            <v>354800</v>
          </cell>
          <cell r="E2716">
            <v>6516287</v>
          </cell>
        </row>
        <row r="2717">
          <cell r="A2717">
            <v>354810</v>
          </cell>
          <cell r="B2717" t="str">
            <v>SANTO ANTÔNIO DO JARDIM</v>
          </cell>
          <cell r="C2717" t="str">
            <v>354810</v>
          </cell>
          <cell r="D2717">
            <v>67531</v>
          </cell>
          <cell r="E2717">
            <v>21021260</v>
          </cell>
        </row>
        <row r="2718">
          <cell r="A2718">
            <v>354860</v>
          </cell>
          <cell r="B2718" t="str">
            <v>SÃO BENTO DO SAPUCAÍ</v>
          </cell>
          <cell r="C2718" t="str">
            <v>354860</v>
          </cell>
          <cell r="D2718">
            <v>61326</v>
          </cell>
          <cell r="E2718">
            <v>16552332</v>
          </cell>
        </row>
        <row r="2719">
          <cell r="A2719">
            <v>354870</v>
          </cell>
          <cell r="B2719" t="str">
            <v>SÃO BERNARDO DO CAMPO</v>
          </cell>
          <cell r="C2719" t="str">
            <v>354870</v>
          </cell>
          <cell r="E2719">
            <v>11928764</v>
          </cell>
        </row>
        <row r="2720">
          <cell r="A2720">
            <v>354950</v>
          </cell>
          <cell r="B2720" t="str">
            <v>SÃO JOSÉ DA BELA VISTA</v>
          </cell>
          <cell r="C2720" t="str">
            <v>354950</v>
          </cell>
          <cell r="D2720">
            <v>36455</v>
          </cell>
          <cell r="E2720">
            <v>9230839</v>
          </cell>
        </row>
        <row r="2721">
          <cell r="A2721">
            <v>354960</v>
          </cell>
          <cell r="B2721" t="str">
            <v>SÃO JOSÉ DO BARREIRO</v>
          </cell>
          <cell r="C2721" t="str">
            <v>354960</v>
          </cell>
          <cell r="D2721">
            <v>2532</v>
          </cell>
          <cell r="E2721">
            <v>4331116</v>
          </cell>
        </row>
        <row r="2722">
          <cell r="A2722">
            <v>354995</v>
          </cell>
          <cell r="B2722" t="str">
            <v>SÃO LOURENÇO DA SERRA</v>
          </cell>
          <cell r="C2722" t="str">
            <v>354995</v>
          </cell>
          <cell r="D2722">
            <v>123876</v>
          </cell>
          <cell r="E2722">
            <v>21624839</v>
          </cell>
        </row>
        <row r="2723">
          <cell r="A2723">
            <v>355110</v>
          </cell>
          <cell r="B2723" t="str">
            <v>SARAPUÍ</v>
          </cell>
          <cell r="C2723" t="str">
            <v>355110</v>
          </cell>
          <cell r="E2723">
            <v>27586325</v>
          </cell>
        </row>
        <row r="2724">
          <cell r="A2724">
            <v>355130</v>
          </cell>
          <cell r="B2724" t="str">
            <v>SEBASTIANÓPOLIS DO SUL</v>
          </cell>
          <cell r="C2724" t="str">
            <v>355130</v>
          </cell>
          <cell r="D2724">
            <v>20</v>
          </cell>
          <cell r="E2724">
            <v>85600</v>
          </cell>
        </row>
        <row r="2725">
          <cell r="A2725">
            <v>355160</v>
          </cell>
          <cell r="B2725" t="str">
            <v>SERRA NEGRA</v>
          </cell>
          <cell r="C2725" t="str">
            <v>355160</v>
          </cell>
          <cell r="D2725">
            <v>298877</v>
          </cell>
          <cell r="E2725">
            <v>52220461</v>
          </cell>
        </row>
        <row r="2726">
          <cell r="A2726">
            <v>355150</v>
          </cell>
          <cell r="B2726" t="str">
            <v>SERRANA</v>
          </cell>
          <cell r="C2726" t="str">
            <v>355150</v>
          </cell>
          <cell r="E2726">
            <v>477149234</v>
          </cell>
        </row>
        <row r="2727">
          <cell r="A2727">
            <v>355180</v>
          </cell>
          <cell r="B2727" t="str">
            <v>SETE BARRAS</v>
          </cell>
          <cell r="C2727" t="str">
            <v>355180</v>
          </cell>
          <cell r="D2727">
            <v>18348</v>
          </cell>
          <cell r="E2727">
            <v>8210834</v>
          </cell>
        </row>
        <row r="2728">
          <cell r="A2728">
            <v>355220</v>
          </cell>
          <cell r="B2728" t="str">
            <v>SOROCABA</v>
          </cell>
          <cell r="C2728" t="str">
            <v>355220</v>
          </cell>
          <cell r="E2728">
            <v>38203012</v>
          </cell>
        </row>
        <row r="2729">
          <cell r="A2729">
            <v>355250</v>
          </cell>
          <cell r="B2729" t="str">
            <v>SUZANO</v>
          </cell>
          <cell r="C2729" t="str">
            <v>355250</v>
          </cell>
          <cell r="E2729">
            <v>219589</v>
          </cell>
        </row>
        <row r="2730">
          <cell r="A2730">
            <v>355280</v>
          </cell>
          <cell r="B2730" t="str">
            <v>TABOÃO DA SERRA</v>
          </cell>
          <cell r="C2730" t="str">
            <v>355280</v>
          </cell>
          <cell r="E2730">
            <v>63182132</v>
          </cell>
        </row>
        <row r="2731">
          <cell r="A2731">
            <v>355290</v>
          </cell>
          <cell r="B2731" t="str">
            <v>TACIBA</v>
          </cell>
          <cell r="C2731" t="str">
            <v>355290</v>
          </cell>
          <cell r="D2731">
            <v>69292</v>
          </cell>
          <cell r="E2731">
            <v>17069204</v>
          </cell>
        </row>
        <row r="2732">
          <cell r="A2732">
            <v>355360</v>
          </cell>
          <cell r="B2732" t="str">
            <v>TAPIRATIBA</v>
          </cell>
          <cell r="C2732" t="str">
            <v>355360</v>
          </cell>
          <cell r="E2732">
            <v>6803876</v>
          </cell>
        </row>
        <row r="2733">
          <cell r="A2733">
            <v>355365</v>
          </cell>
          <cell r="B2733" t="str">
            <v>TAQUARAL</v>
          </cell>
          <cell r="C2733" t="str">
            <v>355365</v>
          </cell>
          <cell r="E2733">
            <v>21720152</v>
          </cell>
        </row>
        <row r="2734">
          <cell r="A2734">
            <v>355370</v>
          </cell>
          <cell r="B2734" t="str">
            <v>TAQUARITINGA</v>
          </cell>
          <cell r="C2734" t="str">
            <v>355370</v>
          </cell>
          <cell r="E2734">
            <v>25811457</v>
          </cell>
        </row>
        <row r="2735">
          <cell r="A2735">
            <v>355380</v>
          </cell>
          <cell r="B2735" t="str">
            <v>TAQUARITUBA</v>
          </cell>
          <cell r="C2735" t="str">
            <v>355380</v>
          </cell>
          <cell r="E2735">
            <v>50303901</v>
          </cell>
        </row>
        <row r="2736">
          <cell r="A2736">
            <v>355385</v>
          </cell>
          <cell r="B2736" t="str">
            <v>TAQUARIVAÍ</v>
          </cell>
          <cell r="C2736" t="str">
            <v>355385</v>
          </cell>
          <cell r="E2736">
            <v>13930480</v>
          </cell>
        </row>
        <row r="2737">
          <cell r="A2737">
            <v>355430</v>
          </cell>
          <cell r="B2737" t="str">
            <v>TEODORO SAMPAIO</v>
          </cell>
          <cell r="C2737" t="str">
            <v>355430</v>
          </cell>
          <cell r="D2737">
            <v>88718</v>
          </cell>
          <cell r="E2737">
            <v>18481539</v>
          </cell>
        </row>
        <row r="2738">
          <cell r="A2738">
            <v>355450</v>
          </cell>
          <cell r="B2738" t="str">
            <v>TIETÊ</v>
          </cell>
          <cell r="C2738" t="str">
            <v>355450</v>
          </cell>
          <cell r="E2738">
            <v>101486175</v>
          </cell>
        </row>
        <row r="2739">
          <cell r="A2739">
            <v>355460</v>
          </cell>
          <cell r="B2739" t="str">
            <v>TIMBURI</v>
          </cell>
          <cell r="C2739" t="str">
            <v>355460</v>
          </cell>
          <cell r="E2739">
            <v>8097355</v>
          </cell>
        </row>
        <row r="2740">
          <cell r="A2740">
            <v>355465</v>
          </cell>
          <cell r="B2740" t="str">
            <v>TORRE DE PEDRA</v>
          </cell>
          <cell r="C2740" t="str">
            <v>355465</v>
          </cell>
          <cell r="E2740">
            <v>1490934</v>
          </cell>
        </row>
        <row r="2741">
          <cell r="A2741">
            <v>355475</v>
          </cell>
          <cell r="B2741" t="str">
            <v>TRABIJU</v>
          </cell>
          <cell r="C2741" t="str">
            <v>355475</v>
          </cell>
          <cell r="E2741">
            <v>4023373</v>
          </cell>
        </row>
        <row r="2742">
          <cell r="A2742">
            <v>355540</v>
          </cell>
          <cell r="B2742" t="str">
            <v>UBATUBA</v>
          </cell>
          <cell r="C2742" t="str">
            <v>355540</v>
          </cell>
          <cell r="E2742">
            <v>106286040</v>
          </cell>
        </row>
        <row r="2743">
          <cell r="A2743">
            <v>355560</v>
          </cell>
          <cell r="B2743" t="str">
            <v>UCHOA</v>
          </cell>
          <cell r="C2743" t="str">
            <v>355560</v>
          </cell>
          <cell r="D2743">
            <v>101522</v>
          </cell>
          <cell r="E2743">
            <v>9390493</v>
          </cell>
        </row>
        <row r="2744">
          <cell r="A2744">
            <v>355570</v>
          </cell>
          <cell r="B2744" t="str">
            <v>UNIÃO PAULISTA</v>
          </cell>
          <cell r="C2744" t="str">
            <v>355570</v>
          </cell>
          <cell r="D2744">
            <v>13432</v>
          </cell>
          <cell r="E2744">
            <v>950907</v>
          </cell>
        </row>
        <row r="2745">
          <cell r="A2745">
            <v>355650</v>
          </cell>
          <cell r="B2745" t="str">
            <v>VÁRZEA PAULISTA</v>
          </cell>
          <cell r="C2745" t="str">
            <v>355650</v>
          </cell>
          <cell r="E2745">
            <v>158445950</v>
          </cell>
        </row>
        <row r="2746">
          <cell r="A2746">
            <v>355690</v>
          </cell>
          <cell r="B2746" t="str">
            <v>VISTA ALEGRE DO ALTO</v>
          </cell>
          <cell r="C2746" t="str">
            <v>355690</v>
          </cell>
          <cell r="D2746">
            <v>50533</v>
          </cell>
          <cell r="E2746">
            <v>12776868</v>
          </cell>
        </row>
        <row r="2747">
          <cell r="A2747">
            <v>355710</v>
          </cell>
          <cell r="B2747" t="str">
            <v>VOTUPORANGA</v>
          </cell>
          <cell r="C2747" t="str">
            <v>355710</v>
          </cell>
          <cell r="E2747">
            <v>44721764</v>
          </cell>
        </row>
        <row r="2748">
          <cell r="A2748">
            <v>280010</v>
          </cell>
          <cell r="B2748" t="str">
            <v>AMPARO DE SÃO FRANCISCO</v>
          </cell>
          <cell r="C2748" t="str">
            <v>280010</v>
          </cell>
          <cell r="E2748">
            <v>4114952</v>
          </cell>
        </row>
        <row r="2749">
          <cell r="A2749">
            <v>280020</v>
          </cell>
          <cell r="B2749" t="str">
            <v>AQUIDABÃ</v>
          </cell>
          <cell r="C2749" t="str">
            <v>280020</v>
          </cell>
          <cell r="D2749">
            <v>26765</v>
          </cell>
          <cell r="E2749">
            <v>6638335</v>
          </cell>
        </row>
        <row r="2750">
          <cell r="A2750">
            <v>280030</v>
          </cell>
          <cell r="B2750" t="str">
            <v>ARACAJU</v>
          </cell>
          <cell r="C2750" t="str">
            <v>280030</v>
          </cell>
          <cell r="E2750">
            <v>412689501</v>
          </cell>
        </row>
        <row r="2751">
          <cell r="A2751">
            <v>280040</v>
          </cell>
          <cell r="B2751" t="str">
            <v>ARAUÁ</v>
          </cell>
          <cell r="C2751" t="str">
            <v>280040</v>
          </cell>
          <cell r="D2751">
            <v>38066</v>
          </cell>
          <cell r="E2751">
            <v>3731658</v>
          </cell>
        </row>
        <row r="2752">
          <cell r="A2752">
            <v>280050</v>
          </cell>
          <cell r="B2752" t="str">
            <v>AREIA BRANCA</v>
          </cell>
          <cell r="C2752" t="str">
            <v>280050</v>
          </cell>
          <cell r="E2752">
            <v>6565179</v>
          </cell>
        </row>
        <row r="2753">
          <cell r="A2753">
            <v>280060</v>
          </cell>
          <cell r="B2753" t="str">
            <v>BARRA DOS COQUEIROS</v>
          </cell>
          <cell r="C2753" t="str">
            <v>280060</v>
          </cell>
          <cell r="D2753">
            <v>148979</v>
          </cell>
          <cell r="E2753">
            <v>14630732</v>
          </cell>
        </row>
        <row r="2754">
          <cell r="A2754">
            <v>280067</v>
          </cell>
          <cell r="B2754" t="str">
            <v>BOQUIM</v>
          </cell>
          <cell r="C2754" t="str">
            <v>280067</v>
          </cell>
          <cell r="D2754">
            <v>80461</v>
          </cell>
          <cell r="E2754">
            <v>41904743</v>
          </cell>
        </row>
        <row r="2755">
          <cell r="A2755">
            <v>280070</v>
          </cell>
          <cell r="B2755" t="str">
            <v>BREJO GRANDE</v>
          </cell>
          <cell r="C2755" t="str">
            <v>280070</v>
          </cell>
          <cell r="D2755">
            <v>2151</v>
          </cell>
          <cell r="E2755">
            <v>19650540</v>
          </cell>
        </row>
        <row r="2756">
          <cell r="A2756">
            <v>280100</v>
          </cell>
          <cell r="B2756" t="str">
            <v>CAMPO DO BRITO</v>
          </cell>
          <cell r="C2756" t="str">
            <v>280100</v>
          </cell>
          <cell r="D2756">
            <v>107297</v>
          </cell>
          <cell r="E2756">
            <v>14991992</v>
          </cell>
        </row>
        <row r="2757">
          <cell r="A2757">
            <v>280110</v>
          </cell>
          <cell r="B2757" t="str">
            <v>CANHOBA</v>
          </cell>
          <cell r="C2757" t="str">
            <v>280110</v>
          </cell>
          <cell r="D2757">
            <v>13682</v>
          </cell>
          <cell r="E2757">
            <v>15384778</v>
          </cell>
        </row>
        <row r="2758">
          <cell r="A2758">
            <v>280120</v>
          </cell>
          <cell r="B2758" t="str">
            <v>CANINDÉ DE SÃO FRANCISCO</v>
          </cell>
          <cell r="C2758" t="str">
            <v>280120</v>
          </cell>
          <cell r="D2758">
            <v>11711</v>
          </cell>
          <cell r="E2758">
            <v>12152704</v>
          </cell>
        </row>
        <row r="2759">
          <cell r="A2759">
            <v>280130</v>
          </cell>
          <cell r="B2759" t="str">
            <v>CAPELA</v>
          </cell>
          <cell r="C2759" t="str">
            <v>280130</v>
          </cell>
          <cell r="D2759">
            <v>162801</v>
          </cell>
          <cell r="E2759">
            <v>37235137</v>
          </cell>
        </row>
        <row r="2760">
          <cell r="A2760">
            <v>280140</v>
          </cell>
          <cell r="B2760" t="str">
            <v>CARIRA</v>
          </cell>
          <cell r="C2760" t="str">
            <v>280140</v>
          </cell>
          <cell r="D2760">
            <v>570</v>
          </cell>
          <cell r="E2760">
            <v>26099987</v>
          </cell>
        </row>
        <row r="2761">
          <cell r="A2761">
            <v>280150</v>
          </cell>
          <cell r="B2761" t="str">
            <v>CARMÓPOLIS</v>
          </cell>
          <cell r="C2761" t="str">
            <v>280150</v>
          </cell>
          <cell r="D2761">
            <v>15883</v>
          </cell>
          <cell r="E2761">
            <v>11898335</v>
          </cell>
        </row>
        <row r="2762">
          <cell r="A2762">
            <v>280160</v>
          </cell>
          <cell r="B2762" t="str">
            <v>CEDRO DE SÃO JOÃO</v>
          </cell>
          <cell r="C2762" t="str">
            <v>280160</v>
          </cell>
          <cell r="D2762">
            <v>37358</v>
          </cell>
          <cell r="E2762">
            <v>8686534</v>
          </cell>
        </row>
        <row r="2763">
          <cell r="A2763">
            <v>280170</v>
          </cell>
          <cell r="B2763" t="str">
            <v>CRISTINÁPOLIS</v>
          </cell>
          <cell r="C2763" t="str">
            <v>280170</v>
          </cell>
          <cell r="D2763">
            <v>53048</v>
          </cell>
          <cell r="E2763">
            <v>484978578</v>
          </cell>
        </row>
        <row r="2764">
          <cell r="A2764">
            <v>280190</v>
          </cell>
          <cell r="B2764" t="str">
            <v>CUMBE</v>
          </cell>
          <cell r="C2764" t="str">
            <v>280190</v>
          </cell>
          <cell r="D2764">
            <v>2226</v>
          </cell>
          <cell r="E2764">
            <v>657742</v>
          </cell>
        </row>
        <row r="2765">
          <cell r="A2765">
            <v>280200</v>
          </cell>
          <cell r="B2765" t="str">
            <v>DIVINA PASTORA</v>
          </cell>
          <cell r="C2765" t="str">
            <v>280200</v>
          </cell>
          <cell r="D2765">
            <v>12044</v>
          </cell>
          <cell r="E2765">
            <v>10862276</v>
          </cell>
        </row>
        <row r="2766">
          <cell r="A2766">
            <v>280210</v>
          </cell>
          <cell r="B2766" t="str">
            <v>ESTÂNCIA</v>
          </cell>
          <cell r="C2766" t="str">
            <v>280210</v>
          </cell>
          <cell r="D2766">
            <v>147202</v>
          </cell>
          <cell r="E2766">
            <v>93143253</v>
          </cell>
        </row>
        <row r="2767">
          <cell r="A2767">
            <v>280220</v>
          </cell>
          <cell r="B2767" t="str">
            <v>FEIRA NOVA</v>
          </cell>
          <cell r="C2767" t="str">
            <v>280220</v>
          </cell>
          <cell r="D2767">
            <v>28775</v>
          </cell>
          <cell r="E2767">
            <v>5188095</v>
          </cell>
        </row>
        <row r="2768">
          <cell r="A2768">
            <v>280230</v>
          </cell>
          <cell r="B2768" t="str">
            <v>FREI PAULO</v>
          </cell>
          <cell r="C2768" t="str">
            <v>280230</v>
          </cell>
          <cell r="D2768">
            <v>46332</v>
          </cell>
          <cell r="E2768">
            <v>17355406319</v>
          </cell>
        </row>
        <row r="2769">
          <cell r="A2769">
            <v>280240</v>
          </cell>
          <cell r="B2769" t="str">
            <v>GARARU</v>
          </cell>
          <cell r="C2769" t="str">
            <v>280240</v>
          </cell>
          <cell r="E2769">
            <v>64081925</v>
          </cell>
        </row>
        <row r="2770">
          <cell r="A2770">
            <v>280250</v>
          </cell>
          <cell r="B2770" t="str">
            <v>GENERAL MAYNARD</v>
          </cell>
          <cell r="C2770" t="str">
            <v>280250</v>
          </cell>
          <cell r="D2770">
            <v>10851</v>
          </cell>
          <cell r="E2770">
            <v>10508664</v>
          </cell>
        </row>
        <row r="2771">
          <cell r="A2771">
            <v>280260</v>
          </cell>
          <cell r="B2771" t="str">
            <v>GRACHO CARDOSO</v>
          </cell>
          <cell r="C2771" t="str">
            <v>280260</v>
          </cell>
          <cell r="D2771">
            <v>30</v>
          </cell>
          <cell r="E2771">
            <v>505594849</v>
          </cell>
        </row>
        <row r="2772">
          <cell r="A2772">
            <v>280270</v>
          </cell>
          <cell r="B2772" t="str">
            <v>ILHA DAS FLORES</v>
          </cell>
          <cell r="C2772" t="str">
            <v>280270</v>
          </cell>
          <cell r="E2772">
            <v>2815404</v>
          </cell>
        </row>
        <row r="2773">
          <cell r="A2773">
            <v>280280</v>
          </cell>
          <cell r="B2773" t="str">
            <v>INDIAROBA</v>
          </cell>
          <cell r="C2773" t="str">
            <v>280280</v>
          </cell>
          <cell r="E2773">
            <v>4146080</v>
          </cell>
        </row>
        <row r="2774">
          <cell r="A2774">
            <v>280290</v>
          </cell>
          <cell r="B2774" t="str">
            <v>ITABAIANA</v>
          </cell>
          <cell r="C2774" t="str">
            <v>280290</v>
          </cell>
          <cell r="D2774">
            <v>118020</v>
          </cell>
          <cell r="E2774">
            <v>300674685</v>
          </cell>
        </row>
        <row r="2775">
          <cell r="A2775">
            <v>280300</v>
          </cell>
          <cell r="B2775" t="str">
            <v>ITABAIANINHA</v>
          </cell>
          <cell r="C2775" t="str">
            <v>280300</v>
          </cell>
          <cell r="D2775">
            <v>70643</v>
          </cell>
          <cell r="E2775">
            <v>5685444</v>
          </cell>
        </row>
        <row r="2776">
          <cell r="A2776">
            <v>280310</v>
          </cell>
          <cell r="B2776" t="str">
            <v>ITABI</v>
          </cell>
          <cell r="C2776" t="str">
            <v>280310</v>
          </cell>
          <cell r="E2776">
            <v>29335200</v>
          </cell>
        </row>
        <row r="2777">
          <cell r="A2777">
            <v>280320</v>
          </cell>
          <cell r="B2777" t="str">
            <v>ITAPORANGA D'AJUDA</v>
          </cell>
          <cell r="C2777" t="str">
            <v>280320</v>
          </cell>
          <cell r="D2777">
            <v>77886</v>
          </cell>
          <cell r="E2777">
            <v>14954033</v>
          </cell>
        </row>
        <row r="2778">
          <cell r="A2778">
            <v>280330</v>
          </cell>
          <cell r="B2778" t="str">
            <v>JAPARATUBA</v>
          </cell>
          <cell r="C2778" t="str">
            <v>280330</v>
          </cell>
          <cell r="D2778">
            <v>61264</v>
          </cell>
          <cell r="E2778">
            <v>49806151</v>
          </cell>
        </row>
        <row r="2779">
          <cell r="A2779">
            <v>280340</v>
          </cell>
          <cell r="B2779" t="str">
            <v>JAPOATÃ</v>
          </cell>
          <cell r="C2779" t="str">
            <v>280340</v>
          </cell>
          <cell r="D2779">
            <v>11717</v>
          </cell>
          <cell r="E2779">
            <v>10004058</v>
          </cell>
        </row>
        <row r="2780">
          <cell r="A2780">
            <v>280350</v>
          </cell>
          <cell r="B2780" t="str">
            <v>LAGARTO</v>
          </cell>
          <cell r="C2780" t="str">
            <v>280350</v>
          </cell>
          <cell r="D2780">
            <v>62518</v>
          </cell>
          <cell r="E2780">
            <v>24191642</v>
          </cell>
        </row>
        <row r="2781">
          <cell r="A2781">
            <v>280360</v>
          </cell>
          <cell r="B2781" t="str">
            <v>LARANJEIRAS</v>
          </cell>
          <cell r="C2781" t="str">
            <v>280360</v>
          </cell>
          <cell r="E2781">
            <v>23121581</v>
          </cell>
        </row>
        <row r="2782">
          <cell r="A2782">
            <v>280370</v>
          </cell>
          <cell r="B2782" t="str">
            <v>MACAMBIRA</v>
          </cell>
          <cell r="C2782" t="str">
            <v>280370</v>
          </cell>
          <cell r="E2782">
            <v>1025559</v>
          </cell>
        </row>
        <row r="2783">
          <cell r="A2783">
            <v>280380</v>
          </cell>
          <cell r="B2783" t="str">
            <v>MALHADA DOS BOIS</v>
          </cell>
          <cell r="C2783" t="str">
            <v>280380</v>
          </cell>
          <cell r="D2783">
            <v>4728</v>
          </cell>
          <cell r="E2783">
            <v>9185848</v>
          </cell>
        </row>
        <row r="2784">
          <cell r="A2784">
            <v>280400</v>
          </cell>
          <cell r="B2784" t="str">
            <v>MARUIM</v>
          </cell>
          <cell r="C2784" t="str">
            <v>280400</v>
          </cell>
          <cell r="D2784">
            <v>25623</v>
          </cell>
          <cell r="E2784">
            <v>7350978</v>
          </cell>
        </row>
        <row r="2785">
          <cell r="A2785">
            <v>280410</v>
          </cell>
          <cell r="B2785" t="str">
            <v>MOITA BONITA</v>
          </cell>
          <cell r="C2785" t="str">
            <v>280410</v>
          </cell>
          <cell r="D2785">
            <v>90535</v>
          </cell>
          <cell r="E2785">
            <v>6106779</v>
          </cell>
        </row>
        <row r="2786">
          <cell r="A2786">
            <v>280420</v>
          </cell>
          <cell r="B2786" t="str">
            <v>MONTE ALEGRE DE SERGIPE</v>
          </cell>
          <cell r="C2786" t="str">
            <v>280420</v>
          </cell>
          <cell r="D2786">
            <v>71458</v>
          </cell>
          <cell r="E2786">
            <v>10109200</v>
          </cell>
        </row>
        <row r="2787">
          <cell r="A2787">
            <v>280430</v>
          </cell>
          <cell r="B2787" t="str">
            <v>MURIBECA</v>
          </cell>
          <cell r="C2787" t="str">
            <v>280430</v>
          </cell>
          <cell r="E2787">
            <v>9533829</v>
          </cell>
        </row>
        <row r="2788">
          <cell r="A2788">
            <v>280440</v>
          </cell>
          <cell r="B2788" t="str">
            <v>NEÓPOLIS</v>
          </cell>
          <cell r="C2788" t="str">
            <v>280440</v>
          </cell>
          <cell r="D2788">
            <v>64596</v>
          </cell>
          <cell r="E2788">
            <v>15438491</v>
          </cell>
        </row>
        <row r="2789">
          <cell r="A2789">
            <v>280445</v>
          </cell>
          <cell r="B2789" t="str">
            <v>NOSSA SENHORA APARECIDA</v>
          </cell>
          <cell r="C2789" t="str">
            <v>280445</v>
          </cell>
          <cell r="D2789">
            <v>62741</v>
          </cell>
          <cell r="E2789">
            <v>10062675</v>
          </cell>
        </row>
        <row r="2790">
          <cell r="A2790">
            <v>280460</v>
          </cell>
          <cell r="B2790" t="str">
            <v>NOSSA SENHORA DAS DORES</v>
          </cell>
          <cell r="C2790" t="str">
            <v>280460</v>
          </cell>
          <cell r="E2790">
            <v>20233230</v>
          </cell>
        </row>
        <row r="2791">
          <cell r="A2791">
            <v>280470</v>
          </cell>
          <cell r="B2791" t="str">
            <v>NOSSA SENHORA DE LOURDES</v>
          </cell>
          <cell r="C2791" t="str">
            <v>280470</v>
          </cell>
          <cell r="D2791">
            <v>41849</v>
          </cell>
          <cell r="E2791">
            <v>8825091</v>
          </cell>
        </row>
        <row r="2792">
          <cell r="A2792">
            <v>280480</v>
          </cell>
          <cell r="B2792" t="str">
            <v>NOSSA SENHORA DO SOCORRO</v>
          </cell>
          <cell r="C2792" t="str">
            <v>280480</v>
          </cell>
          <cell r="D2792">
            <v>470997</v>
          </cell>
          <cell r="E2792">
            <v>128280127</v>
          </cell>
        </row>
        <row r="2793">
          <cell r="A2793">
            <v>280490</v>
          </cell>
          <cell r="B2793" t="str">
            <v>PACATUBA</v>
          </cell>
          <cell r="C2793" t="str">
            <v>280490</v>
          </cell>
          <cell r="D2793">
            <v>90884</v>
          </cell>
          <cell r="E2793">
            <v>15550334</v>
          </cell>
        </row>
        <row r="2794">
          <cell r="A2794">
            <v>280500</v>
          </cell>
          <cell r="B2794" t="str">
            <v>PEDRA MOLE</v>
          </cell>
          <cell r="C2794" t="str">
            <v>280500</v>
          </cell>
          <cell r="E2794">
            <v>2882685</v>
          </cell>
        </row>
        <row r="2795">
          <cell r="A2795">
            <v>280510</v>
          </cell>
          <cell r="B2795" t="str">
            <v>PEDRINHAS</v>
          </cell>
          <cell r="C2795" t="str">
            <v>280510</v>
          </cell>
          <cell r="D2795">
            <v>2083</v>
          </cell>
          <cell r="E2795">
            <v>4900475</v>
          </cell>
        </row>
        <row r="2796">
          <cell r="A2796">
            <v>280520</v>
          </cell>
          <cell r="B2796" t="str">
            <v>PINHÃO</v>
          </cell>
          <cell r="C2796" t="str">
            <v>280520</v>
          </cell>
          <cell r="E2796">
            <v>1749130</v>
          </cell>
        </row>
        <row r="2797">
          <cell r="A2797">
            <v>280530</v>
          </cell>
          <cell r="B2797" t="str">
            <v>PIRAMBU</v>
          </cell>
          <cell r="C2797" t="str">
            <v>280530</v>
          </cell>
          <cell r="D2797">
            <v>6330</v>
          </cell>
          <cell r="E2797">
            <v>8511396</v>
          </cell>
        </row>
        <row r="2798">
          <cell r="A2798">
            <v>280540</v>
          </cell>
          <cell r="B2798" t="str">
            <v>POÇO REDONDO</v>
          </cell>
          <cell r="C2798" t="str">
            <v>280540</v>
          </cell>
          <cell r="E2798">
            <v>38003279</v>
          </cell>
        </row>
        <row r="2799">
          <cell r="A2799">
            <v>280550</v>
          </cell>
          <cell r="B2799" t="str">
            <v>POÇO VERDE</v>
          </cell>
          <cell r="C2799" t="str">
            <v>280550</v>
          </cell>
          <cell r="D2799">
            <v>10228</v>
          </cell>
          <cell r="E2799">
            <v>2271826</v>
          </cell>
        </row>
        <row r="2800">
          <cell r="A2800">
            <v>280560</v>
          </cell>
          <cell r="B2800" t="str">
            <v>PORTO DA FOLHA</v>
          </cell>
          <cell r="C2800" t="str">
            <v>280560</v>
          </cell>
          <cell r="D2800">
            <v>52939</v>
          </cell>
          <cell r="E2800">
            <v>28942585</v>
          </cell>
        </row>
        <row r="2801">
          <cell r="A2801">
            <v>280570</v>
          </cell>
          <cell r="B2801" t="str">
            <v>PROPRIÁ</v>
          </cell>
          <cell r="C2801" t="str">
            <v>280570</v>
          </cell>
          <cell r="D2801">
            <v>28119</v>
          </cell>
          <cell r="E2801">
            <v>7281136</v>
          </cell>
        </row>
        <row r="2802">
          <cell r="A2802">
            <v>280580</v>
          </cell>
          <cell r="B2802" t="str">
            <v>RIACHÃO DO DANTAS</v>
          </cell>
          <cell r="C2802" t="str">
            <v>280580</v>
          </cell>
          <cell r="D2802">
            <v>7359</v>
          </cell>
          <cell r="E2802">
            <v>9985539</v>
          </cell>
        </row>
        <row r="2803">
          <cell r="A2803">
            <v>280590</v>
          </cell>
          <cell r="B2803" t="str">
            <v>RIACHUELO</v>
          </cell>
          <cell r="C2803" t="str">
            <v>280590</v>
          </cell>
          <cell r="D2803">
            <v>37122</v>
          </cell>
          <cell r="E2803">
            <v>17440528</v>
          </cell>
        </row>
        <row r="2804">
          <cell r="A2804">
            <v>280600</v>
          </cell>
          <cell r="B2804" t="str">
            <v>RIBEIRÓPOLIS</v>
          </cell>
          <cell r="C2804" t="str">
            <v>280600</v>
          </cell>
          <cell r="D2804">
            <v>2688</v>
          </cell>
          <cell r="E2804">
            <v>3062960</v>
          </cell>
        </row>
        <row r="2805">
          <cell r="A2805">
            <v>280610</v>
          </cell>
          <cell r="B2805" t="str">
            <v>ROSÁRIO DO CATETE</v>
          </cell>
          <cell r="C2805" t="str">
            <v>280610</v>
          </cell>
          <cell r="D2805">
            <v>5241</v>
          </cell>
          <cell r="E2805">
            <v>7446609</v>
          </cell>
        </row>
        <row r="2806">
          <cell r="A2806">
            <v>280620</v>
          </cell>
          <cell r="B2806" t="str">
            <v>SALGADO</v>
          </cell>
          <cell r="C2806" t="str">
            <v>280620</v>
          </cell>
          <cell r="E2806">
            <v>7562722</v>
          </cell>
        </row>
        <row r="2807">
          <cell r="A2807">
            <v>280630</v>
          </cell>
          <cell r="B2807" t="str">
            <v>SANTA LUZIA DO ITANHY</v>
          </cell>
          <cell r="C2807" t="str">
            <v>280630</v>
          </cell>
          <cell r="D2807">
            <v>19172</v>
          </cell>
          <cell r="E2807">
            <v>4365712</v>
          </cell>
        </row>
        <row r="2808">
          <cell r="A2808">
            <v>280650</v>
          </cell>
          <cell r="B2808" t="str">
            <v>SANTA ROSA DE LIMA</v>
          </cell>
          <cell r="C2808" t="str">
            <v>280650</v>
          </cell>
          <cell r="E2808">
            <v>5148671</v>
          </cell>
        </row>
        <row r="2809">
          <cell r="A2809">
            <v>280640</v>
          </cell>
          <cell r="B2809" t="str">
            <v>SANTANA DO SÃO FRANCISCO</v>
          </cell>
          <cell r="C2809" t="str">
            <v>280640</v>
          </cell>
          <cell r="D2809">
            <v>37318</v>
          </cell>
          <cell r="E2809">
            <v>2703005</v>
          </cell>
        </row>
        <row r="2810">
          <cell r="A2810">
            <v>280660</v>
          </cell>
          <cell r="B2810" t="str">
            <v>SANTO AMARO DAS BROTAS</v>
          </cell>
          <cell r="C2810" t="str">
            <v>280660</v>
          </cell>
          <cell r="D2810">
            <v>2136</v>
          </cell>
          <cell r="E2810">
            <v>7793316</v>
          </cell>
        </row>
        <row r="2811">
          <cell r="A2811">
            <v>280670</v>
          </cell>
          <cell r="B2811" t="str">
            <v>SÃO CRISTÓVÃO</v>
          </cell>
          <cell r="C2811" t="str">
            <v>280670</v>
          </cell>
          <cell r="D2811">
            <v>249152</v>
          </cell>
          <cell r="E2811">
            <v>33216022</v>
          </cell>
        </row>
        <row r="2812">
          <cell r="A2812">
            <v>280680</v>
          </cell>
          <cell r="B2812" t="str">
            <v>SÃO DOMINGOS</v>
          </cell>
          <cell r="C2812" t="str">
            <v>280680</v>
          </cell>
          <cell r="D2812">
            <v>75069</v>
          </cell>
          <cell r="E2812">
            <v>15231803</v>
          </cell>
        </row>
        <row r="2813">
          <cell r="A2813">
            <v>280690</v>
          </cell>
          <cell r="B2813" t="str">
            <v>SÃO FRANCISCO</v>
          </cell>
          <cell r="C2813" t="str">
            <v>280690</v>
          </cell>
          <cell r="D2813">
            <v>35436</v>
          </cell>
          <cell r="E2813">
            <v>26779974</v>
          </cell>
        </row>
        <row r="2814">
          <cell r="A2814">
            <v>280700</v>
          </cell>
          <cell r="B2814" t="str">
            <v>SÃO MIGUEL DO ALEIXO</v>
          </cell>
          <cell r="C2814" t="str">
            <v>280700</v>
          </cell>
          <cell r="D2814">
            <v>11724</v>
          </cell>
          <cell r="E2814">
            <v>9689618</v>
          </cell>
        </row>
        <row r="2815">
          <cell r="A2815">
            <v>280710</v>
          </cell>
          <cell r="B2815" t="str">
            <v>SIMÃO DIAS</v>
          </cell>
          <cell r="C2815" t="str">
            <v>280710</v>
          </cell>
          <cell r="D2815">
            <v>78859</v>
          </cell>
          <cell r="E2815">
            <v>5678322</v>
          </cell>
        </row>
        <row r="2816">
          <cell r="A2816">
            <v>280720</v>
          </cell>
          <cell r="B2816" t="str">
            <v>SIRIRI</v>
          </cell>
          <cell r="C2816" t="str">
            <v>280720</v>
          </cell>
          <cell r="D2816">
            <v>12602</v>
          </cell>
          <cell r="E2816">
            <v>6559988</v>
          </cell>
        </row>
        <row r="2817">
          <cell r="A2817">
            <v>280730</v>
          </cell>
          <cell r="B2817" t="str">
            <v>TELHA</v>
          </cell>
          <cell r="C2817" t="str">
            <v>280730</v>
          </cell>
          <cell r="D2817">
            <v>26612</v>
          </cell>
          <cell r="E2817">
            <v>4006966</v>
          </cell>
        </row>
        <row r="2818">
          <cell r="A2818">
            <v>280740</v>
          </cell>
          <cell r="B2818" t="str">
            <v>TOBIAS BARRETO</v>
          </cell>
          <cell r="C2818" t="str">
            <v>280740</v>
          </cell>
          <cell r="D2818">
            <v>139819</v>
          </cell>
          <cell r="E2818">
            <v>36677733</v>
          </cell>
        </row>
        <row r="2819">
          <cell r="A2819">
            <v>280750</v>
          </cell>
          <cell r="B2819" t="str">
            <v>TOMAR DO GERU</v>
          </cell>
          <cell r="C2819" t="str">
            <v>280750</v>
          </cell>
          <cell r="D2819">
            <v>44741</v>
          </cell>
          <cell r="E2819">
            <v>8373632</v>
          </cell>
        </row>
        <row r="2820">
          <cell r="A2820">
            <v>280760</v>
          </cell>
          <cell r="B2820" t="str">
            <v>UMBAÚBA</v>
          </cell>
          <cell r="C2820" t="str">
            <v>280760</v>
          </cell>
          <cell r="E2820">
            <v>20386791</v>
          </cell>
        </row>
        <row r="2821">
          <cell r="A2821">
            <v>170025</v>
          </cell>
          <cell r="B2821" t="str">
            <v>ABREULÂNDIA</v>
          </cell>
          <cell r="C2821" t="str">
            <v>170025</v>
          </cell>
          <cell r="D2821">
            <v>17119</v>
          </cell>
          <cell r="E2821">
            <v>1848013</v>
          </cell>
        </row>
        <row r="2822">
          <cell r="A2822">
            <v>170030</v>
          </cell>
          <cell r="B2822" t="str">
            <v>AGUIARNÓPOLIS</v>
          </cell>
          <cell r="C2822" t="str">
            <v>170030</v>
          </cell>
          <cell r="D2822">
            <v>2274</v>
          </cell>
          <cell r="E2822">
            <v>2288757</v>
          </cell>
        </row>
        <row r="2823">
          <cell r="A2823">
            <v>170035</v>
          </cell>
          <cell r="B2823" t="str">
            <v>ALIANÇA DO TOCANTINS</v>
          </cell>
          <cell r="C2823" t="str">
            <v>170035</v>
          </cell>
          <cell r="D2823">
            <v>27061</v>
          </cell>
          <cell r="E2823">
            <v>7105986</v>
          </cell>
        </row>
        <row r="2824">
          <cell r="A2824">
            <v>170040</v>
          </cell>
          <cell r="B2824" t="str">
            <v>ALMAS</v>
          </cell>
          <cell r="C2824" t="str">
            <v>170040</v>
          </cell>
          <cell r="D2824">
            <v>19832</v>
          </cell>
          <cell r="E2824">
            <v>5410172</v>
          </cell>
        </row>
        <row r="2825">
          <cell r="A2825">
            <v>170070</v>
          </cell>
          <cell r="B2825" t="str">
            <v>ALVORADA</v>
          </cell>
          <cell r="C2825" t="str">
            <v>170070</v>
          </cell>
          <cell r="D2825">
            <v>46094</v>
          </cell>
          <cell r="E2825">
            <v>15327619</v>
          </cell>
        </row>
        <row r="2826">
          <cell r="A2826">
            <v>170100</v>
          </cell>
          <cell r="B2826" t="str">
            <v>ANANÁS</v>
          </cell>
          <cell r="C2826" t="str">
            <v>170100</v>
          </cell>
          <cell r="D2826">
            <v>6755</v>
          </cell>
          <cell r="E2826">
            <v>2264699</v>
          </cell>
        </row>
        <row r="2827">
          <cell r="A2827">
            <v>170105</v>
          </cell>
          <cell r="B2827" t="str">
            <v>ANGICO</v>
          </cell>
          <cell r="C2827" t="str">
            <v>170105</v>
          </cell>
          <cell r="D2827">
            <v>11784</v>
          </cell>
          <cell r="E2827">
            <v>677400</v>
          </cell>
        </row>
        <row r="2828">
          <cell r="A2828">
            <v>170110</v>
          </cell>
          <cell r="B2828" t="str">
            <v>APARECIDA DO RIO NEGRO</v>
          </cell>
          <cell r="C2828" t="str">
            <v>170110</v>
          </cell>
          <cell r="D2828">
            <v>24820</v>
          </cell>
          <cell r="E2828">
            <v>745355</v>
          </cell>
        </row>
        <row r="2829">
          <cell r="A2829">
            <v>170130</v>
          </cell>
          <cell r="B2829" t="str">
            <v>ARAGOMINAS</v>
          </cell>
          <cell r="C2829" t="str">
            <v>170130</v>
          </cell>
          <cell r="D2829">
            <v>13457</v>
          </cell>
          <cell r="E2829">
            <v>9125969</v>
          </cell>
        </row>
        <row r="2830">
          <cell r="A2830">
            <v>170190</v>
          </cell>
          <cell r="B2830" t="str">
            <v>ARAGUACEMA</v>
          </cell>
          <cell r="C2830" t="str">
            <v>170190</v>
          </cell>
          <cell r="D2830">
            <v>4506</v>
          </cell>
          <cell r="E2830">
            <v>572613</v>
          </cell>
        </row>
        <row r="2831">
          <cell r="A2831">
            <v>170200</v>
          </cell>
          <cell r="B2831" t="str">
            <v>ARAGUAÇU</v>
          </cell>
          <cell r="C2831" t="str">
            <v>170200</v>
          </cell>
          <cell r="D2831">
            <v>26295</v>
          </cell>
          <cell r="E2831">
            <v>4053491</v>
          </cell>
        </row>
        <row r="2832">
          <cell r="A2832">
            <v>170210</v>
          </cell>
          <cell r="B2832" t="str">
            <v>ARAGUAÍNA</v>
          </cell>
          <cell r="C2832" t="str">
            <v>170210</v>
          </cell>
          <cell r="D2832">
            <v>730</v>
          </cell>
          <cell r="E2832">
            <v>38938028</v>
          </cell>
        </row>
        <row r="2833">
          <cell r="A2833">
            <v>170215</v>
          </cell>
          <cell r="B2833" t="str">
            <v>ARAGUANÃ</v>
          </cell>
          <cell r="C2833" t="str">
            <v>170215</v>
          </cell>
          <cell r="D2833">
            <v>7229</v>
          </cell>
          <cell r="E2833">
            <v>4581541</v>
          </cell>
        </row>
        <row r="2834">
          <cell r="A2834">
            <v>170220</v>
          </cell>
          <cell r="B2834" t="str">
            <v>ARAGUATINS</v>
          </cell>
          <cell r="C2834" t="str">
            <v>170220</v>
          </cell>
          <cell r="D2834">
            <v>58712</v>
          </cell>
          <cell r="E2834">
            <v>8708656</v>
          </cell>
        </row>
        <row r="2835">
          <cell r="A2835">
            <v>170230</v>
          </cell>
          <cell r="B2835" t="str">
            <v>ARAPOEMA</v>
          </cell>
          <cell r="C2835" t="str">
            <v>170230</v>
          </cell>
          <cell r="D2835">
            <v>26504</v>
          </cell>
          <cell r="E2835">
            <v>8216033</v>
          </cell>
        </row>
        <row r="2836">
          <cell r="A2836">
            <v>170240</v>
          </cell>
          <cell r="B2836" t="str">
            <v>ARRAIAS</v>
          </cell>
          <cell r="C2836" t="str">
            <v>170240</v>
          </cell>
          <cell r="D2836">
            <v>8527</v>
          </cell>
          <cell r="E2836">
            <v>1962240</v>
          </cell>
        </row>
        <row r="2837">
          <cell r="A2837">
            <v>170255</v>
          </cell>
          <cell r="B2837" t="str">
            <v>AUGUSTINÓPOLIS</v>
          </cell>
          <cell r="C2837" t="str">
            <v>170255</v>
          </cell>
          <cell r="D2837">
            <v>65293</v>
          </cell>
          <cell r="E2837">
            <v>6039533</v>
          </cell>
        </row>
        <row r="2838">
          <cell r="A2838">
            <v>170270</v>
          </cell>
          <cell r="B2838" t="str">
            <v>AURORA DO TOCANTINS</v>
          </cell>
          <cell r="C2838" t="str">
            <v>170270</v>
          </cell>
          <cell r="D2838">
            <v>27</v>
          </cell>
          <cell r="E2838">
            <v>102395</v>
          </cell>
        </row>
        <row r="2839">
          <cell r="A2839">
            <v>170290</v>
          </cell>
          <cell r="B2839" t="str">
            <v>AXIXÁ DO TOCANTINS</v>
          </cell>
          <cell r="C2839" t="str">
            <v>170290</v>
          </cell>
          <cell r="E2839">
            <v>8273374</v>
          </cell>
        </row>
        <row r="2840">
          <cell r="A2840">
            <v>170300</v>
          </cell>
          <cell r="B2840" t="str">
            <v>BABAÇULÂNDIA</v>
          </cell>
          <cell r="C2840" t="str">
            <v>170300</v>
          </cell>
          <cell r="D2840">
            <v>642</v>
          </cell>
          <cell r="E2840">
            <v>2648655</v>
          </cell>
        </row>
        <row r="2841">
          <cell r="A2841">
            <v>170305</v>
          </cell>
          <cell r="B2841" t="str">
            <v>BANDEIRANTES DO TOCANTINS</v>
          </cell>
          <cell r="C2841" t="str">
            <v>170305</v>
          </cell>
          <cell r="D2841">
            <v>18378</v>
          </cell>
          <cell r="E2841">
            <v>3145430</v>
          </cell>
        </row>
        <row r="2842">
          <cell r="A2842">
            <v>170307</v>
          </cell>
          <cell r="B2842" t="str">
            <v>BARRA DO OURO</v>
          </cell>
          <cell r="C2842" t="str">
            <v>170307</v>
          </cell>
          <cell r="E2842">
            <v>928769</v>
          </cell>
        </row>
        <row r="2843">
          <cell r="A2843">
            <v>170310</v>
          </cell>
          <cell r="B2843" t="str">
            <v>BARROLÂNDIA</v>
          </cell>
          <cell r="C2843" t="str">
            <v>170310</v>
          </cell>
          <cell r="D2843">
            <v>8498</v>
          </cell>
          <cell r="E2843">
            <v>2232965</v>
          </cell>
        </row>
        <row r="2844">
          <cell r="A2844">
            <v>170320</v>
          </cell>
          <cell r="B2844" t="str">
            <v>BERNARDO SAYÃO</v>
          </cell>
          <cell r="C2844" t="str">
            <v>170320</v>
          </cell>
          <cell r="D2844">
            <v>2941</v>
          </cell>
          <cell r="E2844">
            <v>743774</v>
          </cell>
        </row>
        <row r="2845">
          <cell r="A2845">
            <v>170330</v>
          </cell>
          <cell r="B2845" t="str">
            <v>BOM JESUS DO TOCANTINS</v>
          </cell>
          <cell r="C2845" t="str">
            <v>170330</v>
          </cell>
          <cell r="D2845">
            <v>13794</v>
          </cell>
          <cell r="E2845">
            <v>3611212</v>
          </cell>
        </row>
        <row r="2846">
          <cell r="A2846">
            <v>170360</v>
          </cell>
          <cell r="B2846" t="str">
            <v>BRASILÂNDIA DO TOCANTINS</v>
          </cell>
          <cell r="C2846" t="str">
            <v>170360</v>
          </cell>
          <cell r="D2846">
            <v>3106</v>
          </cell>
          <cell r="E2846">
            <v>448282</v>
          </cell>
        </row>
        <row r="2847">
          <cell r="A2847">
            <v>170370</v>
          </cell>
          <cell r="B2847" t="str">
            <v>BREJINHO DE NAZARÉ</v>
          </cell>
          <cell r="C2847" t="str">
            <v>170370</v>
          </cell>
          <cell r="E2847">
            <v>85</v>
          </cell>
        </row>
        <row r="2848">
          <cell r="A2848">
            <v>170380</v>
          </cell>
          <cell r="B2848" t="str">
            <v>BURITI DO TOCANTINS</v>
          </cell>
          <cell r="C2848" t="str">
            <v>170380</v>
          </cell>
          <cell r="D2848">
            <v>6941</v>
          </cell>
          <cell r="E2848">
            <v>1395184</v>
          </cell>
        </row>
        <row r="2849">
          <cell r="A2849">
            <v>170382</v>
          </cell>
          <cell r="B2849" t="str">
            <v>CACHOEIRINHA</v>
          </cell>
          <cell r="C2849" t="str">
            <v>170382</v>
          </cell>
          <cell r="D2849">
            <v>11500</v>
          </cell>
          <cell r="E2849">
            <v>1182357</v>
          </cell>
        </row>
        <row r="2850">
          <cell r="A2850">
            <v>170384</v>
          </cell>
          <cell r="B2850" t="str">
            <v>CAMPOS LINDOS</v>
          </cell>
          <cell r="C2850" t="str">
            <v>170384</v>
          </cell>
          <cell r="D2850">
            <v>19662</v>
          </cell>
          <cell r="E2850">
            <v>3542795</v>
          </cell>
        </row>
        <row r="2851">
          <cell r="A2851">
            <v>170386</v>
          </cell>
          <cell r="B2851" t="str">
            <v>CARIRI DO TOCANTINS</v>
          </cell>
          <cell r="C2851" t="str">
            <v>170386</v>
          </cell>
          <cell r="E2851">
            <v>12661702</v>
          </cell>
        </row>
        <row r="2852">
          <cell r="A2852">
            <v>170388</v>
          </cell>
          <cell r="B2852" t="str">
            <v>CARMOLÂNDIA</v>
          </cell>
          <cell r="C2852" t="str">
            <v>170388</v>
          </cell>
          <cell r="D2852">
            <v>481</v>
          </cell>
          <cell r="E2852">
            <v>1013552</v>
          </cell>
        </row>
        <row r="2853">
          <cell r="A2853">
            <v>170389</v>
          </cell>
          <cell r="B2853" t="str">
            <v>CARRASCO BONITO</v>
          </cell>
          <cell r="C2853" t="str">
            <v>170389</v>
          </cell>
          <cell r="D2853">
            <v>3773</v>
          </cell>
          <cell r="E2853">
            <v>5484114</v>
          </cell>
        </row>
        <row r="2854">
          <cell r="A2854">
            <v>170390</v>
          </cell>
          <cell r="B2854" t="str">
            <v>CASEARA</v>
          </cell>
          <cell r="C2854" t="str">
            <v>170390</v>
          </cell>
          <cell r="D2854">
            <v>5808</v>
          </cell>
          <cell r="E2854">
            <v>1217020</v>
          </cell>
        </row>
        <row r="2855">
          <cell r="A2855">
            <v>170410</v>
          </cell>
          <cell r="B2855" t="str">
            <v>CENTENÁRIO</v>
          </cell>
          <cell r="C2855" t="str">
            <v>170410</v>
          </cell>
          <cell r="D2855">
            <v>8769</v>
          </cell>
          <cell r="E2855">
            <v>3470756</v>
          </cell>
        </row>
        <row r="2856">
          <cell r="A2856">
            <v>170510</v>
          </cell>
          <cell r="B2856" t="str">
            <v>CHAPADA DA NATIVIDADE</v>
          </cell>
          <cell r="C2856" t="str">
            <v>170510</v>
          </cell>
          <cell r="D2856">
            <v>334</v>
          </cell>
          <cell r="E2856">
            <v>90723</v>
          </cell>
        </row>
        <row r="2857">
          <cell r="A2857">
            <v>170460</v>
          </cell>
          <cell r="B2857" t="str">
            <v>CHAPADA DE AREIA</v>
          </cell>
          <cell r="C2857" t="str">
            <v>170460</v>
          </cell>
          <cell r="E2857">
            <v>90015</v>
          </cell>
        </row>
        <row r="2858">
          <cell r="A2858">
            <v>170550</v>
          </cell>
          <cell r="B2858" t="str">
            <v>COLINAS DO TOCANTINS</v>
          </cell>
          <cell r="C2858" t="str">
            <v>170550</v>
          </cell>
          <cell r="D2858">
            <v>52823</v>
          </cell>
          <cell r="E2858">
            <v>17130046</v>
          </cell>
        </row>
        <row r="2859">
          <cell r="A2859">
            <v>171670</v>
          </cell>
          <cell r="B2859" t="str">
            <v>COLMÉIA</v>
          </cell>
          <cell r="C2859" t="str">
            <v>171670</v>
          </cell>
          <cell r="D2859">
            <v>12483</v>
          </cell>
          <cell r="E2859">
            <v>1487453</v>
          </cell>
        </row>
        <row r="2860">
          <cell r="A2860">
            <v>170555</v>
          </cell>
          <cell r="B2860" t="str">
            <v>COMBINADO</v>
          </cell>
          <cell r="C2860" t="str">
            <v>170555</v>
          </cell>
          <cell r="D2860">
            <v>1406</v>
          </cell>
          <cell r="E2860">
            <v>296154</v>
          </cell>
        </row>
        <row r="2861">
          <cell r="A2861">
            <v>170560</v>
          </cell>
          <cell r="B2861" t="str">
            <v>CONCEIÇÃO DO TOCANTINS</v>
          </cell>
          <cell r="C2861" t="str">
            <v>170560</v>
          </cell>
          <cell r="D2861">
            <v>2486</v>
          </cell>
          <cell r="E2861">
            <v>7042875</v>
          </cell>
        </row>
        <row r="2862">
          <cell r="A2862">
            <v>170600</v>
          </cell>
          <cell r="B2862" t="str">
            <v>COUTO MAGALHÃES</v>
          </cell>
          <cell r="C2862" t="str">
            <v>170600</v>
          </cell>
          <cell r="D2862">
            <v>17714</v>
          </cell>
          <cell r="E2862">
            <v>1115961</v>
          </cell>
        </row>
        <row r="2863">
          <cell r="A2863">
            <v>170610</v>
          </cell>
          <cell r="B2863" t="str">
            <v>CRISTALÂNDIA</v>
          </cell>
          <cell r="C2863" t="str">
            <v>170610</v>
          </cell>
          <cell r="D2863">
            <v>6038</v>
          </cell>
          <cell r="E2863">
            <v>981770</v>
          </cell>
        </row>
        <row r="2864">
          <cell r="A2864">
            <v>170625</v>
          </cell>
          <cell r="B2864" t="str">
            <v>CRIXÁS DO TOCANTINS</v>
          </cell>
          <cell r="C2864" t="str">
            <v>170625</v>
          </cell>
          <cell r="D2864">
            <v>171</v>
          </cell>
          <cell r="E2864">
            <v>2231172</v>
          </cell>
        </row>
        <row r="2865">
          <cell r="A2865">
            <v>170650</v>
          </cell>
          <cell r="B2865" t="str">
            <v>DARCINÓPOLIS</v>
          </cell>
          <cell r="C2865" t="str">
            <v>170650</v>
          </cell>
          <cell r="D2865">
            <v>97</v>
          </cell>
          <cell r="E2865">
            <v>80325</v>
          </cell>
        </row>
        <row r="2866">
          <cell r="A2866">
            <v>170700</v>
          </cell>
          <cell r="B2866" t="str">
            <v>DIANÓPOLIS</v>
          </cell>
          <cell r="C2866" t="str">
            <v>170700</v>
          </cell>
          <cell r="D2866">
            <v>110289</v>
          </cell>
          <cell r="E2866">
            <v>16547566</v>
          </cell>
        </row>
        <row r="2867">
          <cell r="A2867">
            <v>170710</v>
          </cell>
          <cell r="B2867" t="str">
            <v>DIVINÓPOLIS DO TOCANTINS</v>
          </cell>
          <cell r="C2867" t="str">
            <v>170710</v>
          </cell>
          <cell r="D2867">
            <v>24148</v>
          </cell>
          <cell r="E2867">
            <v>4720239</v>
          </cell>
        </row>
        <row r="2868">
          <cell r="A2868">
            <v>170720</v>
          </cell>
          <cell r="B2868" t="str">
            <v>DOIS IRMÃOS DO TOCANTINS</v>
          </cell>
          <cell r="C2868" t="str">
            <v>170720</v>
          </cell>
          <cell r="D2868">
            <v>44483</v>
          </cell>
          <cell r="E2868">
            <v>2293488</v>
          </cell>
        </row>
        <row r="2869">
          <cell r="A2869">
            <v>170730</v>
          </cell>
          <cell r="B2869" t="str">
            <v>DUERÉ</v>
          </cell>
          <cell r="C2869" t="str">
            <v>170730</v>
          </cell>
          <cell r="D2869">
            <v>28120</v>
          </cell>
          <cell r="E2869">
            <v>2771123</v>
          </cell>
        </row>
        <row r="2870">
          <cell r="A2870">
            <v>170740</v>
          </cell>
          <cell r="B2870" t="str">
            <v>ESPERANTINA</v>
          </cell>
          <cell r="C2870" t="str">
            <v>170740</v>
          </cell>
          <cell r="D2870">
            <v>3877</v>
          </cell>
          <cell r="E2870">
            <v>346428</v>
          </cell>
        </row>
        <row r="2871">
          <cell r="A2871">
            <v>170755</v>
          </cell>
          <cell r="B2871" t="str">
            <v>FÁTIMA</v>
          </cell>
          <cell r="C2871" t="str">
            <v>170755</v>
          </cell>
          <cell r="D2871">
            <v>29846</v>
          </cell>
          <cell r="E2871">
            <v>1643848</v>
          </cell>
        </row>
        <row r="2872">
          <cell r="A2872">
            <v>170765</v>
          </cell>
          <cell r="B2872" t="str">
            <v>FIGUEIRÓPOLIS</v>
          </cell>
          <cell r="C2872" t="str">
            <v>170765</v>
          </cell>
          <cell r="D2872">
            <v>25437</v>
          </cell>
          <cell r="E2872">
            <v>5741152</v>
          </cell>
        </row>
        <row r="2873">
          <cell r="A2873">
            <v>170770</v>
          </cell>
          <cell r="B2873" t="str">
            <v>FILADÉLFIA</v>
          </cell>
          <cell r="C2873" t="str">
            <v>170770</v>
          </cell>
          <cell r="D2873">
            <v>2984</v>
          </cell>
          <cell r="E2873">
            <v>536709</v>
          </cell>
        </row>
        <row r="2874">
          <cell r="A2874">
            <v>170820</v>
          </cell>
          <cell r="B2874" t="str">
            <v>FORMOSO DO ARAGUAIA</v>
          </cell>
          <cell r="C2874" t="str">
            <v>170820</v>
          </cell>
          <cell r="D2874">
            <v>69970</v>
          </cell>
          <cell r="E2874">
            <v>8483569</v>
          </cell>
        </row>
        <row r="2875">
          <cell r="A2875">
            <v>170825</v>
          </cell>
          <cell r="B2875" t="str">
            <v>FORTALEZA DO TABOCÃO</v>
          </cell>
          <cell r="C2875" t="str">
            <v>170825</v>
          </cell>
          <cell r="D2875">
            <v>5793</v>
          </cell>
          <cell r="E2875">
            <v>601196</v>
          </cell>
        </row>
        <row r="2876">
          <cell r="A2876">
            <v>170830</v>
          </cell>
          <cell r="B2876" t="str">
            <v>GOIANORTE</v>
          </cell>
          <cell r="C2876" t="str">
            <v>170830</v>
          </cell>
          <cell r="D2876">
            <v>6016</v>
          </cell>
          <cell r="E2876">
            <v>1401377</v>
          </cell>
        </row>
        <row r="2877">
          <cell r="A2877">
            <v>170900</v>
          </cell>
          <cell r="B2877" t="str">
            <v>GOIATINS</v>
          </cell>
          <cell r="C2877" t="str">
            <v>170900</v>
          </cell>
          <cell r="D2877">
            <v>2168</v>
          </cell>
          <cell r="E2877">
            <v>4542180</v>
          </cell>
        </row>
        <row r="2878">
          <cell r="A2878">
            <v>170930</v>
          </cell>
          <cell r="B2878" t="str">
            <v>GUARAÍ</v>
          </cell>
          <cell r="C2878" t="str">
            <v>170930</v>
          </cell>
          <cell r="D2878">
            <v>90835</v>
          </cell>
          <cell r="E2878">
            <v>18284132</v>
          </cell>
        </row>
        <row r="2879">
          <cell r="A2879">
            <v>170950</v>
          </cell>
          <cell r="B2879" t="str">
            <v>GURUPI</v>
          </cell>
          <cell r="C2879" t="str">
            <v>170950</v>
          </cell>
          <cell r="D2879">
            <v>118477</v>
          </cell>
          <cell r="E2879">
            <v>56008980</v>
          </cell>
        </row>
        <row r="2880">
          <cell r="A2880">
            <v>170980</v>
          </cell>
          <cell r="B2880" t="str">
            <v>IPUEIRAS</v>
          </cell>
          <cell r="C2880" t="str">
            <v>170980</v>
          </cell>
          <cell r="E2880">
            <v>2956689</v>
          </cell>
        </row>
        <row r="2881">
          <cell r="A2881">
            <v>171050</v>
          </cell>
          <cell r="B2881" t="str">
            <v>ITACAJÁ</v>
          </cell>
          <cell r="C2881" t="str">
            <v>171050</v>
          </cell>
          <cell r="D2881">
            <v>747</v>
          </cell>
          <cell r="E2881">
            <v>2147013</v>
          </cell>
        </row>
        <row r="2882">
          <cell r="A2882">
            <v>171070</v>
          </cell>
          <cell r="B2882" t="str">
            <v>ITAGUATINS</v>
          </cell>
          <cell r="C2882" t="str">
            <v>171070</v>
          </cell>
          <cell r="D2882">
            <v>1802</v>
          </cell>
          <cell r="E2882">
            <v>1891904</v>
          </cell>
        </row>
        <row r="2883">
          <cell r="A2883">
            <v>171090</v>
          </cell>
          <cell r="B2883" t="str">
            <v>ITAPIRATINS</v>
          </cell>
          <cell r="C2883" t="str">
            <v>171090</v>
          </cell>
          <cell r="D2883">
            <v>11342</v>
          </cell>
          <cell r="E2883">
            <v>1526712</v>
          </cell>
        </row>
        <row r="2884">
          <cell r="A2884">
            <v>171110</v>
          </cell>
          <cell r="B2884" t="str">
            <v>ITAPORÃ DO TOCANTINS</v>
          </cell>
          <cell r="C2884" t="str">
            <v>171110</v>
          </cell>
          <cell r="D2884">
            <v>12008</v>
          </cell>
          <cell r="E2884">
            <v>1668284</v>
          </cell>
        </row>
        <row r="2885">
          <cell r="A2885">
            <v>171150</v>
          </cell>
          <cell r="B2885" t="str">
            <v>JAÚ DO TOCANTINS</v>
          </cell>
          <cell r="C2885" t="str">
            <v>171150</v>
          </cell>
          <cell r="D2885">
            <v>2794</v>
          </cell>
          <cell r="E2885">
            <v>2915045</v>
          </cell>
        </row>
        <row r="2886">
          <cell r="A2886">
            <v>171180</v>
          </cell>
          <cell r="B2886" t="str">
            <v>JUARINA</v>
          </cell>
          <cell r="C2886" t="str">
            <v>171180</v>
          </cell>
          <cell r="D2886">
            <v>3926</v>
          </cell>
          <cell r="E2886">
            <v>1696837</v>
          </cell>
        </row>
        <row r="2887">
          <cell r="A2887">
            <v>171190</v>
          </cell>
          <cell r="B2887" t="str">
            <v>LAGOA DA CONFUSÃO</v>
          </cell>
          <cell r="C2887" t="str">
            <v>171190</v>
          </cell>
          <cell r="D2887">
            <v>40563</v>
          </cell>
          <cell r="E2887">
            <v>5085887</v>
          </cell>
        </row>
        <row r="2888">
          <cell r="A2888">
            <v>171195</v>
          </cell>
          <cell r="B2888" t="str">
            <v>LAGOA DO TOCANTINS</v>
          </cell>
          <cell r="C2888" t="str">
            <v>171195</v>
          </cell>
          <cell r="E2888">
            <v>349048</v>
          </cell>
        </row>
        <row r="2889">
          <cell r="A2889">
            <v>171200</v>
          </cell>
          <cell r="B2889" t="str">
            <v>LAJEADO</v>
          </cell>
          <cell r="C2889" t="str">
            <v>171200</v>
          </cell>
          <cell r="D2889">
            <v>22418</v>
          </cell>
          <cell r="E2889">
            <v>3380859</v>
          </cell>
        </row>
        <row r="2890">
          <cell r="A2890">
            <v>171215</v>
          </cell>
          <cell r="B2890" t="str">
            <v>LAVANDEIRA</v>
          </cell>
          <cell r="C2890" t="str">
            <v>171215</v>
          </cell>
          <cell r="D2890">
            <v>6066</v>
          </cell>
          <cell r="E2890">
            <v>2342453</v>
          </cell>
        </row>
        <row r="2891">
          <cell r="A2891">
            <v>171240</v>
          </cell>
          <cell r="B2891" t="str">
            <v>LIZARDA</v>
          </cell>
          <cell r="C2891" t="str">
            <v>171240</v>
          </cell>
          <cell r="D2891">
            <v>4835</v>
          </cell>
          <cell r="E2891">
            <v>5080314</v>
          </cell>
        </row>
        <row r="2892">
          <cell r="A2892">
            <v>171245</v>
          </cell>
          <cell r="B2892" t="str">
            <v>LUZINÓPOLIS</v>
          </cell>
          <cell r="C2892" t="str">
            <v>171245</v>
          </cell>
          <cell r="D2892">
            <v>8580</v>
          </cell>
          <cell r="E2892">
            <v>2816384</v>
          </cell>
        </row>
        <row r="2893">
          <cell r="A2893">
            <v>171250</v>
          </cell>
          <cell r="B2893" t="str">
            <v>MARIANÓPOLIS DO TOCANTINS</v>
          </cell>
          <cell r="C2893" t="str">
            <v>171250</v>
          </cell>
          <cell r="D2893">
            <v>5723</v>
          </cell>
          <cell r="E2893">
            <v>1744425</v>
          </cell>
        </row>
        <row r="2894">
          <cell r="A2894">
            <v>171270</v>
          </cell>
          <cell r="B2894" t="str">
            <v>MATEIROS</v>
          </cell>
          <cell r="C2894" t="str">
            <v>171270</v>
          </cell>
          <cell r="D2894">
            <v>14677</v>
          </cell>
          <cell r="E2894">
            <v>9873187</v>
          </cell>
        </row>
        <row r="2895">
          <cell r="A2895">
            <v>171280</v>
          </cell>
          <cell r="B2895" t="str">
            <v>MAURILÂNDIA DO TOCANTINS</v>
          </cell>
          <cell r="C2895" t="str">
            <v>171280</v>
          </cell>
          <cell r="D2895">
            <v>2312</v>
          </cell>
          <cell r="E2895">
            <v>2291321</v>
          </cell>
        </row>
        <row r="2896">
          <cell r="A2896">
            <v>171320</v>
          </cell>
          <cell r="B2896" t="str">
            <v>MIRACEMA DO TOCANTINS</v>
          </cell>
          <cell r="C2896" t="str">
            <v>171320</v>
          </cell>
          <cell r="D2896">
            <v>70019</v>
          </cell>
          <cell r="E2896">
            <v>9846535</v>
          </cell>
        </row>
        <row r="2897">
          <cell r="A2897">
            <v>171330</v>
          </cell>
          <cell r="B2897" t="str">
            <v>MIRANORTE</v>
          </cell>
          <cell r="C2897" t="str">
            <v>171330</v>
          </cell>
          <cell r="D2897">
            <v>24018</v>
          </cell>
          <cell r="E2897">
            <v>4902362</v>
          </cell>
        </row>
        <row r="2898">
          <cell r="A2898">
            <v>171360</v>
          </cell>
          <cell r="B2898" t="str">
            <v>MONTE DO CARMO</v>
          </cell>
          <cell r="C2898" t="str">
            <v>171360</v>
          </cell>
          <cell r="E2898">
            <v>122774</v>
          </cell>
        </row>
        <row r="2899">
          <cell r="A2899">
            <v>171370</v>
          </cell>
          <cell r="B2899" t="str">
            <v>MONTE SANTO DO TOCANTINS</v>
          </cell>
          <cell r="C2899" t="str">
            <v>171370</v>
          </cell>
          <cell r="E2899">
            <v>2695064</v>
          </cell>
        </row>
        <row r="2900">
          <cell r="A2900">
            <v>171395</v>
          </cell>
          <cell r="B2900" t="str">
            <v>MURICILÂNDIA</v>
          </cell>
          <cell r="C2900" t="str">
            <v>171395</v>
          </cell>
          <cell r="D2900">
            <v>12203</v>
          </cell>
          <cell r="E2900">
            <v>1906101</v>
          </cell>
        </row>
        <row r="2901">
          <cell r="A2901">
            <v>171420</v>
          </cell>
          <cell r="B2901" t="str">
            <v>NATIVIDADE</v>
          </cell>
          <cell r="C2901" t="str">
            <v>171420</v>
          </cell>
          <cell r="D2901">
            <v>647</v>
          </cell>
          <cell r="E2901">
            <v>323772</v>
          </cell>
        </row>
        <row r="2902">
          <cell r="A2902">
            <v>171430</v>
          </cell>
          <cell r="B2902" t="str">
            <v>NAZARÉ</v>
          </cell>
          <cell r="C2902" t="str">
            <v>171430</v>
          </cell>
          <cell r="D2902">
            <v>3480</v>
          </cell>
          <cell r="E2902">
            <v>2945698</v>
          </cell>
        </row>
        <row r="2903">
          <cell r="A2903">
            <v>171488</v>
          </cell>
          <cell r="B2903" t="str">
            <v>NOVA OLINDA</v>
          </cell>
          <cell r="C2903" t="str">
            <v>171488</v>
          </cell>
          <cell r="D2903">
            <v>59363</v>
          </cell>
          <cell r="E2903">
            <v>8716436</v>
          </cell>
        </row>
        <row r="2904">
          <cell r="A2904">
            <v>171500</v>
          </cell>
          <cell r="B2904" t="str">
            <v>NOVA ROSALÂNDIA</v>
          </cell>
          <cell r="C2904" t="str">
            <v>171500</v>
          </cell>
          <cell r="D2904">
            <v>5480</v>
          </cell>
          <cell r="E2904">
            <v>3751308</v>
          </cell>
        </row>
        <row r="2905">
          <cell r="A2905">
            <v>171510</v>
          </cell>
          <cell r="B2905" t="str">
            <v>NOVO ACORDO</v>
          </cell>
          <cell r="C2905" t="str">
            <v>171510</v>
          </cell>
          <cell r="D2905">
            <v>8488</v>
          </cell>
          <cell r="E2905">
            <v>856877</v>
          </cell>
        </row>
        <row r="2906">
          <cell r="A2906">
            <v>171515</v>
          </cell>
          <cell r="B2906" t="str">
            <v>NOVO ALEGRE</v>
          </cell>
          <cell r="C2906" t="str">
            <v>171515</v>
          </cell>
          <cell r="D2906">
            <v>14982</v>
          </cell>
          <cell r="E2906">
            <v>775709</v>
          </cell>
        </row>
        <row r="2907">
          <cell r="A2907">
            <v>171525</v>
          </cell>
          <cell r="B2907" t="str">
            <v>NOVO JARDIM</v>
          </cell>
          <cell r="C2907" t="str">
            <v>171525</v>
          </cell>
          <cell r="E2907">
            <v>1909355</v>
          </cell>
        </row>
        <row r="2908">
          <cell r="A2908">
            <v>171550</v>
          </cell>
          <cell r="B2908" t="str">
            <v>OLIVEIRA DE FÁTIMA</v>
          </cell>
          <cell r="C2908" t="str">
            <v>171550</v>
          </cell>
          <cell r="D2908">
            <v>7314</v>
          </cell>
          <cell r="E2908">
            <v>2314532</v>
          </cell>
        </row>
        <row r="2909">
          <cell r="A2909">
            <v>172100</v>
          </cell>
          <cell r="B2909" t="str">
            <v>PALMAS</v>
          </cell>
          <cell r="C2909" t="str">
            <v>172100</v>
          </cell>
          <cell r="D2909">
            <v>508137</v>
          </cell>
          <cell r="E2909">
            <v>61922629</v>
          </cell>
        </row>
        <row r="2910">
          <cell r="A2910">
            <v>171570</v>
          </cell>
          <cell r="B2910" t="str">
            <v>PALMEIRANTE</v>
          </cell>
          <cell r="C2910" t="str">
            <v>171570</v>
          </cell>
          <cell r="D2910">
            <v>660</v>
          </cell>
          <cell r="E2910">
            <v>6670578</v>
          </cell>
        </row>
        <row r="2911">
          <cell r="A2911">
            <v>171380</v>
          </cell>
          <cell r="B2911" t="str">
            <v>PALMEIRAS DO TOCANTINS</v>
          </cell>
          <cell r="C2911" t="str">
            <v>171380</v>
          </cell>
          <cell r="D2911">
            <v>11704</v>
          </cell>
          <cell r="E2911">
            <v>718549</v>
          </cell>
        </row>
        <row r="2912">
          <cell r="A2912">
            <v>171575</v>
          </cell>
          <cell r="B2912" t="str">
            <v>PALMEIRÓPOLIS</v>
          </cell>
          <cell r="C2912" t="str">
            <v>171575</v>
          </cell>
          <cell r="D2912">
            <v>4664</v>
          </cell>
          <cell r="E2912">
            <v>1976957</v>
          </cell>
        </row>
        <row r="2913">
          <cell r="A2913">
            <v>171610</v>
          </cell>
          <cell r="B2913" t="str">
            <v>PARAÍSO DO TOCANTINS</v>
          </cell>
          <cell r="C2913" t="str">
            <v>171610</v>
          </cell>
          <cell r="D2913">
            <v>38538</v>
          </cell>
          <cell r="E2913">
            <v>14234845</v>
          </cell>
        </row>
        <row r="2914">
          <cell r="A2914">
            <v>171620</v>
          </cell>
          <cell r="B2914" t="str">
            <v>PARANÃ</v>
          </cell>
          <cell r="C2914" t="str">
            <v>171620</v>
          </cell>
          <cell r="D2914">
            <v>418</v>
          </cell>
          <cell r="E2914">
            <v>5747444</v>
          </cell>
        </row>
        <row r="2915">
          <cell r="A2915">
            <v>171630</v>
          </cell>
          <cell r="B2915" t="str">
            <v>PAU D'ARCO</v>
          </cell>
          <cell r="C2915" t="str">
            <v>171630</v>
          </cell>
          <cell r="D2915">
            <v>51</v>
          </cell>
          <cell r="E2915">
            <v>505640</v>
          </cell>
        </row>
        <row r="2916">
          <cell r="A2916">
            <v>171650</v>
          </cell>
          <cell r="B2916" t="str">
            <v>PEDRO AFONSO</v>
          </cell>
          <cell r="C2916" t="str">
            <v>171650</v>
          </cell>
          <cell r="D2916">
            <v>33920</v>
          </cell>
          <cell r="E2916">
            <v>5913712</v>
          </cell>
        </row>
        <row r="2917">
          <cell r="A2917">
            <v>171660</v>
          </cell>
          <cell r="B2917" t="str">
            <v>PEIXE</v>
          </cell>
          <cell r="C2917" t="str">
            <v>171660</v>
          </cell>
          <cell r="D2917">
            <v>13102</v>
          </cell>
          <cell r="E2917">
            <v>5380645</v>
          </cell>
        </row>
        <row r="2918">
          <cell r="A2918">
            <v>171665</v>
          </cell>
          <cell r="B2918" t="str">
            <v>PEQUIZEIRO</v>
          </cell>
          <cell r="C2918" t="str">
            <v>171665</v>
          </cell>
          <cell r="E2918">
            <v>9713256</v>
          </cell>
        </row>
        <row r="2919">
          <cell r="A2919">
            <v>171700</v>
          </cell>
          <cell r="B2919" t="str">
            <v>PINDORAMA DO TOCANTINS</v>
          </cell>
          <cell r="C2919" t="str">
            <v>171700</v>
          </cell>
          <cell r="D2919">
            <v>4158</v>
          </cell>
          <cell r="E2919">
            <v>916188</v>
          </cell>
        </row>
        <row r="2920">
          <cell r="A2920">
            <v>171720</v>
          </cell>
          <cell r="B2920" t="str">
            <v>PIRAQUÊ</v>
          </cell>
          <cell r="C2920" t="str">
            <v>171720</v>
          </cell>
          <cell r="E2920">
            <v>559946</v>
          </cell>
        </row>
        <row r="2921">
          <cell r="A2921">
            <v>171750</v>
          </cell>
          <cell r="B2921" t="str">
            <v>PIUM</v>
          </cell>
          <cell r="C2921" t="str">
            <v>171750</v>
          </cell>
          <cell r="D2921">
            <v>14565</v>
          </cell>
          <cell r="E2921">
            <v>4612341</v>
          </cell>
        </row>
        <row r="2922">
          <cell r="A2922">
            <v>171780</v>
          </cell>
          <cell r="B2922" t="str">
            <v>PONTE ALTA DO BOM JESUS</v>
          </cell>
          <cell r="C2922" t="str">
            <v>171780</v>
          </cell>
          <cell r="D2922">
            <v>17096</v>
          </cell>
          <cell r="E2922">
            <v>3246580</v>
          </cell>
        </row>
        <row r="2923">
          <cell r="A2923">
            <v>171790</v>
          </cell>
          <cell r="B2923" t="str">
            <v>PONTE ALTA DO TOCANTINS</v>
          </cell>
          <cell r="C2923" t="str">
            <v>171790</v>
          </cell>
          <cell r="D2923">
            <v>484</v>
          </cell>
          <cell r="E2923">
            <v>339767</v>
          </cell>
        </row>
        <row r="2924">
          <cell r="A2924">
            <v>171800</v>
          </cell>
          <cell r="B2924" t="str">
            <v>PORTO ALEGRE DO TOCANTINS</v>
          </cell>
          <cell r="C2924" t="str">
            <v>171800</v>
          </cell>
          <cell r="E2924">
            <v>2196859</v>
          </cell>
        </row>
        <row r="2925">
          <cell r="A2925">
            <v>171820</v>
          </cell>
          <cell r="B2925" t="str">
            <v>PORTO NACIONAL</v>
          </cell>
          <cell r="C2925" t="str">
            <v>171820</v>
          </cell>
          <cell r="D2925">
            <v>221434</v>
          </cell>
          <cell r="E2925">
            <v>33169472</v>
          </cell>
        </row>
        <row r="2926">
          <cell r="A2926">
            <v>171830</v>
          </cell>
          <cell r="B2926" t="str">
            <v>PRAIA NORTE</v>
          </cell>
          <cell r="C2926" t="str">
            <v>171830</v>
          </cell>
          <cell r="D2926">
            <v>705</v>
          </cell>
          <cell r="E2926">
            <v>203444</v>
          </cell>
        </row>
        <row r="2927">
          <cell r="A2927">
            <v>171840</v>
          </cell>
          <cell r="B2927" t="str">
            <v>PRESIDENTE KENNEDY</v>
          </cell>
          <cell r="C2927" t="str">
            <v>171840</v>
          </cell>
          <cell r="D2927">
            <v>23804</v>
          </cell>
          <cell r="E2927">
            <v>2074262</v>
          </cell>
        </row>
        <row r="2928">
          <cell r="A2928">
            <v>171845</v>
          </cell>
          <cell r="B2928" t="str">
            <v>PUGMIL</v>
          </cell>
          <cell r="C2928" t="str">
            <v>171845</v>
          </cell>
          <cell r="D2928">
            <v>1566</v>
          </cell>
          <cell r="E2928">
            <v>527572</v>
          </cell>
        </row>
        <row r="2929">
          <cell r="A2929">
            <v>171850</v>
          </cell>
          <cell r="B2929" t="str">
            <v>RECURSOLÂNDIA</v>
          </cell>
          <cell r="C2929" t="str">
            <v>171850</v>
          </cell>
          <cell r="D2929">
            <v>320</v>
          </cell>
          <cell r="E2929">
            <v>4556148889</v>
          </cell>
        </row>
        <row r="2930">
          <cell r="A2930">
            <v>171855</v>
          </cell>
          <cell r="B2930" t="str">
            <v>RIACHINHO</v>
          </cell>
          <cell r="C2930" t="str">
            <v>171855</v>
          </cell>
          <cell r="D2930">
            <v>13443</v>
          </cell>
          <cell r="E2930">
            <v>2507696</v>
          </cell>
        </row>
        <row r="2931">
          <cell r="A2931">
            <v>171865</v>
          </cell>
          <cell r="B2931" t="str">
            <v>RIO DA CONCEIÇÃO</v>
          </cell>
          <cell r="C2931" t="str">
            <v>171865</v>
          </cell>
          <cell r="D2931">
            <v>4595</v>
          </cell>
          <cell r="E2931">
            <v>2569466</v>
          </cell>
        </row>
        <row r="2932">
          <cell r="A2932">
            <v>171870</v>
          </cell>
          <cell r="B2932" t="str">
            <v>RIO DOS BOIS</v>
          </cell>
          <cell r="C2932" t="str">
            <v>171870</v>
          </cell>
          <cell r="D2932">
            <v>1139</v>
          </cell>
          <cell r="E2932">
            <v>953810</v>
          </cell>
        </row>
        <row r="2933">
          <cell r="A2933">
            <v>171875</v>
          </cell>
          <cell r="B2933" t="str">
            <v>RIO SONO</v>
          </cell>
          <cell r="C2933" t="str">
            <v>171875</v>
          </cell>
          <cell r="D2933">
            <v>17959</v>
          </cell>
          <cell r="E2933">
            <v>1520345</v>
          </cell>
        </row>
        <row r="2934">
          <cell r="A2934">
            <v>171880</v>
          </cell>
          <cell r="B2934" t="str">
            <v>SAMPAIO</v>
          </cell>
          <cell r="C2934" t="str">
            <v>171880</v>
          </cell>
          <cell r="D2934">
            <v>30</v>
          </cell>
          <cell r="E2934">
            <v>8627243</v>
          </cell>
        </row>
        <row r="2935">
          <cell r="A2935">
            <v>171884</v>
          </cell>
          <cell r="B2935" t="str">
            <v>SANDOLÂNDIA</v>
          </cell>
          <cell r="C2935" t="str">
            <v>171884</v>
          </cell>
          <cell r="E2935">
            <v>149022</v>
          </cell>
        </row>
        <row r="2936">
          <cell r="A2936">
            <v>171886</v>
          </cell>
          <cell r="B2936" t="str">
            <v>SANTA FÉ DO ARAGUAIA</v>
          </cell>
          <cell r="C2936" t="str">
            <v>171886</v>
          </cell>
          <cell r="D2936">
            <v>23169</v>
          </cell>
          <cell r="E2936">
            <v>3846307</v>
          </cell>
        </row>
        <row r="2937">
          <cell r="A2937">
            <v>171888</v>
          </cell>
          <cell r="B2937" t="str">
            <v>SANTA MARIA DO TOCANTINS</v>
          </cell>
          <cell r="C2937" t="str">
            <v>171888</v>
          </cell>
          <cell r="E2937">
            <v>3255942</v>
          </cell>
        </row>
        <row r="2938">
          <cell r="A2938">
            <v>171889</v>
          </cell>
          <cell r="B2938" t="str">
            <v>SANTA RITA DO TOCANTINS</v>
          </cell>
          <cell r="C2938" t="str">
            <v>171889</v>
          </cell>
          <cell r="D2938">
            <v>17217</v>
          </cell>
          <cell r="E2938">
            <v>1516382</v>
          </cell>
        </row>
        <row r="2939">
          <cell r="A2939">
            <v>171890</v>
          </cell>
          <cell r="B2939" t="str">
            <v>SANTA ROSA DO TOCANTINS</v>
          </cell>
          <cell r="C2939" t="str">
            <v>171890</v>
          </cell>
          <cell r="D2939">
            <v>9406</v>
          </cell>
          <cell r="E2939">
            <v>180087112</v>
          </cell>
        </row>
        <row r="2940">
          <cell r="A2940">
            <v>171900</v>
          </cell>
          <cell r="B2940" t="str">
            <v>SANTA TEREZA DO TOCANTINS</v>
          </cell>
          <cell r="C2940" t="str">
            <v>171900</v>
          </cell>
          <cell r="D2940">
            <v>15420</v>
          </cell>
          <cell r="E2940">
            <v>1029347</v>
          </cell>
        </row>
        <row r="2941">
          <cell r="A2941">
            <v>172000</v>
          </cell>
          <cell r="B2941" t="str">
            <v>SANTA TEREZINHA DO TOCANTINS</v>
          </cell>
          <cell r="C2941" t="str">
            <v>172000</v>
          </cell>
          <cell r="D2941">
            <v>5840</v>
          </cell>
          <cell r="E2941">
            <v>2323885</v>
          </cell>
        </row>
        <row r="2942">
          <cell r="A2942">
            <v>172010</v>
          </cell>
          <cell r="B2942" t="str">
            <v>SÃO BENTO DO TOCANTINS</v>
          </cell>
          <cell r="C2942" t="str">
            <v>172010</v>
          </cell>
          <cell r="D2942">
            <v>17524</v>
          </cell>
          <cell r="E2942">
            <v>4672342</v>
          </cell>
        </row>
        <row r="2943">
          <cell r="A2943">
            <v>172015</v>
          </cell>
          <cell r="B2943" t="str">
            <v>SÃO FÉLIX DO TOCANTINS</v>
          </cell>
          <cell r="C2943" t="str">
            <v>172015</v>
          </cell>
          <cell r="D2943">
            <v>5122</v>
          </cell>
          <cell r="E2943">
            <v>503812</v>
          </cell>
        </row>
        <row r="2944">
          <cell r="A2944">
            <v>172020</v>
          </cell>
          <cell r="B2944" t="str">
            <v>SÃO MIGUEL DO TOCANTINS</v>
          </cell>
          <cell r="C2944" t="str">
            <v>172020</v>
          </cell>
          <cell r="D2944">
            <v>15567</v>
          </cell>
          <cell r="E2944">
            <v>3367372</v>
          </cell>
        </row>
        <row r="2945">
          <cell r="A2945">
            <v>172025</v>
          </cell>
          <cell r="B2945" t="str">
            <v>SÃO SALVADOR DO TOCANTINS</v>
          </cell>
          <cell r="C2945" t="str">
            <v>172025</v>
          </cell>
          <cell r="D2945">
            <v>813</v>
          </cell>
          <cell r="E2945">
            <v>2465421</v>
          </cell>
        </row>
        <row r="2946">
          <cell r="A2946">
            <v>172030</v>
          </cell>
          <cell r="B2946" t="str">
            <v>SÃO SEBASTIÃO DO TOCANTINS</v>
          </cell>
          <cell r="C2946" t="str">
            <v>172030</v>
          </cell>
          <cell r="D2946">
            <v>121</v>
          </cell>
          <cell r="E2946">
            <v>565328</v>
          </cell>
        </row>
        <row r="2947">
          <cell r="A2947">
            <v>172049</v>
          </cell>
          <cell r="B2947" t="str">
            <v>SÃO VALÉRIO</v>
          </cell>
          <cell r="C2947" t="str">
            <v>172049</v>
          </cell>
          <cell r="D2947">
            <v>9136</v>
          </cell>
          <cell r="E2947">
            <v>2640599</v>
          </cell>
        </row>
        <row r="2948">
          <cell r="A2948">
            <v>172065</v>
          </cell>
          <cell r="B2948" t="str">
            <v>SILVANÓPOLIS</v>
          </cell>
          <cell r="C2948" t="str">
            <v>172065</v>
          </cell>
          <cell r="D2948">
            <v>34839</v>
          </cell>
          <cell r="E2948">
            <v>2757702</v>
          </cell>
        </row>
        <row r="2949">
          <cell r="A2949">
            <v>172080</v>
          </cell>
          <cell r="B2949" t="str">
            <v>SÍTIO NOVO DO TOCANTINS</v>
          </cell>
          <cell r="C2949" t="str">
            <v>172080</v>
          </cell>
          <cell r="D2949">
            <v>9899</v>
          </cell>
          <cell r="E2949">
            <v>8817620</v>
          </cell>
        </row>
        <row r="2950">
          <cell r="A2950">
            <v>172085</v>
          </cell>
          <cell r="B2950" t="str">
            <v>SUCUPIRA</v>
          </cell>
          <cell r="C2950" t="str">
            <v>172085</v>
          </cell>
          <cell r="D2950">
            <v>698</v>
          </cell>
          <cell r="E2950">
            <v>2178576</v>
          </cell>
        </row>
        <row r="2951">
          <cell r="A2951">
            <v>172090</v>
          </cell>
          <cell r="B2951" t="str">
            <v>TAGUATINGA</v>
          </cell>
          <cell r="C2951" t="str">
            <v>172090</v>
          </cell>
          <cell r="D2951">
            <v>2216</v>
          </cell>
          <cell r="E2951">
            <v>2267659</v>
          </cell>
        </row>
        <row r="2952">
          <cell r="A2952">
            <v>172093</v>
          </cell>
          <cell r="B2952" t="str">
            <v>TAIPAS DO TOCANTINS</v>
          </cell>
          <cell r="C2952" t="str">
            <v>172093</v>
          </cell>
          <cell r="D2952">
            <v>7555</v>
          </cell>
          <cell r="E2952">
            <v>1980947</v>
          </cell>
        </row>
        <row r="2953">
          <cell r="A2953">
            <v>172097</v>
          </cell>
          <cell r="B2953" t="str">
            <v>TALISMÃ</v>
          </cell>
          <cell r="C2953" t="str">
            <v>172097</v>
          </cell>
          <cell r="D2953">
            <v>15733</v>
          </cell>
          <cell r="E2953">
            <v>1968264</v>
          </cell>
        </row>
        <row r="2954">
          <cell r="A2954">
            <v>172110</v>
          </cell>
          <cell r="B2954" t="str">
            <v>TOCANTÍNIA</v>
          </cell>
          <cell r="C2954" t="str">
            <v>172110</v>
          </cell>
          <cell r="D2954">
            <v>5350</v>
          </cell>
          <cell r="E2954">
            <v>2915142</v>
          </cell>
        </row>
        <row r="2955">
          <cell r="A2955">
            <v>172120</v>
          </cell>
          <cell r="B2955" t="str">
            <v>TOCANTINÓPOLIS</v>
          </cell>
          <cell r="C2955" t="str">
            <v>172120</v>
          </cell>
          <cell r="D2955">
            <v>46315</v>
          </cell>
          <cell r="E2955">
            <v>12591336</v>
          </cell>
        </row>
        <row r="2956">
          <cell r="A2956">
            <v>172125</v>
          </cell>
          <cell r="B2956" t="str">
            <v>TUPIRAMA</v>
          </cell>
          <cell r="C2956" t="str">
            <v>172125</v>
          </cell>
          <cell r="D2956">
            <v>14465</v>
          </cell>
          <cell r="E2956">
            <v>4282456</v>
          </cell>
        </row>
        <row r="2957">
          <cell r="A2957">
            <v>172130</v>
          </cell>
          <cell r="B2957" t="str">
            <v>TUPIRATINS</v>
          </cell>
          <cell r="C2957" t="str">
            <v>172130</v>
          </cell>
          <cell r="D2957">
            <v>21567</v>
          </cell>
          <cell r="E2957">
            <v>1554695</v>
          </cell>
        </row>
        <row r="2958">
          <cell r="A2958">
            <v>172208</v>
          </cell>
          <cell r="B2958" t="str">
            <v>WANDERLÂNDIA</v>
          </cell>
          <cell r="C2958" t="str">
            <v>172208</v>
          </cell>
          <cell r="D2958">
            <v>1014</v>
          </cell>
          <cell r="E2958">
            <v>284813</v>
          </cell>
        </row>
        <row r="2959">
          <cell r="A2959">
            <v>172210</v>
          </cell>
          <cell r="B2959" t="str">
            <v>XAMBIOÁ</v>
          </cell>
          <cell r="C2959" t="str">
            <v>172210</v>
          </cell>
          <cell r="D2959">
            <v>40901</v>
          </cell>
          <cell r="E2959">
            <v>4994489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315870</v>
          </cell>
          <cell r="B2" t="str">
            <v>SANTANA DO GARAMBEU</v>
          </cell>
          <cell r="C2" t="str">
            <v>MG</v>
          </cell>
        </row>
        <row r="3">
          <cell r="A3">
            <v>314060</v>
          </cell>
          <cell r="B3" t="str">
            <v>MATERLANDIA</v>
          </cell>
          <cell r="C3" t="str">
            <v>MG</v>
          </cell>
        </row>
        <row r="4">
          <cell r="A4">
            <v>316070</v>
          </cell>
          <cell r="B4" t="str">
            <v>SANTOS DUMONT</v>
          </cell>
          <cell r="C4" t="str">
            <v>MG</v>
          </cell>
        </row>
        <row r="5">
          <cell r="A5">
            <v>353490</v>
          </cell>
          <cell r="B5" t="str">
            <v>PACAEMBU</v>
          </cell>
          <cell r="C5" t="str">
            <v>SP</v>
          </cell>
        </row>
        <row r="6">
          <cell r="A6">
            <v>313780</v>
          </cell>
          <cell r="B6" t="str">
            <v>LAMBARI</v>
          </cell>
          <cell r="C6" t="str">
            <v>MG</v>
          </cell>
        </row>
        <row r="7">
          <cell r="A7">
            <v>353140</v>
          </cell>
          <cell r="B7" t="str">
            <v>MONTE APRAZIVEL</v>
          </cell>
          <cell r="C7" t="str">
            <v>SP</v>
          </cell>
          <cell r="E7">
            <v>1440698</v>
          </cell>
        </row>
        <row r="8">
          <cell r="A8">
            <v>314970</v>
          </cell>
          <cell r="B8" t="str">
            <v>PERDIGAO</v>
          </cell>
          <cell r="C8" t="str">
            <v>MG</v>
          </cell>
        </row>
        <row r="9">
          <cell r="A9">
            <v>510267</v>
          </cell>
          <cell r="B9" t="str">
            <v>CAMPO VERDE</v>
          </cell>
          <cell r="C9" t="str">
            <v>MT</v>
          </cell>
        </row>
        <row r="10">
          <cell r="A10">
            <v>316225</v>
          </cell>
          <cell r="B10" t="str">
            <v>SAO JOAO DA LAGOA</v>
          </cell>
          <cell r="C10" t="str">
            <v>MG</v>
          </cell>
        </row>
        <row r="11">
          <cell r="A11">
            <v>500600</v>
          </cell>
          <cell r="B11" t="str">
            <v>NOVA ALVORADA DO SUL</v>
          </cell>
          <cell r="C11" t="str">
            <v>MS</v>
          </cell>
        </row>
        <row r="12">
          <cell r="A12">
            <v>315890</v>
          </cell>
          <cell r="B12" t="str">
            <v>SANTANA DO MANHUACU</v>
          </cell>
          <cell r="C12" t="str">
            <v>MG</v>
          </cell>
        </row>
        <row r="13">
          <cell r="A13">
            <v>313910</v>
          </cell>
          <cell r="B13" t="str">
            <v>MADRE DE DEUS DE MINAS</v>
          </cell>
          <cell r="C13" t="str">
            <v>MG</v>
          </cell>
        </row>
        <row r="14">
          <cell r="A14">
            <v>421670</v>
          </cell>
          <cell r="B14" t="str">
            <v>SAO JOSE DO CEDRO</v>
          </cell>
          <cell r="C14" t="str">
            <v>SC</v>
          </cell>
          <cell r="E14">
            <v>6750630</v>
          </cell>
        </row>
        <row r="15">
          <cell r="A15">
            <v>421930</v>
          </cell>
          <cell r="B15" t="str">
            <v>VIDEIRA</v>
          </cell>
          <cell r="C15" t="str">
            <v>SC</v>
          </cell>
        </row>
        <row r="16">
          <cell r="A16">
            <v>354120</v>
          </cell>
          <cell r="B16" t="str">
            <v>PRESIDENTE BERNARDES</v>
          </cell>
          <cell r="C16" t="str">
            <v>SP</v>
          </cell>
        </row>
        <row r="17">
          <cell r="A17">
            <v>314610</v>
          </cell>
          <cell r="B17" t="str">
            <v>OURO PRETO</v>
          </cell>
          <cell r="C17" t="str">
            <v>MG</v>
          </cell>
        </row>
        <row r="18">
          <cell r="A18">
            <v>316940</v>
          </cell>
          <cell r="B18" t="str">
            <v>TRES PONTAS</v>
          </cell>
          <cell r="C18" t="str">
            <v>MG</v>
          </cell>
        </row>
        <row r="19">
          <cell r="A19">
            <v>312580</v>
          </cell>
          <cell r="B19" t="str">
            <v>FERNANDES TOURINHO</v>
          </cell>
          <cell r="C19" t="str">
            <v>MG</v>
          </cell>
        </row>
        <row r="20">
          <cell r="A20">
            <v>314160</v>
          </cell>
          <cell r="B20" t="str">
            <v>MERCES</v>
          </cell>
          <cell r="C20" t="str">
            <v>MG</v>
          </cell>
        </row>
        <row r="21">
          <cell r="A21">
            <v>421820</v>
          </cell>
          <cell r="B21" t="str">
            <v>TIMBO</v>
          </cell>
          <cell r="C21" t="str">
            <v>SC</v>
          </cell>
          <cell r="D21">
            <v>226552</v>
          </cell>
        </row>
        <row r="22">
          <cell r="A22">
            <v>312750</v>
          </cell>
          <cell r="B22" t="str">
            <v>GONZAGA</v>
          </cell>
          <cell r="C22" t="str">
            <v>MG</v>
          </cell>
        </row>
        <row r="23">
          <cell r="A23">
            <v>313480</v>
          </cell>
          <cell r="B23" t="str">
            <v>JACUI</v>
          </cell>
          <cell r="C23" t="str">
            <v>MG</v>
          </cell>
        </row>
        <row r="24">
          <cell r="A24">
            <v>421755</v>
          </cell>
          <cell r="B24" t="str">
            <v>SERRA ALTA</v>
          </cell>
          <cell r="C24" t="str">
            <v>SC</v>
          </cell>
          <cell r="E24">
            <v>84163</v>
          </cell>
        </row>
        <row r="25">
          <cell r="A25">
            <v>310360</v>
          </cell>
          <cell r="B25" t="str">
            <v>ARANTINA</v>
          </cell>
          <cell r="C25" t="str">
            <v>MG</v>
          </cell>
        </row>
        <row r="26">
          <cell r="A26">
            <v>317220</v>
          </cell>
          <cell r="B26" t="str">
            <v>WENCESLAU BRAZ</v>
          </cell>
          <cell r="C26" t="str">
            <v>MG</v>
          </cell>
        </row>
        <row r="27">
          <cell r="A27">
            <v>311270</v>
          </cell>
          <cell r="B27" t="str">
            <v>CAPITAO ENEAS</v>
          </cell>
          <cell r="C27" t="str">
            <v>MG</v>
          </cell>
        </row>
        <row r="28">
          <cell r="A28">
            <v>421310</v>
          </cell>
          <cell r="B28" t="str">
            <v>PIRATUBA</v>
          </cell>
          <cell r="C28" t="str">
            <v>SC</v>
          </cell>
        </row>
        <row r="29">
          <cell r="A29">
            <v>313055</v>
          </cell>
          <cell r="B29" t="str">
            <v>IMBE DE MINAS</v>
          </cell>
          <cell r="C29" t="str">
            <v>MG</v>
          </cell>
        </row>
        <row r="30">
          <cell r="A30">
            <v>310210</v>
          </cell>
          <cell r="B30" t="str">
            <v>ALTO RIO DOCE</v>
          </cell>
          <cell r="C30" t="str">
            <v>MG</v>
          </cell>
        </row>
        <row r="31">
          <cell r="A31">
            <v>311100</v>
          </cell>
          <cell r="B31" t="str">
            <v>CAMPESTRE</v>
          </cell>
          <cell r="C31" t="str">
            <v>MG</v>
          </cell>
        </row>
        <row r="32">
          <cell r="A32">
            <v>315200</v>
          </cell>
          <cell r="B32" t="str">
            <v>POMPEU</v>
          </cell>
          <cell r="C32" t="str">
            <v>MG</v>
          </cell>
        </row>
        <row r="33">
          <cell r="A33">
            <v>431360</v>
          </cell>
          <cell r="B33" t="str">
            <v>PAIM FILHO</v>
          </cell>
          <cell r="C33" t="str">
            <v>RS</v>
          </cell>
        </row>
        <row r="34">
          <cell r="A34">
            <v>310770</v>
          </cell>
          <cell r="B34" t="str">
            <v>BOM JESUS DO AMPARO</v>
          </cell>
          <cell r="C34" t="str">
            <v>MG</v>
          </cell>
        </row>
        <row r="35">
          <cell r="A35">
            <v>510455</v>
          </cell>
          <cell r="B35" t="str">
            <v>ITAUBA</v>
          </cell>
          <cell r="C35" t="str">
            <v>MT</v>
          </cell>
        </row>
        <row r="36">
          <cell r="A36">
            <v>313868</v>
          </cell>
          <cell r="B36" t="str">
            <v>LUISLANDIA</v>
          </cell>
          <cell r="C36" t="str">
            <v>MG</v>
          </cell>
        </row>
        <row r="37">
          <cell r="A37">
            <v>510629</v>
          </cell>
          <cell r="B37" t="str">
            <v>PARANAITA</v>
          </cell>
          <cell r="C37" t="str">
            <v>MT</v>
          </cell>
        </row>
        <row r="38">
          <cell r="A38">
            <v>430350</v>
          </cell>
          <cell r="B38" t="str">
            <v>CAMAQUA</v>
          </cell>
          <cell r="C38" t="str">
            <v>RS</v>
          </cell>
        </row>
        <row r="39">
          <cell r="A39">
            <v>315370</v>
          </cell>
          <cell r="B39" t="str">
            <v>QUARTEL GERAL</v>
          </cell>
          <cell r="C39" t="str">
            <v>MG</v>
          </cell>
        </row>
        <row r="40">
          <cell r="A40">
            <v>420470</v>
          </cell>
          <cell r="B40" t="str">
            <v>CUNHA PORA</v>
          </cell>
          <cell r="C40" t="str">
            <v>SC</v>
          </cell>
          <cell r="E40">
            <v>280216</v>
          </cell>
        </row>
        <row r="41">
          <cell r="A41">
            <v>314920</v>
          </cell>
          <cell r="B41" t="str">
            <v>PEDRINOPOLIS</v>
          </cell>
          <cell r="C41" t="str">
            <v>MG</v>
          </cell>
        </row>
        <row r="42">
          <cell r="A42">
            <v>510850</v>
          </cell>
          <cell r="B42" t="str">
            <v>VERA</v>
          </cell>
          <cell r="C42" t="str">
            <v>MT</v>
          </cell>
        </row>
        <row r="43">
          <cell r="A43">
            <v>312590</v>
          </cell>
          <cell r="B43" t="str">
            <v>FERROS</v>
          </cell>
          <cell r="C43" t="str">
            <v>MG</v>
          </cell>
        </row>
        <row r="44">
          <cell r="A44">
            <v>520860</v>
          </cell>
          <cell r="B44" t="str">
            <v>GOIANESIA</v>
          </cell>
          <cell r="C44" t="str">
            <v>GO</v>
          </cell>
        </row>
        <row r="45">
          <cell r="A45">
            <v>312370</v>
          </cell>
          <cell r="B45" t="str">
            <v>ENGENHEIRO CALDAS</v>
          </cell>
          <cell r="C45" t="str">
            <v>MG</v>
          </cell>
        </row>
        <row r="46">
          <cell r="A46">
            <v>316180</v>
          </cell>
          <cell r="B46" t="str">
            <v>SAO GONCALO DO PARA</v>
          </cell>
          <cell r="C46" t="str">
            <v>MG</v>
          </cell>
        </row>
        <row r="47">
          <cell r="A47">
            <v>420050</v>
          </cell>
          <cell r="B47" t="str">
            <v>AGUAS DE CHAPECO</v>
          </cell>
          <cell r="C47" t="str">
            <v>SC</v>
          </cell>
          <cell r="E47">
            <v>289670</v>
          </cell>
        </row>
        <row r="48">
          <cell r="A48">
            <v>314675</v>
          </cell>
          <cell r="B48" t="str">
            <v>PALMOPOLIS</v>
          </cell>
          <cell r="C48" t="str">
            <v>MG</v>
          </cell>
        </row>
        <row r="49">
          <cell r="A49">
            <v>430055</v>
          </cell>
          <cell r="B49" t="str">
            <v>ALTO ALEGRE</v>
          </cell>
          <cell r="C49" t="str">
            <v>RS</v>
          </cell>
        </row>
        <row r="50">
          <cell r="A50">
            <v>314030</v>
          </cell>
          <cell r="B50" t="str">
            <v>MARLIERIA</v>
          </cell>
          <cell r="C50" t="str">
            <v>MG</v>
          </cell>
        </row>
        <row r="51">
          <cell r="A51">
            <v>421580</v>
          </cell>
          <cell r="B51" t="str">
            <v>SAO BENTO DO SUL</v>
          </cell>
          <cell r="C51" t="str">
            <v>SC</v>
          </cell>
          <cell r="D51">
            <v>855366</v>
          </cell>
        </row>
        <row r="52">
          <cell r="A52">
            <v>316580</v>
          </cell>
          <cell r="B52" t="str">
            <v>SENADOR JOSE BENTO</v>
          </cell>
          <cell r="C52" t="str">
            <v>MG</v>
          </cell>
        </row>
        <row r="53">
          <cell r="A53">
            <v>312560</v>
          </cell>
          <cell r="B53" t="str">
            <v>FELISBURGO</v>
          </cell>
          <cell r="C53" t="str">
            <v>MG</v>
          </cell>
        </row>
        <row r="54">
          <cell r="A54">
            <v>500440</v>
          </cell>
          <cell r="B54" t="str">
            <v>INOCENCIA</v>
          </cell>
          <cell r="C54" t="str">
            <v>MS</v>
          </cell>
        </row>
        <row r="55">
          <cell r="A55">
            <v>310920</v>
          </cell>
          <cell r="B55" t="str">
            <v>BUENOPOLIS</v>
          </cell>
          <cell r="C55" t="str">
            <v>MG</v>
          </cell>
        </row>
        <row r="56">
          <cell r="A56">
            <v>421555</v>
          </cell>
          <cell r="B56" t="str">
            <v>SANTA HELENA</v>
          </cell>
          <cell r="C56" t="str">
            <v>SC</v>
          </cell>
          <cell r="E56">
            <v>450646</v>
          </cell>
        </row>
        <row r="57">
          <cell r="A57">
            <v>317107</v>
          </cell>
          <cell r="B57" t="str">
            <v>VEREDINHA</v>
          </cell>
          <cell r="C57" t="str">
            <v>MG</v>
          </cell>
        </row>
        <row r="58">
          <cell r="A58">
            <v>421895</v>
          </cell>
          <cell r="B58" t="str">
            <v>URUPEMA</v>
          </cell>
          <cell r="C58" t="str">
            <v>SC</v>
          </cell>
        </row>
        <row r="59">
          <cell r="A59">
            <v>315057</v>
          </cell>
          <cell r="B59" t="str">
            <v>PINTOPOLIS</v>
          </cell>
          <cell r="C59" t="str">
            <v>MG</v>
          </cell>
        </row>
        <row r="60">
          <cell r="A60">
            <v>314450</v>
          </cell>
          <cell r="B60" t="str">
            <v>NAZARENO</v>
          </cell>
          <cell r="C60" t="str">
            <v>MG</v>
          </cell>
        </row>
        <row r="61">
          <cell r="A61">
            <v>317040</v>
          </cell>
          <cell r="B61" t="str">
            <v>UNAI</v>
          </cell>
          <cell r="C61" t="str">
            <v>MG</v>
          </cell>
        </row>
        <row r="62">
          <cell r="A62">
            <v>311000</v>
          </cell>
          <cell r="B62" t="str">
            <v>CAETE</v>
          </cell>
          <cell r="C62" t="str">
            <v>MG</v>
          </cell>
        </row>
        <row r="63">
          <cell r="A63">
            <v>314505</v>
          </cell>
          <cell r="B63" t="str">
            <v>NOVA PORTEIRINHA</v>
          </cell>
          <cell r="C63" t="str">
            <v>MG</v>
          </cell>
        </row>
        <row r="64">
          <cell r="A64">
            <v>311910</v>
          </cell>
          <cell r="B64" t="str">
            <v>CORINTO</v>
          </cell>
          <cell r="C64" t="str">
            <v>MG</v>
          </cell>
        </row>
        <row r="65">
          <cell r="A65">
            <v>355475</v>
          </cell>
          <cell r="B65" t="str">
            <v>TRABIJU</v>
          </cell>
          <cell r="C65" t="str">
            <v>SP</v>
          </cell>
        </row>
        <row r="66">
          <cell r="A66">
            <v>314590</v>
          </cell>
          <cell r="B66" t="str">
            <v>OURO BRANCO</v>
          </cell>
          <cell r="C66" t="str">
            <v>MG</v>
          </cell>
        </row>
        <row r="67">
          <cell r="A67">
            <v>310610</v>
          </cell>
          <cell r="B67" t="str">
            <v>BELMIRO BRAGA</v>
          </cell>
          <cell r="C67" t="str">
            <v>MG</v>
          </cell>
        </row>
        <row r="68">
          <cell r="A68">
            <v>500750</v>
          </cell>
          <cell r="B68" t="str">
            <v>ROCHEDO</v>
          </cell>
          <cell r="C68" t="str">
            <v>MS</v>
          </cell>
        </row>
        <row r="69">
          <cell r="A69">
            <v>310480</v>
          </cell>
          <cell r="B69" t="str">
            <v>AUGUSTO DE LIMA</v>
          </cell>
          <cell r="C69" t="str">
            <v>MG</v>
          </cell>
        </row>
        <row r="70">
          <cell r="A70">
            <v>316270</v>
          </cell>
          <cell r="B70" t="str">
            <v>SAO JOAO DO PARAISO</v>
          </cell>
          <cell r="C70" t="str">
            <v>MG</v>
          </cell>
        </row>
        <row r="71">
          <cell r="A71">
            <v>420253</v>
          </cell>
          <cell r="B71" t="str">
            <v>BOM JESUS</v>
          </cell>
          <cell r="C71" t="str">
            <v>SC</v>
          </cell>
        </row>
        <row r="72">
          <cell r="A72">
            <v>315050</v>
          </cell>
          <cell r="B72" t="str">
            <v>PIMENTA</v>
          </cell>
          <cell r="C72" t="str">
            <v>MG</v>
          </cell>
        </row>
        <row r="73">
          <cell r="A73">
            <v>521400</v>
          </cell>
          <cell r="B73" t="str">
            <v>MOZARLANDIA</v>
          </cell>
          <cell r="C73" t="str">
            <v>GO</v>
          </cell>
        </row>
        <row r="74">
          <cell r="A74">
            <v>313210</v>
          </cell>
          <cell r="B74" t="str">
            <v>ITACARAMBI</v>
          </cell>
          <cell r="C74" t="str">
            <v>MG</v>
          </cell>
        </row>
        <row r="75">
          <cell r="A75">
            <v>352060</v>
          </cell>
          <cell r="B75" t="str">
            <v>INDIANA</v>
          </cell>
          <cell r="C75" t="str">
            <v>SP</v>
          </cell>
        </row>
        <row r="76">
          <cell r="A76">
            <v>316670</v>
          </cell>
          <cell r="B76" t="str">
            <v>SERRA DOS AIMORES</v>
          </cell>
          <cell r="C76" t="str">
            <v>MG</v>
          </cell>
        </row>
        <row r="77">
          <cell r="A77">
            <v>431990</v>
          </cell>
          <cell r="B77" t="str">
            <v>SAPIRANGA</v>
          </cell>
          <cell r="C77" t="str">
            <v>RS</v>
          </cell>
        </row>
        <row r="78">
          <cell r="A78">
            <v>315610</v>
          </cell>
          <cell r="B78" t="str">
            <v>RITAPOLIS</v>
          </cell>
          <cell r="C78" t="str">
            <v>MG</v>
          </cell>
        </row>
        <row r="79">
          <cell r="A79">
            <v>313810</v>
          </cell>
          <cell r="B79" t="str">
            <v>LASSANCE</v>
          </cell>
          <cell r="C79" t="str">
            <v>MG</v>
          </cell>
        </row>
        <row r="80">
          <cell r="A80">
            <v>311430</v>
          </cell>
          <cell r="B80" t="str">
            <v>CARMO DO PARANAIBA</v>
          </cell>
          <cell r="C80" t="str">
            <v>MG</v>
          </cell>
        </row>
        <row r="81">
          <cell r="A81">
            <v>311120</v>
          </cell>
          <cell r="B81" t="str">
            <v>CAMPO BELO</v>
          </cell>
          <cell r="C81" t="str">
            <v>MG</v>
          </cell>
        </row>
        <row r="82">
          <cell r="A82">
            <v>316990</v>
          </cell>
          <cell r="B82" t="str">
            <v>UBA</v>
          </cell>
          <cell r="C82" t="str">
            <v>MG</v>
          </cell>
        </row>
        <row r="83">
          <cell r="A83">
            <v>314050</v>
          </cell>
          <cell r="B83" t="str">
            <v>MARTINHO CAMPOS</v>
          </cell>
          <cell r="C83" t="str">
            <v>MG</v>
          </cell>
        </row>
        <row r="84">
          <cell r="A84">
            <v>431642</v>
          </cell>
          <cell r="B84" t="str">
            <v>SAGRADA FAMILIA</v>
          </cell>
          <cell r="C84" t="str">
            <v>RS</v>
          </cell>
        </row>
        <row r="85">
          <cell r="A85">
            <v>500797</v>
          </cell>
          <cell r="B85" t="str">
            <v>TAQUARUSSU</v>
          </cell>
          <cell r="C85" t="str">
            <v>MS</v>
          </cell>
        </row>
        <row r="86">
          <cell r="A86">
            <v>316800</v>
          </cell>
          <cell r="B86" t="str">
            <v>TAIOBEIRAS</v>
          </cell>
          <cell r="C86" t="str">
            <v>MG</v>
          </cell>
        </row>
        <row r="87">
          <cell r="A87">
            <v>430280</v>
          </cell>
          <cell r="B87" t="str">
            <v>CACAPAVA DO SUL</v>
          </cell>
          <cell r="C87" t="str">
            <v>RS</v>
          </cell>
        </row>
        <row r="88">
          <cell r="A88">
            <v>312965</v>
          </cell>
          <cell r="B88" t="str">
            <v>IBIRACATU</v>
          </cell>
          <cell r="C88" t="str">
            <v>MG</v>
          </cell>
        </row>
        <row r="89">
          <cell r="A89">
            <v>310100</v>
          </cell>
          <cell r="B89" t="str">
            <v>AGUAS VERMELHAS</v>
          </cell>
          <cell r="C89" t="str">
            <v>MG</v>
          </cell>
        </row>
        <row r="90">
          <cell r="A90">
            <v>312010</v>
          </cell>
          <cell r="B90" t="str">
            <v>COUTO DE MAGALHAES DE MINAS</v>
          </cell>
          <cell r="C90" t="str">
            <v>MG</v>
          </cell>
        </row>
        <row r="91">
          <cell r="A91">
            <v>315760</v>
          </cell>
          <cell r="B91" t="str">
            <v>SANTA FE DE MINAS</v>
          </cell>
          <cell r="C91" t="str">
            <v>MG</v>
          </cell>
        </row>
        <row r="92">
          <cell r="A92">
            <v>500220</v>
          </cell>
          <cell r="B92" t="str">
            <v>BONITO</v>
          </cell>
          <cell r="C92" t="str">
            <v>MS</v>
          </cell>
        </row>
        <row r="93">
          <cell r="A93">
            <v>313040</v>
          </cell>
          <cell r="B93" t="str">
            <v>IJACI</v>
          </cell>
          <cell r="C93" t="str">
            <v>MG</v>
          </cell>
        </row>
        <row r="94">
          <cell r="A94">
            <v>353830</v>
          </cell>
          <cell r="B94" t="str">
            <v>PIQUEROBI</v>
          </cell>
          <cell r="C94" t="str">
            <v>SP</v>
          </cell>
          <cell r="D94">
            <v>13407</v>
          </cell>
          <cell r="E94">
            <v>391914</v>
          </cell>
        </row>
        <row r="95">
          <cell r="A95">
            <v>316910</v>
          </cell>
          <cell r="B95" t="str">
            <v>TOLEDO</v>
          </cell>
          <cell r="C95" t="str">
            <v>MG</v>
          </cell>
        </row>
        <row r="96">
          <cell r="A96">
            <v>354150</v>
          </cell>
          <cell r="B96" t="str">
            <v>PRESIDENTE VENCESLAU</v>
          </cell>
          <cell r="C96" t="str">
            <v>SP</v>
          </cell>
          <cell r="E96">
            <v>1349651</v>
          </cell>
        </row>
        <row r="97">
          <cell r="A97">
            <v>420550</v>
          </cell>
          <cell r="B97" t="str">
            <v>FRAIBURGO</v>
          </cell>
          <cell r="C97" t="str">
            <v>SC</v>
          </cell>
          <cell r="E97">
            <v>920151</v>
          </cell>
        </row>
        <row r="98">
          <cell r="A98">
            <v>312480</v>
          </cell>
          <cell r="B98" t="str">
            <v>ESTRELA DO SUL</v>
          </cell>
          <cell r="C98" t="str">
            <v>MG</v>
          </cell>
        </row>
        <row r="99">
          <cell r="A99">
            <v>430570</v>
          </cell>
          <cell r="B99" t="str">
            <v>CONDOR</v>
          </cell>
          <cell r="C99" t="str">
            <v>RS</v>
          </cell>
        </row>
        <row r="100">
          <cell r="A100">
            <v>316200</v>
          </cell>
          <cell r="B100" t="str">
            <v>SAO GONCALO DO SAPUCAI</v>
          </cell>
          <cell r="C100" t="str">
            <v>MG</v>
          </cell>
        </row>
        <row r="101">
          <cell r="A101">
            <v>313500</v>
          </cell>
          <cell r="B101" t="str">
            <v>JAGUARACU</v>
          </cell>
          <cell r="C101" t="str">
            <v>MG</v>
          </cell>
        </row>
        <row r="102">
          <cell r="A102">
            <v>311750</v>
          </cell>
          <cell r="B102" t="str">
            <v>CONCEICAO DO MATO DENTRO</v>
          </cell>
          <cell r="C102" t="str">
            <v>MG</v>
          </cell>
        </row>
        <row r="103">
          <cell r="A103">
            <v>420690</v>
          </cell>
          <cell r="B103" t="str">
            <v>IBIRAMA</v>
          </cell>
          <cell r="C103" t="str">
            <v>SC</v>
          </cell>
        </row>
        <row r="104">
          <cell r="A104">
            <v>315213</v>
          </cell>
          <cell r="B104" t="str">
            <v>PONTO CHIQUE</v>
          </cell>
          <cell r="C104" t="str">
            <v>MG</v>
          </cell>
        </row>
        <row r="105">
          <cell r="A105">
            <v>313560</v>
          </cell>
          <cell r="B105" t="str">
            <v>JEQUITAI</v>
          </cell>
          <cell r="C105" t="str">
            <v>MG</v>
          </cell>
        </row>
        <row r="106">
          <cell r="A106">
            <v>310350</v>
          </cell>
          <cell r="B106" t="str">
            <v>ARAGUARI</v>
          </cell>
          <cell r="C106" t="str">
            <v>MG</v>
          </cell>
        </row>
        <row r="107">
          <cell r="A107">
            <v>353220</v>
          </cell>
          <cell r="B107" t="str">
            <v>NARANDIBA</v>
          </cell>
          <cell r="C107" t="str">
            <v>SP</v>
          </cell>
        </row>
        <row r="108">
          <cell r="A108">
            <v>353060</v>
          </cell>
          <cell r="B108" t="str">
            <v>MOGI DAS CRUZES</v>
          </cell>
          <cell r="C108" t="str">
            <v>SP</v>
          </cell>
        </row>
        <row r="109">
          <cell r="A109">
            <v>351750</v>
          </cell>
          <cell r="B109" t="str">
            <v>GUAPIACU</v>
          </cell>
          <cell r="C109" t="str">
            <v>SP</v>
          </cell>
        </row>
        <row r="110">
          <cell r="A110">
            <v>310010</v>
          </cell>
          <cell r="B110" t="str">
            <v>ABADIA DOS DOURADOS</v>
          </cell>
          <cell r="C110" t="str">
            <v>MG</v>
          </cell>
        </row>
        <row r="111">
          <cell r="A111">
            <v>313310</v>
          </cell>
          <cell r="B111" t="str">
            <v>ITANHANDU</v>
          </cell>
          <cell r="C111" t="str">
            <v>MG</v>
          </cell>
        </row>
        <row r="112">
          <cell r="A112">
            <v>310855</v>
          </cell>
          <cell r="B112" t="str">
            <v>BRASILANDIA DE MINAS</v>
          </cell>
          <cell r="C112" t="str">
            <v>MG</v>
          </cell>
        </row>
        <row r="113">
          <cell r="A113">
            <v>430970</v>
          </cell>
          <cell r="B113" t="str">
            <v>HUMAITA</v>
          </cell>
          <cell r="C113" t="str">
            <v>RS</v>
          </cell>
        </row>
        <row r="114">
          <cell r="A114">
            <v>310680</v>
          </cell>
          <cell r="B114" t="str">
            <v>BIAS FORTES</v>
          </cell>
          <cell r="C114" t="str">
            <v>MG</v>
          </cell>
        </row>
        <row r="115">
          <cell r="A115">
            <v>315700</v>
          </cell>
          <cell r="B115" t="str">
            <v>SALINAS</v>
          </cell>
          <cell r="C115" t="str">
            <v>MG</v>
          </cell>
        </row>
        <row r="116">
          <cell r="A116">
            <v>421450</v>
          </cell>
          <cell r="B116" t="str">
            <v>RIO DO CAMPO</v>
          </cell>
          <cell r="C116" t="str">
            <v>SC</v>
          </cell>
          <cell r="E116">
            <v>512026</v>
          </cell>
        </row>
        <row r="117">
          <cell r="A117">
            <v>421150</v>
          </cell>
          <cell r="B117" t="str">
            <v>NOVA TRENTO</v>
          </cell>
          <cell r="C117" t="str">
            <v>SC</v>
          </cell>
          <cell r="E117">
            <v>842048</v>
          </cell>
        </row>
        <row r="118">
          <cell r="A118">
            <v>316050</v>
          </cell>
          <cell r="B118" t="str">
            <v>SANTO ANTONIO DO RIO ABAIXO</v>
          </cell>
          <cell r="C118" t="str">
            <v>MG</v>
          </cell>
        </row>
        <row r="119">
          <cell r="A119">
            <v>500325</v>
          </cell>
          <cell r="B119" t="str">
            <v>COSTA RICA</v>
          </cell>
          <cell r="C119" t="str">
            <v>MS</v>
          </cell>
        </row>
        <row r="120">
          <cell r="A120">
            <v>311370</v>
          </cell>
          <cell r="B120" t="str">
            <v>CARLOS CHAGAS</v>
          </cell>
          <cell r="C120" t="str">
            <v>MG</v>
          </cell>
        </row>
        <row r="121">
          <cell r="A121">
            <v>310550</v>
          </cell>
          <cell r="B121" t="str">
            <v>BARAO DE MONTE ALTO</v>
          </cell>
          <cell r="C121" t="str">
            <v>MG</v>
          </cell>
        </row>
        <row r="122">
          <cell r="A122">
            <v>316480</v>
          </cell>
          <cell r="B122" t="str">
            <v>SAO SEBASTIAO DO RIO PRETO</v>
          </cell>
          <cell r="C122" t="str">
            <v>MG</v>
          </cell>
        </row>
        <row r="123">
          <cell r="A123">
            <v>316935</v>
          </cell>
          <cell r="B123" t="str">
            <v>TRES MARIAS</v>
          </cell>
          <cell r="C123" t="str">
            <v>MG</v>
          </cell>
        </row>
        <row r="124">
          <cell r="A124">
            <v>310250</v>
          </cell>
          <cell r="B124" t="str">
            <v>AMPARO DO SERRA</v>
          </cell>
          <cell r="C124" t="str">
            <v>MG</v>
          </cell>
        </row>
        <row r="125">
          <cell r="A125">
            <v>431120</v>
          </cell>
          <cell r="B125" t="str">
            <v>JULIO DE CASTILHOS</v>
          </cell>
          <cell r="C125" t="str">
            <v>RS</v>
          </cell>
        </row>
        <row r="126">
          <cell r="A126">
            <v>313430</v>
          </cell>
          <cell r="B126" t="str">
            <v>ITUMIRIM</v>
          </cell>
          <cell r="C126" t="str">
            <v>MG</v>
          </cell>
        </row>
        <row r="127">
          <cell r="A127">
            <v>350945</v>
          </cell>
          <cell r="B127" t="str">
            <v>CAMPINA DO MONTE ALEGRE</v>
          </cell>
          <cell r="C127" t="str">
            <v>SP</v>
          </cell>
          <cell r="E127">
            <v>576784</v>
          </cell>
        </row>
        <row r="128">
          <cell r="A128">
            <v>310540</v>
          </cell>
          <cell r="B128" t="str">
            <v>BARAO DE COCAIS</v>
          </cell>
          <cell r="C128" t="str">
            <v>MG</v>
          </cell>
        </row>
        <row r="129">
          <cell r="A129">
            <v>310510</v>
          </cell>
          <cell r="B129" t="str">
            <v>BAMBUI</v>
          </cell>
          <cell r="C129" t="str">
            <v>MG</v>
          </cell>
        </row>
        <row r="130">
          <cell r="A130">
            <v>316295</v>
          </cell>
          <cell r="B130" t="str">
            <v>SAO JOSE DA LAPA</v>
          </cell>
          <cell r="C130" t="str">
            <v>MG</v>
          </cell>
        </row>
        <row r="131">
          <cell r="A131">
            <v>354250</v>
          </cell>
          <cell r="B131" t="str">
            <v>REGINOPOLIS</v>
          </cell>
          <cell r="C131" t="str">
            <v>SP</v>
          </cell>
          <cell r="E131">
            <v>484844</v>
          </cell>
        </row>
        <row r="132">
          <cell r="A132">
            <v>315360</v>
          </cell>
          <cell r="B132" t="str">
            <v>PRUDENTE DE MORAIS</v>
          </cell>
          <cell r="C132" t="str">
            <v>MG</v>
          </cell>
        </row>
        <row r="133">
          <cell r="A133">
            <v>313240</v>
          </cell>
          <cell r="B133" t="str">
            <v>ITAJUBA</v>
          </cell>
          <cell r="C133" t="str">
            <v>MG</v>
          </cell>
        </row>
        <row r="134">
          <cell r="A134">
            <v>411860</v>
          </cell>
          <cell r="B134" t="str">
            <v>PAULA FREITAS</v>
          </cell>
          <cell r="C134" t="str">
            <v>PR</v>
          </cell>
        </row>
        <row r="135">
          <cell r="A135">
            <v>355600</v>
          </cell>
          <cell r="B135" t="str">
            <v>URUPES</v>
          </cell>
          <cell r="C135" t="str">
            <v>SP</v>
          </cell>
        </row>
        <row r="136">
          <cell r="A136">
            <v>316292</v>
          </cell>
          <cell r="B136" t="str">
            <v>SAO JOAQUIM DE BICAS</v>
          </cell>
          <cell r="C136" t="str">
            <v>MG</v>
          </cell>
        </row>
        <row r="137">
          <cell r="A137">
            <v>316250</v>
          </cell>
          <cell r="B137" t="str">
            <v>SAO JOAO DEL REI</v>
          </cell>
          <cell r="C137" t="str">
            <v>MG</v>
          </cell>
        </row>
        <row r="138">
          <cell r="A138">
            <v>316450</v>
          </cell>
          <cell r="B138" t="str">
            <v>SAO SEBASTIAO DO MARANHAO</v>
          </cell>
          <cell r="C138" t="str">
            <v>MG</v>
          </cell>
        </row>
        <row r="139">
          <cell r="A139">
            <v>314580</v>
          </cell>
          <cell r="B139" t="str">
            <v>ONCA DE PITANGUI</v>
          </cell>
          <cell r="C139" t="str">
            <v>MG</v>
          </cell>
        </row>
        <row r="140">
          <cell r="A140">
            <v>421730</v>
          </cell>
          <cell r="B140" t="str">
            <v>SAUDADES</v>
          </cell>
          <cell r="C140" t="str">
            <v>SC</v>
          </cell>
          <cell r="E140">
            <v>546207</v>
          </cell>
        </row>
        <row r="141">
          <cell r="A141">
            <v>313005</v>
          </cell>
          <cell r="B141" t="str">
            <v>ICARAI DE MINAS</v>
          </cell>
          <cell r="C141" t="str">
            <v>MG</v>
          </cell>
        </row>
        <row r="142">
          <cell r="A142">
            <v>310450</v>
          </cell>
          <cell r="B142" t="str">
            <v>ARINOS</v>
          </cell>
          <cell r="C142" t="str">
            <v>MG</v>
          </cell>
        </row>
        <row r="143">
          <cell r="A143">
            <v>510305</v>
          </cell>
          <cell r="B143" t="str">
            <v>CLAUDIA</v>
          </cell>
          <cell r="C143" t="str">
            <v>MT</v>
          </cell>
        </row>
        <row r="144">
          <cell r="A144">
            <v>310870</v>
          </cell>
          <cell r="B144" t="str">
            <v>BRAS PIRES</v>
          </cell>
          <cell r="C144" t="str">
            <v>MG</v>
          </cell>
        </row>
        <row r="145">
          <cell r="A145">
            <v>312020</v>
          </cell>
          <cell r="B145" t="str">
            <v>CRISTAIS</v>
          </cell>
          <cell r="C145" t="str">
            <v>MG</v>
          </cell>
        </row>
        <row r="146">
          <cell r="A146">
            <v>315310</v>
          </cell>
          <cell r="B146" t="str">
            <v>PRESIDENTE BERNARDES</v>
          </cell>
          <cell r="C146" t="str">
            <v>MG</v>
          </cell>
        </row>
        <row r="147">
          <cell r="A147">
            <v>310990</v>
          </cell>
          <cell r="B147" t="str">
            <v>CAETANOPOLIS</v>
          </cell>
          <cell r="C147" t="str">
            <v>MG</v>
          </cell>
        </row>
        <row r="148">
          <cell r="A148">
            <v>410655</v>
          </cell>
          <cell r="B148" t="str">
            <v>CORUMBATAI DO SUL</v>
          </cell>
          <cell r="C148" t="str">
            <v>PR</v>
          </cell>
        </row>
        <row r="149">
          <cell r="A149">
            <v>500400</v>
          </cell>
          <cell r="B149" t="str">
            <v>GLORIA DE DOURADOS</v>
          </cell>
          <cell r="C149" t="str">
            <v>MS</v>
          </cell>
        </row>
        <row r="150">
          <cell r="A150">
            <v>431555</v>
          </cell>
          <cell r="B150" t="str">
            <v>RIO DOS INDIOS</v>
          </cell>
          <cell r="C150" t="str">
            <v>RS</v>
          </cell>
        </row>
        <row r="151">
          <cell r="A151">
            <v>312735</v>
          </cell>
          <cell r="B151" t="str">
            <v>GLAUCILANDIA</v>
          </cell>
          <cell r="C151" t="str">
            <v>MG</v>
          </cell>
        </row>
        <row r="152">
          <cell r="A152">
            <v>317180</v>
          </cell>
          <cell r="B152" t="str">
            <v>VIRGINOPOLIS</v>
          </cell>
          <cell r="C152" t="str">
            <v>MG</v>
          </cell>
        </row>
        <row r="153">
          <cell r="A153">
            <v>500620</v>
          </cell>
          <cell r="B153" t="str">
            <v>NOVA ANDRADINA</v>
          </cell>
          <cell r="C153" t="str">
            <v>MS</v>
          </cell>
        </row>
        <row r="154">
          <cell r="A154">
            <v>311600</v>
          </cell>
          <cell r="B154" t="str">
            <v>CHALE</v>
          </cell>
          <cell r="C154" t="str">
            <v>MG</v>
          </cell>
        </row>
        <row r="155">
          <cell r="A155">
            <v>314000</v>
          </cell>
          <cell r="B155" t="str">
            <v>MARIANA</v>
          </cell>
          <cell r="C155" t="str">
            <v>MG</v>
          </cell>
        </row>
        <row r="156">
          <cell r="A156">
            <v>314465</v>
          </cell>
          <cell r="B156" t="str">
            <v>NINHEIRA</v>
          </cell>
          <cell r="C156" t="str">
            <v>MG</v>
          </cell>
        </row>
        <row r="157">
          <cell r="A157">
            <v>314320</v>
          </cell>
          <cell r="B157" t="str">
            <v>MONTE SANTO DE MINAS</v>
          </cell>
          <cell r="C157" t="str">
            <v>MG</v>
          </cell>
        </row>
        <row r="158">
          <cell r="A158">
            <v>312950</v>
          </cell>
          <cell r="B158" t="str">
            <v>IBIA</v>
          </cell>
          <cell r="C158" t="str">
            <v>MG</v>
          </cell>
        </row>
        <row r="159">
          <cell r="A159">
            <v>500430</v>
          </cell>
          <cell r="B159" t="str">
            <v>IGUATEMI</v>
          </cell>
          <cell r="C159" t="str">
            <v>MS</v>
          </cell>
        </row>
        <row r="160">
          <cell r="A160">
            <v>315180</v>
          </cell>
          <cell r="B160" t="str">
            <v>POCOS DE CALDAS</v>
          </cell>
          <cell r="C160" t="str">
            <v>MG</v>
          </cell>
        </row>
        <row r="161">
          <cell r="A161">
            <v>314830</v>
          </cell>
          <cell r="B161" t="str">
            <v>PAULA CANDIDO</v>
          </cell>
          <cell r="C161" t="str">
            <v>MG</v>
          </cell>
        </row>
        <row r="162">
          <cell r="A162">
            <v>311790</v>
          </cell>
          <cell r="B162" t="str">
            <v>CONGONHAL</v>
          </cell>
          <cell r="C162" t="str">
            <v>MG</v>
          </cell>
        </row>
        <row r="163">
          <cell r="A163">
            <v>317005</v>
          </cell>
          <cell r="B163" t="str">
            <v>UBAPORANGA</v>
          </cell>
          <cell r="C163" t="str">
            <v>MG</v>
          </cell>
        </row>
        <row r="164">
          <cell r="A164">
            <v>317070</v>
          </cell>
          <cell r="B164" t="str">
            <v>VARGINHA</v>
          </cell>
          <cell r="C164" t="str">
            <v>MG</v>
          </cell>
        </row>
        <row r="165">
          <cell r="A165">
            <v>313680</v>
          </cell>
          <cell r="B165" t="str">
            <v>JURAMENTO</v>
          </cell>
          <cell r="C165" t="str">
            <v>MG</v>
          </cell>
        </row>
        <row r="166">
          <cell r="A166">
            <v>310620</v>
          </cell>
          <cell r="B166" t="str">
            <v>BELO HORIZONTE</v>
          </cell>
          <cell r="C166" t="str">
            <v>MG</v>
          </cell>
        </row>
        <row r="167">
          <cell r="A167">
            <v>355510</v>
          </cell>
          <cell r="B167" t="str">
            <v>TUPI PAULISTA</v>
          </cell>
          <cell r="C167" t="str">
            <v>SP</v>
          </cell>
          <cell r="E167">
            <v>662351</v>
          </cell>
        </row>
        <row r="168">
          <cell r="A168">
            <v>310790</v>
          </cell>
          <cell r="B168" t="str">
            <v>BOM REPOUSO</v>
          </cell>
          <cell r="C168" t="str">
            <v>MG</v>
          </cell>
        </row>
        <row r="169">
          <cell r="A169">
            <v>316730</v>
          </cell>
          <cell r="B169" t="str">
            <v>SILVEIRANIA</v>
          </cell>
          <cell r="C169" t="str">
            <v>MG</v>
          </cell>
        </row>
        <row r="170">
          <cell r="A170">
            <v>500150</v>
          </cell>
          <cell r="B170" t="str">
            <v>BANDEIRANTES</v>
          </cell>
          <cell r="C170" t="str">
            <v>MS</v>
          </cell>
        </row>
        <row r="171">
          <cell r="A171">
            <v>312840</v>
          </cell>
          <cell r="B171" t="str">
            <v>GUARANI</v>
          </cell>
          <cell r="C171" t="str">
            <v>MG</v>
          </cell>
        </row>
        <row r="172">
          <cell r="A172">
            <v>310630</v>
          </cell>
          <cell r="B172" t="str">
            <v>BELO ORIENTE</v>
          </cell>
          <cell r="C172" t="str">
            <v>MG</v>
          </cell>
        </row>
        <row r="173">
          <cell r="A173">
            <v>315895</v>
          </cell>
          <cell r="B173" t="str">
            <v>SANTANA DO PARAISO</v>
          </cell>
          <cell r="C173" t="str">
            <v>MG</v>
          </cell>
        </row>
        <row r="174">
          <cell r="A174">
            <v>315660</v>
          </cell>
          <cell r="B174" t="str">
            <v>RUBIM</v>
          </cell>
          <cell r="C174" t="str">
            <v>MG</v>
          </cell>
        </row>
        <row r="175">
          <cell r="A175">
            <v>312710</v>
          </cell>
          <cell r="B175" t="str">
            <v>FRUTAL</v>
          </cell>
          <cell r="C175" t="str">
            <v>MG</v>
          </cell>
        </row>
        <row r="176">
          <cell r="A176">
            <v>312220</v>
          </cell>
          <cell r="B176" t="str">
            <v>DIVINOLANDIA DE MINAS</v>
          </cell>
          <cell r="C176" t="str">
            <v>MG</v>
          </cell>
        </row>
        <row r="177">
          <cell r="A177">
            <v>310410</v>
          </cell>
          <cell r="B177" t="str">
            <v>ARCEBURGO</v>
          </cell>
          <cell r="C177" t="str">
            <v>MG</v>
          </cell>
        </row>
        <row r="178">
          <cell r="A178">
            <v>315020</v>
          </cell>
          <cell r="B178" t="str">
            <v>PIEDADE DE PONTE NOVA</v>
          </cell>
          <cell r="C178" t="str">
            <v>MG</v>
          </cell>
        </row>
        <row r="179">
          <cell r="A179">
            <v>316110</v>
          </cell>
          <cell r="B179" t="str">
            <v>SAO FRANCISCO</v>
          </cell>
          <cell r="C179" t="str">
            <v>MG</v>
          </cell>
        </row>
        <row r="180">
          <cell r="A180">
            <v>431675</v>
          </cell>
          <cell r="B180" t="str">
            <v>SANTA CLARA DO SUL</v>
          </cell>
          <cell r="C180" t="str">
            <v>RS</v>
          </cell>
          <cell r="E180">
            <v>1356638</v>
          </cell>
        </row>
        <row r="181">
          <cell r="A181">
            <v>420845</v>
          </cell>
          <cell r="B181" t="str">
            <v>ITAPOA</v>
          </cell>
          <cell r="C181" t="str">
            <v>SC</v>
          </cell>
          <cell r="D181">
            <v>267847</v>
          </cell>
        </row>
        <row r="182">
          <cell r="A182">
            <v>420775</v>
          </cell>
          <cell r="B182" t="str">
            <v>IRACEMINHA</v>
          </cell>
          <cell r="C182" t="str">
            <v>SC</v>
          </cell>
          <cell r="E182">
            <v>956562</v>
          </cell>
        </row>
        <row r="183">
          <cell r="A183">
            <v>421080</v>
          </cell>
          <cell r="B183" t="str">
            <v>MELEIRO</v>
          </cell>
          <cell r="C183" t="str">
            <v>SC</v>
          </cell>
        </row>
        <row r="184">
          <cell r="A184">
            <v>310330</v>
          </cell>
          <cell r="B184" t="str">
            <v>ARACITABA</v>
          </cell>
          <cell r="C184" t="str">
            <v>MG</v>
          </cell>
        </row>
        <row r="185">
          <cell r="A185">
            <v>510621</v>
          </cell>
          <cell r="B185" t="str">
            <v>NOVA CANAA DO NORTE</v>
          </cell>
          <cell r="C185" t="str">
            <v>MT</v>
          </cell>
        </row>
        <row r="186">
          <cell r="A186">
            <v>421625</v>
          </cell>
          <cell r="B186" t="str">
            <v>SAO JOAO DO OESTE</v>
          </cell>
          <cell r="C186" t="str">
            <v>SC</v>
          </cell>
          <cell r="E186">
            <v>591371</v>
          </cell>
        </row>
        <row r="187">
          <cell r="A187">
            <v>410165</v>
          </cell>
          <cell r="B187" t="str">
            <v>ARAPUA</v>
          </cell>
          <cell r="C187" t="str">
            <v>PR</v>
          </cell>
        </row>
        <row r="188">
          <cell r="A188">
            <v>353950</v>
          </cell>
          <cell r="B188" t="str">
            <v>PITANGUEIRAS</v>
          </cell>
          <cell r="C188" t="str">
            <v>SP</v>
          </cell>
        </row>
        <row r="189">
          <cell r="A189">
            <v>317160</v>
          </cell>
          <cell r="B189" t="str">
            <v>VIRGEM DA LAPA</v>
          </cell>
          <cell r="C189" t="str">
            <v>MG</v>
          </cell>
        </row>
        <row r="190">
          <cell r="A190">
            <v>411910</v>
          </cell>
          <cell r="B190" t="str">
            <v>PIEN</v>
          </cell>
          <cell r="C190" t="str">
            <v>PR</v>
          </cell>
          <cell r="D190">
            <v>98988</v>
          </cell>
        </row>
        <row r="191">
          <cell r="A191">
            <v>431110</v>
          </cell>
          <cell r="B191" t="str">
            <v>JAGUARI</v>
          </cell>
          <cell r="C191" t="str">
            <v>RS</v>
          </cell>
        </row>
        <row r="192">
          <cell r="A192">
            <v>310950</v>
          </cell>
          <cell r="B192" t="str">
            <v>CABO VERDE</v>
          </cell>
          <cell r="C192" t="str">
            <v>MG</v>
          </cell>
        </row>
        <row r="193">
          <cell r="A193">
            <v>351140</v>
          </cell>
          <cell r="B193" t="str">
            <v>CERQUEIRA CESAR</v>
          </cell>
          <cell r="C193" t="str">
            <v>SP</v>
          </cell>
          <cell r="E193">
            <v>953974</v>
          </cell>
        </row>
        <row r="194">
          <cell r="A194">
            <v>510480</v>
          </cell>
          <cell r="B194" t="str">
            <v>JACIARA</v>
          </cell>
          <cell r="C194" t="str">
            <v>MT</v>
          </cell>
          <cell r="E194">
            <v>386479</v>
          </cell>
        </row>
        <row r="195">
          <cell r="A195">
            <v>313865</v>
          </cell>
          <cell r="B195" t="str">
            <v>LONTRA</v>
          </cell>
          <cell r="C195" t="str">
            <v>MG</v>
          </cell>
        </row>
        <row r="196">
          <cell r="A196">
            <v>312790</v>
          </cell>
          <cell r="B196" t="str">
            <v>GRUPIARA</v>
          </cell>
          <cell r="C196" t="str">
            <v>MG</v>
          </cell>
        </row>
        <row r="197">
          <cell r="A197">
            <v>312140</v>
          </cell>
          <cell r="B197" t="str">
            <v>DESTERRO DE ENTRE RIOS</v>
          </cell>
          <cell r="C197" t="str">
            <v>MG</v>
          </cell>
        </row>
        <row r="198">
          <cell r="A198">
            <v>312430</v>
          </cell>
          <cell r="B198" t="str">
            <v>ESPINOSA</v>
          </cell>
          <cell r="C198" t="str">
            <v>MG</v>
          </cell>
        </row>
        <row r="199">
          <cell r="A199">
            <v>313540</v>
          </cell>
          <cell r="B199" t="str">
            <v>JECEABA</v>
          </cell>
          <cell r="C199" t="str">
            <v>MG</v>
          </cell>
        </row>
        <row r="200">
          <cell r="A200">
            <v>500240</v>
          </cell>
          <cell r="B200" t="str">
            <v>CAARAPO</v>
          </cell>
          <cell r="C200" t="str">
            <v>MS</v>
          </cell>
        </row>
        <row r="201">
          <cell r="A201">
            <v>317075</v>
          </cell>
          <cell r="B201" t="str">
            <v>VARJAO DE MINAS</v>
          </cell>
          <cell r="C201" t="str">
            <v>MG</v>
          </cell>
        </row>
        <row r="202">
          <cell r="A202">
            <v>314440</v>
          </cell>
          <cell r="B202" t="str">
            <v>NATERCIA</v>
          </cell>
          <cell r="C202" t="str">
            <v>MG</v>
          </cell>
        </row>
        <row r="203">
          <cell r="A203">
            <v>314960</v>
          </cell>
          <cell r="B203" t="str">
            <v>PEQUI</v>
          </cell>
          <cell r="C203" t="str">
            <v>MG</v>
          </cell>
        </row>
        <row r="204">
          <cell r="A204">
            <v>221050</v>
          </cell>
          <cell r="B204" t="str">
            <v>SAO PEDRO DO PIAUI</v>
          </cell>
          <cell r="C204" t="str">
            <v>PI</v>
          </cell>
          <cell r="D204">
            <v>21751</v>
          </cell>
        </row>
        <row r="205">
          <cell r="A205">
            <v>310050</v>
          </cell>
          <cell r="B205" t="str">
            <v>ACUCENA</v>
          </cell>
          <cell r="C205" t="str">
            <v>MG</v>
          </cell>
        </row>
        <row r="206">
          <cell r="A206">
            <v>311535</v>
          </cell>
          <cell r="B206" t="str">
            <v>CATAS ALTAS</v>
          </cell>
          <cell r="C206" t="str">
            <v>MG</v>
          </cell>
        </row>
        <row r="207">
          <cell r="A207">
            <v>421225</v>
          </cell>
          <cell r="B207" t="str">
            <v>PASSO DE TORRES</v>
          </cell>
          <cell r="C207" t="str">
            <v>SC</v>
          </cell>
        </row>
        <row r="208">
          <cell r="A208">
            <v>311530</v>
          </cell>
          <cell r="B208" t="str">
            <v>CATAGUASES</v>
          </cell>
          <cell r="C208" t="str">
            <v>MG</v>
          </cell>
        </row>
        <row r="209">
          <cell r="A209">
            <v>314100</v>
          </cell>
          <cell r="B209" t="str">
            <v>MATO VERDE</v>
          </cell>
          <cell r="C209" t="str">
            <v>MG</v>
          </cell>
        </row>
        <row r="210">
          <cell r="A210">
            <v>313652</v>
          </cell>
          <cell r="B210" t="str">
            <v>JOSE GONCALVES DE MINAS</v>
          </cell>
          <cell r="C210" t="str">
            <v>MG</v>
          </cell>
        </row>
        <row r="211">
          <cell r="A211">
            <v>420768</v>
          </cell>
          <cell r="B211" t="str">
            <v>IPUACU</v>
          </cell>
          <cell r="C211" t="str">
            <v>SC</v>
          </cell>
          <cell r="E211">
            <v>592511</v>
          </cell>
        </row>
        <row r="212">
          <cell r="A212">
            <v>313410</v>
          </cell>
          <cell r="B212" t="str">
            <v>ITUETA</v>
          </cell>
          <cell r="C212" t="str">
            <v>MG</v>
          </cell>
        </row>
        <row r="213">
          <cell r="A213">
            <v>312235</v>
          </cell>
          <cell r="B213" t="str">
            <v>DIVISA ALEGRE</v>
          </cell>
          <cell r="C213" t="str">
            <v>MG</v>
          </cell>
        </row>
        <row r="214">
          <cell r="A214">
            <v>351160</v>
          </cell>
          <cell r="B214" t="str">
            <v>CESARIO LANGE</v>
          </cell>
          <cell r="C214" t="str">
            <v>SP</v>
          </cell>
          <cell r="D214">
            <v>157530</v>
          </cell>
          <cell r="E214">
            <v>4136762</v>
          </cell>
        </row>
        <row r="215">
          <cell r="A215">
            <v>314570</v>
          </cell>
          <cell r="B215" t="str">
            <v>OLIVEIRA FORTES</v>
          </cell>
          <cell r="C215" t="str">
            <v>MG</v>
          </cell>
        </row>
        <row r="216">
          <cell r="A216">
            <v>350600</v>
          </cell>
          <cell r="B216" t="str">
            <v>BAURU</v>
          </cell>
          <cell r="C216" t="str">
            <v>SP</v>
          </cell>
        </row>
        <row r="217">
          <cell r="A217">
            <v>420350</v>
          </cell>
          <cell r="B217" t="str">
            <v>CAMPO ERE</v>
          </cell>
          <cell r="C217" t="str">
            <v>SC</v>
          </cell>
          <cell r="E217">
            <v>428185</v>
          </cell>
        </row>
        <row r="218">
          <cell r="A218">
            <v>316255</v>
          </cell>
          <cell r="B218" t="str">
            <v>SAO JOAO DO MANHUACU</v>
          </cell>
          <cell r="C218" t="str">
            <v>MG</v>
          </cell>
        </row>
        <row r="219">
          <cell r="A219">
            <v>312707</v>
          </cell>
          <cell r="B219" t="str">
            <v>FRUTA DE LEITE</v>
          </cell>
          <cell r="C219" t="str">
            <v>MG</v>
          </cell>
        </row>
        <row r="220">
          <cell r="A220">
            <v>312083</v>
          </cell>
          <cell r="B220" t="str">
            <v>CUPARAQUE</v>
          </cell>
          <cell r="C220" t="str">
            <v>MG</v>
          </cell>
        </row>
        <row r="221">
          <cell r="A221">
            <v>314820</v>
          </cell>
          <cell r="B221" t="str">
            <v>PATROCINIO DO MURIAE</v>
          </cell>
          <cell r="C221" t="str">
            <v>MG</v>
          </cell>
        </row>
        <row r="222">
          <cell r="A222">
            <v>291160</v>
          </cell>
          <cell r="B222" t="str">
            <v>GOVERNADOR MANGABEIRA</v>
          </cell>
          <cell r="C222" t="str">
            <v>BA</v>
          </cell>
          <cell r="D222">
            <v>121</v>
          </cell>
        </row>
        <row r="223">
          <cell r="A223">
            <v>310810</v>
          </cell>
          <cell r="B223" t="str">
            <v>BONFIM</v>
          </cell>
          <cell r="C223" t="str">
            <v>MG</v>
          </cell>
        </row>
        <row r="224">
          <cell r="A224">
            <v>314625</v>
          </cell>
          <cell r="B224" t="str">
            <v>PADRE CARVALHO</v>
          </cell>
          <cell r="C224" t="str">
            <v>MG</v>
          </cell>
        </row>
        <row r="225">
          <cell r="A225">
            <v>313020</v>
          </cell>
          <cell r="B225" t="str">
            <v>IGARATINGA</v>
          </cell>
          <cell r="C225" t="str">
            <v>MG</v>
          </cell>
        </row>
        <row r="226">
          <cell r="A226">
            <v>432185</v>
          </cell>
          <cell r="B226" t="str">
            <v>TRES PALMEIRAS</v>
          </cell>
          <cell r="C226" t="str">
            <v>RS</v>
          </cell>
        </row>
        <row r="227">
          <cell r="A227">
            <v>315140</v>
          </cell>
          <cell r="B227" t="str">
            <v>PITANGUI</v>
          </cell>
          <cell r="C227" t="str">
            <v>MG</v>
          </cell>
        </row>
        <row r="228">
          <cell r="A228">
            <v>312640</v>
          </cell>
          <cell r="B228" t="str">
            <v>FORTUNA DE MINAS</v>
          </cell>
          <cell r="C228" t="str">
            <v>MG</v>
          </cell>
        </row>
        <row r="229">
          <cell r="A229">
            <v>315380</v>
          </cell>
          <cell r="B229" t="str">
            <v>QUELUZITO</v>
          </cell>
          <cell r="C229" t="str">
            <v>MG</v>
          </cell>
        </row>
        <row r="230">
          <cell r="A230">
            <v>314800</v>
          </cell>
          <cell r="B230" t="str">
            <v>PATOS DE MINAS</v>
          </cell>
          <cell r="C230" t="str">
            <v>MG</v>
          </cell>
        </row>
        <row r="231">
          <cell r="A231">
            <v>315053</v>
          </cell>
          <cell r="B231" t="str">
            <v>PINGO-D'AGUA</v>
          </cell>
          <cell r="C231" t="str">
            <v>MG</v>
          </cell>
        </row>
        <row r="232">
          <cell r="A232">
            <v>430192</v>
          </cell>
          <cell r="B232" t="str">
            <v>BARRA DO RIO AZUL</v>
          </cell>
          <cell r="C232" t="str">
            <v>RS</v>
          </cell>
        </row>
        <row r="233">
          <cell r="A233">
            <v>316830</v>
          </cell>
          <cell r="B233" t="str">
            <v>TAQUARACU DE MINAS</v>
          </cell>
          <cell r="C233" t="str">
            <v>MG</v>
          </cell>
        </row>
        <row r="234">
          <cell r="A234">
            <v>312125</v>
          </cell>
          <cell r="B234" t="str">
            <v>DELTA</v>
          </cell>
          <cell r="C234" t="str">
            <v>MG</v>
          </cell>
        </row>
        <row r="235">
          <cell r="A235">
            <v>312450</v>
          </cell>
          <cell r="B235" t="str">
            <v>ESTIVA</v>
          </cell>
          <cell r="C235" t="str">
            <v>MG</v>
          </cell>
        </row>
        <row r="236">
          <cell r="A236">
            <v>311960</v>
          </cell>
          <cell r="B236" t="str">
            <v>CORONEL PACHECO</v>
          </cell>
          <cell r="C236" t="str">
            <v>MG</v>
          </cell>
        </row>
        <row r="237">
          <cell r="A237">
            <v>316780</v>
          </cell>
          <cell r="B237" t="str">
            <v>SOLEDADE DE MINAS</v>
          </cell>
          <cell r="C237" t="str">
            <v>MG</v>
          </cell>
        </row>
        <row r="238">
          <cell r="A238">
            <v>311880</v>
          </cell>
          <cell r="B238" t="str">
            <v>CORACAO DE JESUS</v>
          </cell>
          <cell r="C238" t="str">
            <v>MG</v>
          </cell>
        </row>
        <row r="239">
          <cell r="A239">
            <v>311250</v>
          </cell>
          <cell r="B239" t="str">
            <v>CAPIM BRANCO</v>
          </cell>
          <cell r="C239" t="str">
            <v>MG</v>
          </cell>
        </row>
        <row r="240">
          <cell r="A240">
            <v>313820</v>
          </cell>
          <cell r="B240" t="str">
            <v>LAVRAS</v>
          </cell>
          <cell r="C240" t="str">
            <v>MG</v>
          </cell>
        </row>
        <row r="241">
          <cell r="A241">
            <v>311970</v>
          </cell>
          <cell r="B241" t="str">
            <v>CORONEL XAVIER CHAVES</v>
          </cell>
          <cell r="C241" t="str">
            <v>MG</v>
          </cell>
        </row>
        <row r="242">
          <cell r="A242">
            <v>120040</v>
          </cell>
          <cell r="B242" t="str">
            <v>RIO BRANCO</v>
          </cell>
          <cell r="C242" t="str">
            <v>AC</v>
          </cell>
          <cell r="D242">
            <v>100468</v>
          </cell>
          <cell r="E242">
            <v>20165107</v>
          </cell>
        </row>
        <row r="243">
          <cell r="A243">
            <v>311850</v>
          </cell>
          <cell r="B243" t="str">
            <v>CONSOLACAO</v>
          </cell>
          <cell r="C243" t="str">
            <v>MG</v>
          </cell>
        </row>
        <row r="244">
          <cell r="A244">
            <v>310880</v>
          </cell>
          <cell r="B244" t="str">
            <v>BRAUNAS</v>
          </cell>
          <cell r="C244" t="str">
            <v>MG</v>
          </cell>
        </row>
        <row r="245">
          <cell r="A245">
            <v>411160</v>
          </cell>
          <cell r="B245" t="str">
            <v>IVATUBA</v>
          </cell>
          <cell r="C245" t="str">
            <v>PR</v>
          </cell>
        </row>
        <row r="246">
          <cell r="A246">
            <v>312400</v>
          </cell>
          <cell r="B246" t="str">
            <v>ERVALIA</v>
          </cell>
          <cell r="C246" t="str">
            <v>MG</v>
          </cell>
        </row>
        <row r="247">
          <cell r="A247">
            <v>317100</v>
          </cell>
          <cell r="B247" t="str">
            <v>VAZANTE</v>
          </cell>
          <cell r="C247" t="str">
            <v>MG</v>
          </cell>
        </row>
        <row r="248">
          <cell r="A248">
            <v>313160</v>
          </cell>
          <cell r="B248" t="str">
            <v>IRAI DE MINAS</v>
          </cell>
          <cell r="C248" t="str">
            <v>MG</v>
          </cell>
        </row>
        <row r="249">
          <cell r="A249">
            <v>421490</v>
          </cell>
          <cell r="B249" t="str">
            <v>RIO FORTUNA</v>
          </cell>
          <cell r="C249" t="str">
            <v>SC</v>
          </cell>
          <cell r="E249">
            <v>302336</v>
          </cell>
        </row>
        <row r="250">
          <cell r="A250">
            <v>315220</v>
          </cell>
          <cell r="B250" t="str">
            <v>PORTEIRINHA</v>
          </cell>
          <cell r="C250" t="str">
            <v>MG</v>
          </cell>
        </row>
        <row r="251">
          <cell r="A251">
            <v>311590</v>
          </cell>
          <cell r="B251" t="str">
            <v>CHACARA</v>
          </cell>
          <cell r="C251" t="str">
            <v>MG</v>
          </cell>
        </row>
        <row r="252">
          <cell r="A252">
            <v>314380</v>
          </cell>
          <cell r="B252" t="str">
            <v>MUNHOZ</v>
          </cell>
          <cell r="C252" t="str">
            <v>MG</v>
          </cell>
        </row>
        <row r="253">
          <cell r="A253">
            <v>430607</v>
          </cell>
          <cell r="B253" t="str">
            <v>CRISTAL DO SUL</v>
          </cell>
          <cell r="C253" t="str">
            <v>RS</v>
          </cell>
        </row>
        <row r="254">
          <cell r="A254">
            <v>315727</v>
          </cell>
          <cell r="B254" t="str">
            <v>SANTA BARBARA DO MONTE VERDE</v>
          </cell>
          <cell r="C254" t="str">
            <v>MG</v>
          </cell>
        </row>
        <row r="255">
          <cell r="A255">
            <v>316165</v>
          </cell>
          <cell r="B255" t="str">
            <v>SAO GERALDO DO BAIXIO</v>
          </cell>
          <cell r="C255" t="str">
            <v>MG</v>
          </cell>
        </row>
        <row r="256">
          <cell r="A256">
            <v>320060</v>
          </cell>
          <cell r="B256" t="str">
            <v>ARACRUZ</v>
          </cell>
          <cell r="C256" t="str">
            <v>ES</v>
          </cell>
        </row>
        <row r="257">
          <cell r="A257">
            <v>316890</v>
          </cell>
          <cell r="B257" t="str">
            <v>TIROS</v>
          </cell>
          <cell r="C257" t="str">
            <v>MG</v>
          </cell>
        </row>
        <row r="258">
          <cell r="A258">
            <v>350275</v>
          </cell>
          <cell r="B258" t="str">
            <v>ARACARIGUAMA</v>
          </cell>
          <cell r="C258" t="str">
            <v>SP</v>
          </cell>
        </row>
        <row r="259">
          <cell r="A259">
            <v>420757</v>
          </cell>
          <cell r="B259" t="str">
            <v>IOMERE</v>
          </cell>
          <cell r="C259" t="str">
            <v>SC</v>
          </cell>
          <cell r="D259">
            <v>26332</v>
          </cell>
          <cell r="E259">
            <v>344031</v>
          </cell>
        </row>
        <row r="260">
          <cell r="A260">
            <v>315650</v>
          </cell>
          <cell r="B260" t="str">
            <v>RUBELITA</v>
          </cell>
          <cell r="C260" t="str">
            <v>MG</v>
          </cell>
        </row>
        <row r="261">
          <cell r="A261">
            <v>350810</v>
          </cell>
          <cell r="B261" t="str">
            <v>BURITAMA</v>
          </cell>
          <cell r="C261" t="str">
            <v>SP</v>
          </cell>
          <cell r="E261">
            <v>417706</v>
          </cell>
        </row>
        <row r="262">
          <cell r="A262">
            <v>313535</v>
          </cell>
          <cell r="B262" t="str">
            <v>JAPONVAR</v>
          </cell>
          <cell r="C262" t="str">
            <v>MG</v>
          </cell>
        </row>
        <row r="263">
          <cell r="A263">
            <v>432010</v>
          </cell>
          <cell r="B263" t="str">
            <v>SARANDI</v>
          </cell>
          <cell r="C263" t="str">
            <v>RS</v>
          </cell>
          <cell r="D263">
            <v>121243</v>
          </cell>
          <cell r="E263">
            <v>27599505</v>
          </cell>
        </row>
        <row r="264">
          <cell r="A264">
            <v>350120</v>
          </cell>
          <cell r="B264" t="str">
            <v>ALVARES FLORENCE</v>
          </cell>
          <cell r="C264" t="str">
            <v>SP</v>
          </cell>
        </row>
        <row r="265">
          <cell r="A265">
            <v>312490</v>
          </cell>
          <cell r="B265" t="str">
            <v>EUGENOPOLIS</v>
          </cell>
          <cell r="C265" t="str">
            <v>MG</v>
          </cell>
        </row>
        <row r="266">
          <cell r="A266">
            <v>351520</v>
          </cell>
          <cell r="B266" t="str">
            <v>ESTRELA D'OESTE</v>
          </cell>
          <cell r="C266" t="str">
            <v>SP</v>
          </cell>
          <cell r="E266">
            <v>598290</v>
          </cell>
        </row>
        <row r="267">
          <cell r="A267">
            <v>315270</v>
          </cell>
          <cell r="B267" t="str">
            <v>PRADOS</v>
          </cell>
          <cell r="C267" t="str">
            <v>MG</v>
          </cell>
        </row>
        <row r="268">
          <cell r="A268">
            <v>420205</v>
          </cell>
          <cell r="B268" t="str">
            <v>BALNEARIO BARRA DO SUL</v>
          </cell>
          <cell r="C268" t="str">
            <v>SC</v>
          </cell>
          <cell r="D268">
            <v>30535</v>
          </cell>
        </row>
        <row r="269">
          <cell r="A269">
            <v>316810</v>
          </cell>
          <cell r="B269" t="str">
            <v>TAPIRA</v>
          </cell>
          <cell r="C269" t="str">
            <v>MG</v>
          </cell>
        </row>
        <row r="270">
          <cell r="A270">
            <v>421810</v>
          </cell>
          <cell r="B270" t="str">
            <v>TIMBE DO SUL</v>
          </cell>
          <cell r="C270" t="str">
            <v>SC</v>
          </cell>
        </row>
        <row r="271">
          <cell r="A271">
            <v>355720</v>
          </cell>
          <cell r="B271" t="str">
            <v>CHAVANTES</v>
          </cell>
          <cell r="C271" t="str">
            <v>SP</v>
          </cell>
        </row>
        <row r="272">
          <cell r="A272">
            <v>314560</v>
          </cell>
          <cell r="B272" t="str">
            <v>OLIVEIRA</v>
          </cell>
          <cell r="C272" t="str">
            <v>MG</v>
          </cell>
        </row>
        <row r="273">
          <cell r="A273">
            <v>312330</v>
          </cell>
          <cell r="B273" t="str">
            <v>DORES DO TURVO</v>
          </cell>
          <cell r="C273" t="str">
            <v>MG</v>
          </cell>
        </row>
        <row r="274">
          <cell r="A274">
            <v>316257</v>
          </cell>
          <cell r="B274" t="str">
            <v>SAO JOAO DO MANTENINHA</v>
          </cell>
          <cell r="C274" t="str">
            <v>MG</v>
          </cell>
        </row>
        <row r="275">
          <cell r="A275">
            <v>510452</v>
          </cell>
          <cell r="B275" t="str">
            <v>IPIRANGA DO NORTE</v>
          </cell>
          <cell r="C275" t="str">
            <v>MT</v>
          </cell>
        </row>
        <row r="276">
          <cell r="A276">
            <v>352740</v>
          </cell>
          <cell r="B276" t="str">
            <v>LUCELIA</v>
          </cell>
          <cell r="C276" t="str">
            <v>SP</v>
          </cell>
          <cell r="D276">
            <v>39973</v>
          </cell>
        </row>
        <row r="277">
          <cell r="A277">
            <v>312600</v>
          </cell>
          <cell r="B277" t="str">
            <v>FLORESTAL</v>
          </cell>
          <cell r="C277" t="str">
            <v>MG</v>
          </cell>
        </row>
        <row r="278">
          <cell r="A278">
            <v>314340</v>
          </cell>
          <cell r="B278" t="str">
            <v>MONTE SIAO</v>
          </cell>
          <cell r="C278" t="str">
            <v>MG</v>
          </cell>
        </row>
        <row r="279">
          <cell r="A279">
            <v>350740</v>
          </cell>
          <cell r="B279" t="str">
            <v>BORBOREMA</v>
          </cell>
          <cell r="C279" t="str">
            <v>SP</v>
          </cell>
        </row>
        <row r="280">
          <cell r="A280">
            <v>314290</v>
          </cell>
          <cell r="B280" t="str">
            <v>MONTE AZUL</v>
          </cell>
          <cell r="C280" t="str">
            <v>MG</v>
          </cell>
        </row>
        <row r="281">
          <cell r="A281">
            <v>354990</v>
          </cell>
          <cell r="B281" t="str">
            <v>SAO JOSE DOS CAMPOS</v>
          </cell>
          <cell r="C281" t="str">
            <v>SP</v>
          </cell>
        </row>
        <row r="282">
          <cell r="A282">
            <v>355580</v>
          </cell>
          <cell r="B282" t="str">
            <v>URANIA</v>
          </cell>
          <cell r="C282" t="str">
            <v>SP</v>
          </cell>
        </row>
        <row r="283">
          <cell r="A283">
            <v>315300</v>
          </cell>
          <cell r="B283" t="str">
            <v>PRATINHA</v>
          </cell>
          <cell r="C283" t="str">
            <v>MG</v>
          </cell>
        </row>
        <row r="284">
          <cell r="A284">
            <v>313730</v>
          </cell>
          <cell r="B284" t="str">
            <v>LAGOA DOS PATOS</v>
          </cell>
          <cell r="C284" t="str">
            <v>MG</v>
          </cell>
        </row>
        <row r="285">
          <cell r="A285">
            <v>313490</v>
          </cell>
          <cell r="B285" t="str">
            <v>JACUTINGA</v>
          </cell>
          <cell r="C285" t="str">
            <v>MG</v>
          </cell>
        </row>
        <row r="286">
          <cell r="A286">
            <v>315420</v>
          </cell>
          <cell r="B286" t="str">
            <v>RESENDE COSTA</v>
          </cell>
          <cell r="C286" t="str">
            <v>MG</v>
          </cell>
        </row>
        <row r="287">
          <cell r="A287">
            <v>421520</v>
          </cell>
          <cell r="B287" t="str">
            <v>ROMELANDIA</v>
          </cell>
          <cell r="C287" t="str">
            <v>SC</v>
          </cell>
          <cell r="E287">
            <v>295495</v>
          </cell>
        </row>
        <row r="288">
          <cell r="A288">
            <v>314810</v>
          </cell>
          <cell r="B288" t="str">
            <v>PATROCINIO</v>
          </cell>
          <cell r="C288" t="str">
            <v>MG</v>
          </cell>
        </row>
        <row r="289">
          <cell r="A289">
            <v>316300</v>
          </cell>
          <cell r="B289" t="str">
            <v>SAO JOSE DA SAFIRA</v>
          </cell>
          <cell r="C289" t="str">
            <v>MG</v>
          </cell>
        </row>
        <row r="290">
          <cell r="A290">
            <v>311290</v>
          </cell>
          <cell r="B290" t="str">
            <v>CAPUTIRA</v>
          </cell>
          <cell r="C290" t="str">
            <v>MG</v>
          </cell>
        </row>
        <row r="291">
          <cell r="A291">
            <v>316340</v>
          </cell>
          <cell r="B291" t="str">
            <v>SAO JOSE DO GOIABAL</v>
          </cell>
          <cell r="C291" t="str">
            <v>MG</v>
          </cell>
        </row>
        <row r="292">
          <cell r="A292">
            <v>314750</v>
          </cell>
          <cell r="B292" t="str">
            <v>PASSABEM</v>
          </cell>
          <cell r="C292" t="str">
            <v>MG</v>
          </cell>
        </row>
        <row r="293">
          <cell r="A293">
            <v>315330</v>
          </cell>
          <cell r="B293" t="str">
            <v>PRESIDENTE KUBITSCHEK</v>
          </cell>
          <cell r="C293" t="str">
            <v>MG</v>
          </cell>
        </row>
        <row r="294">
          <cell r="A294">
            <v>314070</v>
          </cell>
          <cell r="B294" t="str">
            <v>MATEUS LEME</v>
          </cell>
          <cell r="C294" t="str">
            <v>MG</v>
          </cell>
        </row>
        <row r="295">
          <cell r="A295">
            <v>411250</v>
          </cell>
          <cell r="B295" t="str">
            <v>JARDIM ALEGRE</v>
          </cell>
          <cell r="C295" t="str">
            <v>PR</v>
          </cell>
        </row>
        <row r="296">
          <cell r="A296">
            <v>421600</v>
          </cell>
          <cell r="B296" t="str">
            <v>SAO CARLOS</v>
          </cell>
          <cell r="C296" t="str">
            <v>SC</v>
          </cell>
        </row>
        <row r="297">
          <cell r="A297">
            <v>350080</v>
          </cell>
          <cell r="B297" t="str">
            <v>ALFREDO MARCONDES</v>
          </cell>
          <cell r="C297" t="str">
            <v>SP</v>
          </cell>
        </row>
        <row r="298">
          <cell r="A298">
            <v>316600</v>
          </cell>
          <cell r="B298" t="str">
            <v>SENHORA DE OLIVEIRA</v>
          </cell>
          <cell r="C298" t="str">
            <v>MG</v>
          </cell>
        </row>
        <row r="299">
          <cell r="A299">
            <v>316170</v>
          </cell>
          <cell r="B299" t="str">
            <v>SAO GONCALO DO ABAETE</v>
          </cell>
          <cell r="C299" t="str">
            <v>MG</v>
          </cell>
        </row>
        <row r="300">
          <cell r="A300">
            <v>316020</v>
          </cell>
          <cell r="B300" t="str">
            <v>SANTO ANTONIO DO ITAMBE</v>
          </cell>
          <cell r="C300" t="str">
            <v>MG</v>
          </cell>
        </row>
        <row r="301">
          <cell r="A301">
            <v>312733</v>
          </cell>
          <cell r="B301" t="str">
            <v>GAMELEIRAS</v>
          </cell>
          <cell r="C301" t="str">
            <v>MG</v>
          </cell>
        </row>
        <row r="302">
          <cell r="A302">
            <v>316590</v>
          </cell>
          <cell r="B302" t="str">
            <v>SENADOR MODESTINO GONCALVES</v>
          </cell>
          <cell r="C302" t="str">
            <v>MG</v>
          </cell>
        </row>
        <row r="303">
          <cell r="A303">
            <v>312200</v>
          </cell>
          <cell r="B303" t="str">
            <v>DIVINO</v>
          </cell>
          <cell r="C303" t="str">
            <v>MG</v>
          </cell>
        </row>
        <row r="304">
          <cell r="A304">
            <v>432190</v>
          </cell>
          <cell r="B304" t="str">
            <v>TRES PASSOS</v>
          </cell>
          <cell r="C304" t="str">
            <v>RS</v>
          </cell>
        </row>
        <row r="305">
          <cell r="A305">
            <v>314040</v>
          </cell>
          <cell r="B305" t="str">
            <v>MARMELOPOLIS</v>
          </cell>
          <cell r="C305" t="str">
            <v>MG</v>
          </cell>
        </row>
        <row r="306">
          <cell r="A306">
            <v>411360</v>
          </cell>
          <cell r="B306" t="str">
            <v>LOBATO</v>
          </cell>
          <cell r="C306" t="str">
            <v>PR</v>
          </cell>
        </row>
        <row r="307">
          <cell r="A307">
            <v>310205</v>
          </cell>
          <cell r="B307" t="str">
            <v>ALTO CAPARAO</v>
          </cell>
          <cell r="C307" t="str">
            <v>MG</v>
          </cell>
        </row>
        <row r="308">
          <cell r="A308">
            <v>430730</v>
          </cell>
          <cell r="B308" t="str">
            <v>ERVAL SECO</v>
          </cell>
          <cell r="C308" t="str">
            <v>RS</v>
          </cell>
          <cell r="E308">
            <v>199917</v>
          </cell>
        </row>
        <row r="309">
          <cell r="A309">
            <v>312850</v>
          </cell>
          <cell r="B309" t="str">
            <v>GUARARA</v>
          </cell>
          <cell r="C309" t="str">
            <v>MG</v>
          </cell>
        </row>
        <row r="310">
          <cell r="A310">
            <v>315090</v>
          </cell>
          <cell r="B310" t="str">
            <v>PIRANGUCU</v>
          </cell>
          <cell r="C310" t="str">
            <v>MG</v>
          </cell>
        </row>
        <row r="311">
          <cell r="A311">
            <v>312920</v>
          </cell>
          <cell r="B311" t="str">
            <v>HELIODORA</v>
          </cell>
          <cell r="C311" t="str">
            <v>MG</v>
          </cell>
        </row>
        <row r="312">
          <cell r="A312">
            <v>315850</v>
          </cell>
          <cell r="B312" t="str">
            <v>SANTANA DE PIRAPAMA</v>
          </cell>
          <cell r="C312" t="str">
            <v>MG</v>
          </cell>
        </row>
        <row r="313">
          <cell r="A313">
            <v>431843</v>
          </cell>
          <cell r="B313" t="str">
            <v>SAO JOAO DO POLESINE</v>
          </cell>
          <cell r="C313" t="str">
            <v>RS</v>
          </cell>
        </row>
        <row r="314">
          <cell r="A314">
            <v>410730</v>
          </cell>
          <cell r="B314" t="str">
            <v>DOUTOR CAMARGO</v>
          </cell>
          <cell r="C314" t="str">
            <v>PR</v>
          </cell>
        </row>
        <row r="315">
          <cell r="A315">
            <v>312350</v>
          </cell>
          <cell r="B315" t="str">
            <v>DOURADOQUARA</v>
          </cell>
          <cell r="C315" t="str">
            <v>MG</v>
          </cell>
        </row>
        <row r="316">
          <cell r="A316">
            <v>314740</v>
          </cell>
          <cell r="B316" t="str">
            <v>PARAOPEBA</v>
          </cell>
          <cell r="C316" t="str">
            <v>MG</v>
          </cell>
        </row>
        <row r="317">
          <cell r="A317">
            <v>316105</v>
          </cell>
          <cell r="B317" t="str">
            <v>SAO FELIX DE MINAS</v>
          </cell>
          <cell r="C317" t="str">
            <v>MG</v>
          </cell>
        </row>
        <row r="318">
          <cell r="A318">
            <v>421060</v>
          </cell>
          <cell r="B318" t="str">
            <v>MASSARANDUBA</v>
          </cell>
          <cell r="C318" t="str">
            <v>SC</v>
          </cell>
          <cell r="D318">
            <v>157201</v>
          </cell>
        </row>
        <row r="319">
          <cell r="A319">
            <v>311520</v>
          </cell>
          <cell r="B319" t="str">
            <v>CONCEICAO DA BARRA DE MINAS</v>
          </cell>
          <cell r="C319" t="str">
            <v>MG</v>
          </cell>
        </row>
        <row r="320">
          <cell r="A320">
            <v>315120</v>
          </cell>
          <cell r="B320" t="str">
            <v>PIRAPORA</v>
          </cell>
          <cell r="C320" t="str">
            <v>MG</v>
          </cell>
        </row>
        <row r="321">
          <cell r="A321">
            <v>314120</v>
          </cell>
          <cell r="B321" t="str">
            <v>MATUTINA</v>
          </cell>
          <cell r="C321" t="str">
            <v>MG</v>
          </cell>
        </row>
        <row r="322">
          <cell r="A322">
            <v>314930</v>
          </cell>
          <cell r="B322" t="str">
            <v>PEDRO LEOPOLDO</v>
          </cell>
          <cell r="C322" t="str">
            <v>MG</v>
          </cell>
        </row>
        <row r="323">
          <cell r="A323">
            <v>500793</v>
          </cell>
          <cell r="B323" t="str">
            <v>SONORA</v>
          </cell>
          <cell r="C323" t="str">
            <v>MS</v>
          </cell>
          <cell r="E323">
            <v>152258</v>
          </cell>
        </row>
        <row r="324">
          <cell r="A324">
            <v>311670</v>
          </cell>
          <cell r="B324" t="str">
            <v>COIMBRA</v>
          </cell>
          <cell r="C324" t="str">
            <v>MG</v>
          </cell>
        </row>
        <row r="325">
          <cell r="A325">
            <v>316530</v>
          </cell>
          <cell r="B325" t="str">
            <v>SAO VICENTE DE MINAS</v>
          </cell>
          <cell r="C325" t="str">
            <v>MG</v>
          </cell>
        </row>
        <row r="326">
          <cell r="A326">
            <v>431000</v>
          </cell>
          <cell r="B326" t="str">
            <v>IBIRUBA</v>
          </cell>
          <cell r="C326" t="str">
            <v>RS</v>
          </cell>
        </row>
        <row r="327">
          <cell r="A327">
            <v>315430</v>
          </cell>
          <cell r="B327" t="str">
            <v>RESPLENDOR</v>
          </cell>
          <cell r="C327" t="str">
            <v>MG</v>
          </cell>
        </row>
        <row r="328">
          <cell r="A328">
            <v>421830</v>
          </cell>
          <cell r="B328" t="str">
            <v>TRES BARRAS</v>
          </cell>
          <cell r="C328" t="str">
            <v>SC</v>
          </cell>
        </row>
        <row r="329">
          <cell r="A329">
            <v>311870</v>
          </cell>
          <cell r="B329" t="str">
            <v>COQUEIRAL</v>
          </cell>
          <cell r="C329" t="str">
            <v>MG</v>
          </cell>
        </row>
        <row r="330">
          <cell r="A330">
            <v>520180</v>
          </cell>
          <cell r="B330" t="str">
            <v>ARAGOIANIA</v>
          </cell>
          <cell r="C330" t="str">
            <v>GO</v>
          </cell>
        </row>
        <row r="331">
          <cell r="A331">
            <v>430290</v>
          </cell>
          <cell r="B331" t="str">
            <v>CACEQUI</v>
          </cell>
          <cell r="C331" t="str">
            <v>RS</v>
          </cell>
        </row>
        <row r="332">
          <cell r="A332">
            <v>316805</v>
          </cell>
          <cell r="B332" t="str">
            <v>TAPARUBA</v>
          </cell>
          <cell r="C332" t="str">
            <v>MG</v>
          </cell>
        </row>
        <row r="333">
          <cell r="A333">
            <v>420660</v>
          </cell>
          <cell r="B333" t="str">
            <v>GUARUJA DO SUL</v>
          </cell>
          <cell r="C333" t="str">
            <v>SC</v>
          </cell>
          <cell r="E333">
            <v>508299</v>
          </cell>
        </row>
        <row r="334">
          <cell r="A334">
            <v>313100</v>
          </cell>
          <cell r="B334" t="str">
            <v>INHAUMA</v>
          </cell>
          <cell r="C334" t="str">
            <v>MG</v>
          </cell>
        </row>
        <row r="335">
          <cell r="A335">
            <v>316030</v>
          </cell>
          <cell r="B335" t="str">
            <v>SANTO ANTONIO DO JACINTO</v>
          </cell>
          <cell r="C335" t="str">
            <v>MG</v>
          </cell>
        </row>
        <row r="336">
          <cell r="A336">
            <v>354580</v>
          </cell>
          <cell r="B336" t="str">
            <v>SANTA BARBARA D'OESTE</v>
          </cell>
          <cell r="C336" t="str">
            <v>SP</v>
          </cell>
          <cell r="D336">
            <v>336097</v>
          </cell>
        </row>
        <row r="337">
          <cell r="A337">
            <v>314470</v>
          </cell>
          <cell r="B337" t="str">
            <v>NOVA ERA</v>
          </cell>
          <cell r="C337" t="str">
            <v>MG</v>
          </cell>
        </row>
        <row r="338">
          <cell r="A338">
            <v>431346</v>
          </cell>
          <cell r="B338" t="str">
            <v>NOVO XINGU</v>
          </cell>
          <cell r="C338" t="str">
            <v>RS</v>
          </cell>
        </row>
        <row r="339">
          <cell r="A339">
            <v>314437</v>
          </cell>
          <cell r="B339" t="str">
            <v>NATALANDIA</v>
          </cell>
          <cell r="C339" t="str">
            <v>MG</v>
          </cell>
        </row>
        <row r="340">
          <cell r="A340">
            <v>314300</v>
          </cell>
          <cell r="B340" t="str">
            <v>MONTE BELO</v>
          </cell>
          <cell r="C340" t="str">
            <v>MG</v>
          </cell>
        </row>
        <row r="341">
          <cell r="A341">
            <v>314345</v>
          </cell>
          <cell r="B341" t="str">
            <v>MONTEZUMA</v>
          </cell>
          <cell r="C341" t="str">
            <v>MG</v>
          </cell>
        </row>
        <row r="342">
          <cell r="A342">
            <v>315720</v>
          </cell>
          <cell r="B342" t="str">
            <v>SANTA BARBARA</v>
          </cell>
          <cell r="C342" t="str">
            <v>MG</v>
          </cell>
        </row>
        <row r="343">
          <cell r="A343">
            <v>316460</v>
          </cell>
          <cell r="B343" t="str">
            <v>SAO SEBASTIAO DO OESTE</v>
          </cell>
          <cell r="C343" t="str">
            <v>MG</v>
          </cell>
        </row>
        <row r="344">
          <cell r="A344">
            <v>316470</v>
          </cell>
          <cell r="B344" t="str">
            <v>SAO SEBASTIAO DO PARAISO</v>
          </cell>
          <cell r="C344" t="str">
            <v>MG</v>
          </cell>
        </row>
        <row r="345">
          <cell r="A345">
            <v>314840</v>
          </cell>
          <cell r="B345" t="str">
            <v>PAULISTAS</v>
          </cell>
          <cell r="C345" t="str">
            <v>MG</v>
          </cell>
        </row>
        <row r="346">
          <cell r="A346">
            <v>510794</v>
          </cell>
          <cell r="B346" t="str">
            <v>TABAPORA</v>
          </cell>
          <cell r="C346" t="str">
            <v>MT</v>
          </cell>
        </row>
        <row r="347">
          <cell r="A347">
            <v>421880</v>
          </cell>
          <cell r="B347" t="str">
            <v>TURVO</v>
          </cell>
          <cell r="C347" t="str">
            <v>SC</v>
          </cell>
        </row>
        <row r="348">
          <cell r="A348">
            <v>430210</v>
          </cell>
          <cell r="B348" t="str">
            <v>BENTO GONCALVES</v>
          </cell>
          <cell r="C348" t="str">
            <v>RS</v>
          </cell>
          <cell r="D348">
            <v>459917</v>
          </cell>
          <cell r="E348">
            <v>9212998</v>
          </cell>
        </row>
        <row r="349">
          <cell r="A349">
            <v>312100</v>
          </cell>
          <cell r="B349" t="str">
            <v>DATAS</v>
          </cell>
          <cell r="C349" t="str">
            <v>MG</v>
          </cell>
        </row>
        <row r="350">
          <cell r="A350">
            <v>312320</v>
          </cell>
          <cell r="B350" t="str">
            <v>DORES DO INDAIA</v>
          </cell>
          <cell r="C350" t="str">
            <v>MG</v>
          </cell>
        </row>
        <row r="351">
          <cell r="A351">
            <v>311190</v>
          </cell>
          <cell r="B351" t="str">
            <v>CANA VERDE</v>
          </cell>
          <cell r="C351" t="str">
            <v>MG</v>
          </cell>
        </row>
        <row r="352">
          <cell r="A352">
            <v>316620</v>
          </cell>
          <cell r="B352" t="str">
            <v>SENHORA DOS REMEDIOS</v>
          </cell>
          <cell r="C352" t="str">
            <v>MG</v>
          </cell>
        </row>
        <row r="353">
          <cell r="A353">
            <v>420520</v>
          </cell>
          <cell r="B353" t="str">
            <v>ERVAL VELHO</v>
          </cell>
          <cell r="C353" t="str">
            <v>SC</v>
          </cell>
        </row>
        <row r="354">
          <cell r="A354">
            <v>314940</v>
          </cell>
          <cell r="B354" t="str">
            <v>PEDRO TEIXEIRA</v>
          </cell>
          <cell r="C354" t="str">
            <v>MG</v>
          </cell>
        </row>
        <row r="355">
          <cell r="A355">
            <v>310130</v>
          </cell>
          <cell r="B355" t="str">
            <v>ALAGOA</v>
          </cell>
          <cell r="C355" t="str">
            <v>MG</v>
          </cell>
        </row>
        <row r="356">
          <cell r="A356">
            <v>316350</v>
          </cell>
          <cell r="B356" t="str">
            <v>SAO JOSE DO JACURI</v>
          </cell>
          <cell r="C356" t="str">
            <v>MG</v>
          </cell>
        </row>
        <row r="357">
          <cell r="A357">
            <v>421900</v>
          </cell>
          <cell r="B357" t="str">
            <v>URUSSANGA</v>
          </cell>
          <cell r="C357" t="str">
            <v>SC</v>
          </cell>
        </row>
        <row r="358">
          <cell r="A358">
            <v>316980</v>
          </cell>
          <cell r="B358" t="str">
            <v>TURVOLANDIA</v>
          </cell>
          <cell r="C358" t="str">
            <v>MG</v>
          </cell>
        </row>
        <row r="359">
          <cell r="A359">
            <v>316010</v>
          </cell>
          <cell r="B359" t="str">
            <v>SANTO ANTONIO DO GRAMA</v>
          </cell>
          <cell r="C359" t="str">
            <v>MG</v>
          </cell>
        </row>
        <row r="360">
          <cell r="A360">
            <v>315415</v>
          </cell>
          <cell r="B360" t="str">
            <v>REDUTO</v>
          </cell>
          <cell r="C360" t="str">
            <v>MG</v>
          </cell>
        </row>
        <row r="361">
          <cell r="A361">
            <v>314655</v>
          </cell>
          <cell r="B361" t="str">
            <v>PAI PEDRO</v>
          </cell>
          <cell r="C361" t="str">
            <v>MG</v>
          </cell>
        </row>
        <row r="362">
          <cell r="A362">
            <v>311010</v>
          </cell>
          <cell r="B362" t="str">
            <v>CAIANA</v>
          </cell>
          <cell r="C362" t="str">
            <v>MG</v>
          </cell>
        </row>
        <row r="363">
          <cell r="A363">
            <v>315620</v>
          </cell>
          <cell r="B363" t="str">
            <v>ROCHEDO DE MINAS</v>
          </cell>
          <cell r="C363" t="str">
            <v>MG</v>
          </cell>
        </row>
        <row r="364">
          <cell r="A364">
            <v>350510</v>
          </cell>
          <cell r="B364" t="str">
            <v>BARBOSA</v>
          </cell>
          <cell r="C364" t="str">
            <v>SP</v>
          </cell>
          <cell r="E364">
            <v>238113</v>
          </cell>
        </row>
        <row r="365">
          <cell r="A365">
            <v>351100</v>
          </cell>
          <cell r="B365" t="str">
            <v>CASTILHO</v>
          </cell>
          <cell r="C365" t="str">
            <v>SP</v>
          </cell>
        </row>
        <row r="366">
          <cell r="A366">
            <v>354770</v>
          </cell>
          <cell r="B366" t="str">
            <v>SANTO ANASTACIO</v>
          </cell>
          <cell r="C366" t="str">
            <v>SP</v>
          </cell>
        </row>
        <row r="367">
          <cell r="A367">
            <v>431337</v>
          </cell>
          <cell r="B367" t="str">
            <v>NOVA SANTA RITA</v>
          </cell>
          <cell r="C367" t="str">
            <v>RS</v>
          </cell>
        </row>
        <row r="368">
          <cell r="A368">
            <v>313340</v>
          </cell>
          <cell r="B368" t="str">
            <v>ITAPAGIPE</v>
          </cell>
          <cell r="C368" t="str">
            <v>MG</v>
          </cell>
        </row>
        <row r="369">
          <cell r="A369">
            <v>410220</v>
          </cell>
          <cell r="B369" t="str">
            <v>ATALAIA</v>
          </cell>
          <cell r="C369" t="str">
            <v>PR</v>
          </cell>
        </row>
        <row r="370">
          <cell r="A370">
            <v>314700</v>
          </cell>
          <cell r="B370" t="str">
            <v>PARACATU</v>
          </cell>
          <cell r="C370" t="str">
            <v>MG</v>
          </cell>
        </row>
        <row r="371">
          <cell r="A371">
            <v>315340</v>
          </cell>
          <cell r="B371" t="str">
            <v>PRESIDENTE OLEGARIO</v>
          </cell>
          <cell r="C371" t="str">
            <v>MG</v>
          </cell>
        </row>
        <row r="372">
          <cell r="A372">
            <v>420209</v>
          </cell>
          <cell r="B372" t="str">
            <v>BARRA BONITA</v>
          </cell>
          <cell r="C372" t="str">
            <v>SC</v>
          </cell>
          <cell r="E372">
            <v>153583</v>
          </cell>
        </row>
        <row r="373">
          <cell r="A373">
            <v>316095</v>
          </cell>
          <cell r="B373" t="str">
            <v>SAO DOMINGOS DAS DORES</v>
          </cell>
          <cell r="C373" t="str">
            <v>MG</v>
          </cell>
        </row>
        <row r="374">
          <cell r="A374">
            <v>312960</v>
          </cell>
          <cell r="B374" t="str">
            <v>IBIAI</v>
          </cell>
          <cell r="C374" t="str">
            <v>MG</v>
          </cell>
        </row>
        <row r="375">
          <cell r="A375">
            <v>421200</v>
          </cell>
          <cell r="B375" t="str">
            <v>PALMA SOLA</v>
          </cell>
          <cell r="C375" t="str">
            <v>SC</v>
          </cell>
          <cell r="E375">
            <v>667293</v>
          </cell>
        </row>
        <row r="376">
          <cell r="A376">
            <v>314467</v>
          </cell>
          <cell r="B376" t="str">
            <v>NOVA BELEM</v>
          </cell>
          <cell r="C376" t="str">
            <v>MG</v>
          </cell>
        </row>
        <row r="377">
          <cell r="A377">
            <v>313120</v>
          </cell>
          <cell r="B377" t="str">
            <v>IPANEMA</v>
          </cell>
          <cell r="C377" t="str">
            <v>MG</v>
          </cell>
        </row>
        <row r="378">
          <cell r="A378">
            <v>312150</v>
          </cell>
          <cell r="B378" t="str">
            <v>DESTERRO DO MELO</v>
          </cell>
          <cell r="C378" t="str">
            <v>MG</v>
          </cell>
        </row>
        <row r="379">
          <cell r="A379">
            <v>500470</v>
          </cell>
          <cell r="B379" t="str">
            <v>IVINHEMA</v>
          </cell>
          <cell r="C379" t="str">
            <v>MS</v>
          </cell>
        </row>
        <row r="380">
          <cell r="A380">
            <v>311580</v>
          </cell>
          <cell r="B380" t="str">
            <v>CENTRALINA</v>
          </cell>
          <cell r="C380" t="str">
            <v>MG</v>
          </cell>
        </row>
        <row r="381">
          <cell r="A381">
            <v>312440</v>
          </cell>
          <cell r="B381" t="str">
            <v>ESPIRITO SANTO DO DOURADO</v>
          </cell>
          <cell r="C381" t="str">
            <v>MG</v>
          </cell>
        </row>
        <row r="382">
          <cell r="A382">
            <v>314370</v>
          </cell>
          <cell r="B382" t="str">
            <v>MORRO DO PILAR</v>
          </cell>
          <cell r="C382" t="str">
            <v>MG</v>
          </cell>
        </row>
        <row r="383">
          <cell r="A383">
            <v>315550</v>
          </cell>
          <cell r="B383" t="str">
            <v>RIO PARANAIBA</v>
          </cell>
          <cell r="C383" t="str">
            <v>MG</v>
          </cell>
        </row>
        <row r="384">
          <cell r="A384">
            <v>420560</v>
          </cell>
          <cell r="B384" t="str">
            <v>GALVAO</v>
          </cell>
          <cell r="C384" t="str">
            <v>SC</v>
          </cell>
          <cell r="E384">
            <v>226094</v>
          </cell>
        </row>
        <row r="385">
          <cell r="A385">
            <v>311760</v>
          </cell>
          <cell r="B385" t="str">
            <v>CONCEICAO DO PARA</v>
          </cell>
          <cell r="C385" t="str">
            <v>MG</v>
          </cell>
        </row>
        <row r="386">
          <cell r="A386">
            <v>314545</v>
          </cell>
          <cell r="B386" t="str">
            <v>OLHOS-D'AGUA</v>
          </cell>
          <cell r="C386" t="str">
            <v>MG</v>
          </cell>
        </row>
        <row r="387">
          <cell r="A387">
            <v>353300</v>
          </cell>
          <cell r="B387" t="str">
            <v>NOVA GRANADA</v>
          </cell>
          <cell r="C387" t="str">
            <v>SP</v>
          </cell>
        </row>
        <row r="388">
          <cell r="A388">
            <v>420680</v>
          </cell>
          <cell r="B388" t="str">
            <v>IBICARE</v>
          </cell>
          <cell r="C388" t="str">
            <v>SC</v>
          </cell>
          <cell r="D388">
            <v>40928</v>
          </cell>
          <cell r="E388">
            <v>269151</v>
          </cell>
        </row>
        <row r="389">
          <cell r="A389">
            <v>354260</v>
          </cell>
          <cell r="B389" t="str">
            <v>REGISTRO</v>
          </cell>
          <cell r="C389" t="str">
            <v>SP</v>
          </cell>
          <cell r="D389">
            <v>278805</v>
          </cell>
        </row>
        <row r="390">
          <cell r="A390">
            <v>353350</v>
          </cell>
          <cell r="B390" t="str">
            <v>NOVO HORIZONTE</v>
          </cell>
          <cell r="C390" t="str">
            <v>SP</v>
          </cell>
        </row>
        <row r="391">
          <cell r="A391">
            <v>311545</v>
          </cell>
          <cell r="B391" t="str">
            <v>CATUJI</v>
          </cell>
          <cell r="C391" t="str">
            <v>MG</v>
          </cell>
        </row>
        <row r="392">
          <cell r="A392">
            <v>311830</v>
          </cell>
          <cell r="B392" t="str">
            <v>CONSELHEIRO LAFAIETE</v>
          </cell>
          <cell r="C392" t="str">
            <v>MG</v>
          </cell>
        </row>
        <row r="393">
          <cell r="A393">
            <v>314350</v>
          </cell>
          <cell r="B393" t="str">
            <v>MORADA NOVA DE MINAS</v>
          </cell>
          <cell r="C393" t="str">
            <v>MG</v>
          </cell>
        </row>
        <row r="394">
          <cell r="A394">
            <v>310375</v>
          </cell>
          <cell r="B394" t="str">
            <v>ARAPORA</v>
          </cell>
          <cell r="C394" t="str">
            <v>MG</v>
          </cell>
        </row>
        <row r="395">
          <cell r="A395">
            <v>312120</v>
          </cell>
          <cell r="B395" t="str">
            <v>DELFINOPOLIS</v>
          </cell>
          <cell r="C395" t="str">
            <v>MG</v>
          </cell>
        </row>
        <row r="396">
          <cell r="A396">
            <v>316245</v>
          </cell>
          <cell r="B396" t="str">
            <v>SAO JOAO DAS MISSOES</v>
          </cell>
          <cell r="C396" t="str">
            <v>MG</v>
          </cell>
        </row>
        <row r="397">
          <cell r="A397">
            <v>430810</v>
          </cell>
          <cell r="B397" t="str">
            <v>FELIZ</v>
          </cell>
          <cell r="C397" t="str">
            <v>RS</v>
          </cell>
          <cell r="D397">
            <v>65913</v>
          </cell>
          <cell r="E397">
            <v>1003089</v>
          </cell>
        </row>
        <row r="398">
          <cell r="A398">
            <v>314980</v>
          </cell>
          <cell r="B398" t="str">
            <v>PERDIZES</v>
          </cell>
          <cell r="C398" t="str">
            <v>MG</v>
          </cell>
        </row>
        <row r="399">
          <cell r="A399">
            <v>312880</v>
          </cell>
          <cell r="B399" t="str">
            <v>GUIDOVAL</v>
          </cell>
          <cell r="C399" t="str">
            <v>MG</v>
          </cell>
        </row>
        <row r="400">
          <cell r="A400">
            <v>421725</v>
          </cell>
          <cell r="B400" t="str">
            <v>SAO PEDRO DE ALCANTARA</v>
          </cell>
          <cell r="C400" t="str">
            <v>SC</v>
          </cell>
          <cell r="E400">
            <v>702130</v>
          </cell>
        </row>
        <row r="401">
          <cell r="A401">
            <v>420890</v>
          </cell>
          <cell r="B401" t="str">
            <v>JARAGUA DO SUL</v>
          </cell>
          <cell r="C401" t="str">
            <v>SC</v>
          </cell>
          <cell r="D401">
            <v>1260258</v>
          </cell>
        </row>
        <row r="402">
          <cell r="A402">
            <v>350400</v>
          </cell>
          <cell r="B402" t="str">
            <v>ASSIS</v>
          </cell>
          <cell r="C402" t="str">
            <v>SP</v>
          </cell>
        </row>
        <row r="403">
          <cell r="A403">
            <v>311310</v>
          </cell>
          <cell r="B403" t="str">
            <v>CARANAIBA</v>
          </cell>
          <cell r="C403" t="str">
            <v>MG</v>
          </cell>
        </row>
        <row r="404">
          <cell r="A404">
            <v>421550</v>
          </cell>
          <cell r="B404" t="str">
            <v>SANTA CECILIA</v>
          </cell>
          <cell r="C404" t="str">
            <v>SC</v>
          </cell>
          <cell r="E404">
            <v>291688</v>
          </cell>
        </row>
        <row r="405">
          <cell r="A405">
            <v>351492</v>
          </cell>
          <cell r="B405" t="str">
            <v>ELISIARIO</v>
          </cell>
          <cell r="C405" t="str">
            <v>SP</v>
          </cell>
        </row>
        <row r="406">
          <cell r="A406">
            <v>311710</v>
          </cell>
          <cell r="B406" t="str">
            <v>CONCEICAO DA APARECIDA</v>
          </cell>
          <cell r="C406" t="str">
            <v>MG</v>
          </cell>
        </row>
        <row r="407">
          <cell r="A407">
            <v>313150</v>
          </cell>
          <cell r="B407" t="str">
            <v>IPUIUNA</v>
          </cell>
          <cell r="C407" t="str">
            <v>MG</v>
          </cell>
        </row>
        <row r="408">
          <cell r="A408">
            <v>420250</v>
          </cell>
          <cell r="B408" t="str">
            <v>BOM JARDIM DA SERRA</v>
          </cell>
          <cell r="C408" t="str">
            <v>SC</v>
          </cell>
          <cell r="E408">
            <v>304897</v>
          </cell>
        </row>
        <row r="409">
          <cell r="A409">
            <v>313970</v>
          </cell>
          <cell r="B409" t="str">
            <v>MARAVILHAS</v>
          </cell>
          <cell r="C409" t="str">
            <v>MG</v>
          </cell>
        </row>
        <row r="410">
          <cell r="A410">
            <v>310220</v>
          </cell>
          <cell r="B410" t="str">
            <v>ALVARENGA</v>
          </cell>
          <cell r="C410" t="str">
            <v>MG</v>
          </cell>
        </row>
        <row r="411">
          <cell r="A411">
            <v>350480</v>
          </cell>
          <cell r="B411" t="str">
            <v>BALSAMO</v>
          </cell>
          <cell r="C411" t="str">
            <v>SP</v>
          </cell>
        </row>
        <row r="412">
          <cell r="A412">
            <v>312040</v>
          </cell>
          <cell r="B412" t="str">
            <v>CRISTIANO OTONI</v>
          </cell>
          <cell r="C412" t="str">
            <v>MG</v>
          </cell>
        </row>
        <row r="413">
          <cell r="A413">
            <v>510895</v>
          </cell>
          <cell r="B413" t="str">
            <v>NOVA MONTE VERDE</v>
          </cell>
          <cell r="C413" t="str">
            <v>MT</v>
          </cell>
        </row>
        <row r="414">
          <cell r="A414">
            <v>315015</v>
          </cell>
          <cell r="B414" t="str">
            <v>PIEDADE DE CARATINGA</v>
          </cell>
          <cell r="C414" t="str">
            <v>MG</v>
          </cell>
        </row>
        <row r="415">
          <cell r="A415">
            <v>500720</v>
          </cell>
          <cell r="B415" t="str">
            <v>RIO BRILHANTE</v>
          </cell>
          <cell r="C415" t="str">
            <v>MS</v>
          </cell>
        </row>
        <row r="416">
          <cell r="A416">
            <v>316850</v>
          </cell>
          <cell r="B416" t="str">
            <v>TEIXEIRAS</v>
          </cell>
          <cell r="C416" t="str">
            <v>MG</v>
          </cell>
        </row>
        <row r="417">
          <cell r="A417">
            <v>316160</v>
          </cell>
          <cell r="B417" t="str">
            <v>SAO GERALDO DA PIEDADE</v>
          </cell>
          <cell r="C417" t="str">
            <v>MG</v>
          </cell>
        </row>
        <row r="418">
          <cell r="A418">
            <v>510385</v>
          </cell>
          <cell r="B418" t="str">
            <v>GAUCHA DO NORTE</v>
          </cell>
          <cell r="C418" t="str">
            <v>MT</v>
          </cell>
        </row>
        <row r="419">
          <cell r="A419">
            <v>310910</v>
          </cell>
          <cell r="B419" t="str">
            <v>BUENO BRANDAO</v>
          </cell>
          <cell r="C419" t="str">
            <v>MG</v>
          </cell>
        </row>
        <row r="420">
          <cell r="A420">
            <v>316610</v>
          </cell>
          <cell r="B420" t="str">
            <v>SENHORA DO PORTO</v>
          </cell>
          <cell r="C420" t="str">
            <v>MG</v>
          </cell>
        </row>
        <row r="421">
          <cell r="A421">
            <v>312860</v>
          </cell>
          <cell r="B421" t="str">
            <v>GUARDA-MOR</v>
          </cell>
          <cell r="C421" t="str">
            <v>MG</v>
          </cell>
        </row>
        <row r="422">
          <cell r="A422">
            <v>354980</v>
          </cell>
          <cell r="B422" t="str">
            <v>SAO JOSE DO RIO PRETO</v>
          </cell>
          <cell r="C422" t="str">
            <v>SP</v>
          </cell>
        </row>
        <row r="423">
          <cell r="A423">
            <v>310500</v>
          </cell>
          <cell r="B423" t="str">
            <v>BALDIM</v>
          </cell>
          <cell r="C423" t="str">
            <v>MG</v>
          </cell>
        </row>
        <row r="424">
          <cell r="A424">
            <v>313960</v>
          </cell>
          <cell r="B424" t="str">
            <v>MANTENA</v>
          </cell>
          <cell r="C424" t="str">
            <v>MG</v>
          </cell>
        </row>
        <row r="425">
          <cell r="A425">
            <v>290680</v>
          </cell>
          <cell r="B425" t="str">
            <v>CANSANCAO</v>
          </cell>
          <cell r="C425" t="str">
            <v>BA</v>
          </cell>
        </row>
        <row r="426">
          <cell r="A426">
            <v>315600</v>
          </cell>
          <cell r="B426" t="str">
            <v>RIO VERMELHO</v>
          </cell>
          <cell r="C426" t="str">
            <v>MG</v>
          </cell>
        </row>
        <row r="427">
          <cell r="A427">
            <v>313600</v>
          </cell>
          <cell r="B427" t="str">
            <v>JOAIMA</v>
          </cell>
          <cell r="C427" t="str">
            <v>MG</v>
          </cell>
        </row>
        <row r="428">
          <cell r="A428">
            <v>355110</v>
          </cell>
          <cell r="B428" t="str">
            <v>SARAPUI</v>
          </cell>
          <cell r="C428" t="str">
            <v>SP</v>
          </cell>
          <cell r="D428">
            <v>40810</v>
          </cell>
          <cell r="E428">
            <v>928305</v>
          </cell>
        </row>
        <row r="429">
          <cell r="A429">
            <v>315880</v>
          </cell>
          <cell r="B429" t="str">
            <v>SANTANA DO JACARE</v>
          </cell>
          <cell r="C429" t="str">
            <v>MG</v>
          </cell>
        </row>
        <row r="430">
          <cell r="A430">
            <v>315680</v>
          </cell>
          <cell r="B430" t="str">
            <v>SABINOPOLIS</v>
          </cell>
          <cell r="C430" t="str">
            <v>MG</v>
          </cell>
        </row>
        <row r="431">
          <cell r="A431">
            <v>315900</v>
          </cell>
          <cell r="B431" t="str">
            <v>SANTANA DO RIACHO</v>
          </cell>
          <cell r="C431" t="str">
            <v>MG</v>
          </cell>
        </row>
        <row r="432">
          <cell r="A432">
            <v>315990</v>
          </cell>
          <cell r="B432" t="str">
            <v>SANTO ANTONIO DO AMPARO</v>
          </cell>
          <cell r="C432" t="str">
            <v>MG</v>
          </cell>
        </row>
        <row r="433">
          <cell r="A433">
            <v>316130</v>
          </cell>
          <cell r="B433" t="str">
            <v>SAO FRANCISCO DE SALES</v>
          </cell>
          <cell r="C433" t="str">
            <v>MG</v>
          </cell>
        </row>
        <row r="434">
          <cell r="A434">
            <v>316555</v>
          </cell>
          <cell r="B434" t="str">
            <v>SETUBINHA</v>
          </cell>
          <cell r="C434" t="str">
            <v>MG</v>
          </cell>
        </row>
        <row r="435">
          <cell r="A435">
            <v>311930</v>
          </cell>
          <cell r="B435" t="str">
            <v>COROMANDEL</v>
          </cell>
          <cell r="C435" t="str">
            <v>MG</v>
          </cell>
        </row>
        <row r="436">
          <cell r="A436">
            <v>312800</v>
          </cell>
          <cell r="B436" t="str">
            <v>GUANHAES</v>
          </cell>
          <cell r="C436" t="str">
            <v>MG</v>
          </cell>
        </row>
        <row r="437">
          <cell r="A437">
            <v>421835</v>
          </cell>
          <cell r="B437" t="str">
            <v>TREVISO</v>
          </cell>
          <cell r="C437" t="str">
            <v>SC</v>
          </cell>
        </row>
        <row r="438">
          <cell r="A438">
            <v>420535</v>
          </cell>
          <cell r="B438" t="str">
            <v>FLOR DO SERTAO</v>
          </cell>
          <cell r="C438" t="str">
            <v>SC</v>
          </cell>
          <cell r="E438">
            <v>327277</v>
          </cell>
        </row>
        <row r="439">
          <cell r="A439">
            <v>315150</v>
          </cell>
          <cell r="B439" t="str">
            <v>PIUMHI</v>
          </cell>
          <cell r="C439" t="str">
            <v>MG</v>
          </cell>
        </row>
        <row r="440">
          <cell r="A440">
            <v>311470</v>
          </cell>
          <cell r="B440" t="str">
            <v>CARVALHOPOLIS</v>
          </cell>
          <cell r="C440" t="str">
            <v>MG</v>
          </cell>
        </row>
        <row r="441">
          <cell r="A441">
            <v>315980</v>
          </cell>
          <cell r="B441" t="str">
            <v>SANTA VITORIA</v>
          </cell>
          <cell r="C441" t="str">
            <v>MG</v>
          </cell>
        </row>
        <row r="442">
          <cell r="A442">
            <v>354220</v>
          </cell>
          <cell r="B442" t="str">
            <v>RANCHARIA</v>
          </cell>
          <cell r="C442" t="str">
            <v>SP</v>
          </cell>
        </row>
        <row r="443">
          <cell r="A443">
            <v>315160</v>
          </cell>
          <cell r="B443" t="str">
            <v>PLANURA</v>
          </cell>
          <cell r="C443" t="str">
            <v>MG</v>
          </cell>
        </row>
        <row r="444">
          <cell r="A444">
            <v>316905</v>
          </cell>
          <cell r="B444" t="str">
            <v>TOCOS DO MOJI</v>
          </cell>
          <cell r="C444" t="str">
            <v>MG</v>
          </cell>
        </row>
        <row r="445">
          <cell r="A445">
            <v>420310</v>
          </cell>
          <cell r="B445" t="str">
            <v>CAIBI</v>
          </cell>
          <cell r="C445" t="str">
            <v>SC</v>
          </cell>
          <cell r="E445">
            <v>331456</v>
          </cell>
        </row>
        <row r="446">
          <cell r="A446">
            <v>310070</v>
          </cell>
          <cell r="B446" t="str">
            <v>AGUA COMPRIDA</v>
          </cell>
          <cell r="C446" t="str">
            <v>MG</v>
          </cell>
        </row>
        <row r="447">
          <cell r="A447">
            <v>311050</v>
          </cell>
          <cell r="B447" t="str">
            <v>CAMANDUCAIA</v>
          </cell>
          <cell r="C447" t="str">
            <v>MG</v>
          </cell>
        </row>
        <row r="448">
          <cell r="A448">
            <v>316770</v>
          </cell>
          <cell r="B448" t="str">
            <v>SOBRALIA</v>
          </cell>
          <cell r="C448" t="str">
            <v>MG</v>
          </cell>
        </row>
        <row r="449">
          <cell r="A449">
            <v>316760</v>
          </cell>
          <cell r="B449" t="str">
            <v>SIMONESIA</v>
          </cell>
          <cell r="C449" t="str">
            <v>MG</v>
          </cell>
        </row>
        <row r="450">
          <cell r="A450">
            <v>421050</v>
          </cell>
          <cell r="B450" t="str">
            <v>MARAVILHA</v>
          </cell>
          <cell r="C450" t="str">
            <v>SC</v>
          </cell>
          <cell r="E450">
            <v>3621644</v>
          </cell>
        </row>
        <row r="451">
          <cell r="A451">
            <v>312270</v>
          </cell>
          <cell r="B451" t="str">
            <v>DOM SILVERIO</v>
          </cell>
          <cell r="C451" t="str">
            <v>MG</v>
          </cell>
        </row>
        <row r="452">
          <cell r="A452">
            <v>310600</v>
          </cell>
          <cell r="B452" t="str">
            <v>BELA VISTA DE MINAS</v>
          </cell>
          <cell r="C452" t="str">
            <v>MG</v>
          </cell>
        </row>
        <row r="453">
          <cell r="A453">
            <v>314990</v>
          </cell>
          <cell r="B453" t="str">
            <v>PERDOES</v>
          </cell>
          <cell r="C453" t="str">
            <v>MG</v>
          </cell>
        </row>
        <row r="454">
          <cell r="A454">
            <v>312420</v>
          </cell>
          <cell r="B454" t="str">
            <v>ESPERA FELIZ</v>
          </cell>
          <cell r="C454" t="str">
            <v>MG</v>
          </cell>
        </row>
        <row r="455">
          <cell r="A455">
            <v>312810</v>
          </cell>
          <cell r="B455" t="str">
            <v>GUAPE</v>
          </cell>
          <cell r="C455" t="str">
            <v>MG</v>
          </cell>
        </row>
        <row r="456">
          <cell r="A456">
            <v>311030</v>
          </cell>
          <cell r="B456" t="str">
            <v>CALDAS</v>
          </cell>
          <cell r="C456" t="str">
            <v>MG</v>
          </cell>
        </row>
        <row r="457">
          <cell r="A457">
            <v>431775</v>
          </cell>
          <cell r="B457" t="str">
            <v>SANTO ANTONIO DO PLANALTO</v>
          </cell>
          <cell r="C457" t="str">
            <v>RS</v>
          </cell>
          <cell r="D457">
            <v>12795</v>
          </cell>
          <cell r="E457">
            <v>222285</v>
          </cell>
        </row>
        <row r="458">
          <cell r="A458">
            <v>314210</v>
          </cell>
          <cell r="B458" t="str">
            <v>MIRADOURO</v>
          </cell>
          <cell r="C458" t="str">
            <v>MG</v>
          </cell>
        </row>
        <row r="459">
          <cell r="A459">
            <v>311205</v>
          </cell>
          <cell r="B459" t="str">
            <v>CANTAGALO</v>
          </cell>
          <cell r="C459" t="str">
            <v>MG</v>
          </cell>
        </row>
        <row r="460">
          <cell r="A460">
            <v>314795</v>
          </cell>
          <cell r="B460" t="str">
            <v>PATIS</v>
          </cell>
          <cell r="C460" t="str">
            <v>MG</v>
          </cell>
        </row>
        <row r="461">
          <cell r="A461">
            <v>313710</v>
          </cell>
          <cell r="B461" t="str">
            <v>LAGAMAR</v>
          </cell>
          <cell r="C461" t="str">
            <v>MG</v>
          </cell>
        </row>
        <row r="462">
          <cell r="A462">
            <v>314490</v>
          </cell>
          <cell r="B462" t="str">
            <v>NOVA MODICA</v>
          </cell>
          <cell r="C462" t="str">
            <v>MG</v>
          </cell>
        </row>
        <row r="463">
          <cell r="A463">
            <v>314480</v>
          </cell>
          <cell r="B463" t="str">
            <v>NOVA LIMA</v>
          </cell>
          <cell r="C463" t="str">
            <v>MG</v>
          </cell>
        </row>
        <row r="464">
          <cell r="A464">
            <v>350010</v>
          </cell>
          <cell r="B464" t="str">
            <v>ADAMANTINA</v>
          </cell>
          <cell r="C464" t="str">
            <v>SP</v>
          </cell>
          <cell r="D464">
            <v>138449</v>
          </cell>
          <cell r="E464">
            <v>35093112</v>
          </cell>
        </row>
        <row r="465">
          <cell r="A465">
            <v>310160</v>
          </cell>
          <cell r="B465" t="str">
            <v>ALFENAS</v>
          </cell>
          <cell r="C465" t="str">
            <v>MG</v>
          </cell>
        </row>
        <row r="466">
          <cell r="A466">
            <v>314650</v>
          </cell>
          <cell r="B466" t="str">
            <v>PAINS</v>
          </cell>
          <cell r="C466" t="str">
            <v>MG</v>
          </cell>
        </row>
        <row r="467">
          <cell r="A467">
            <v>420945</v>
          </cell>
          <cell r="B467" t="str">
            <v>LAJEADO GRANDE</v>
          </cell>
          <cell r="C467" t="str">
            <v>SC</v>
          </cell>
        </row>
        <row r="468">
          <cell r="A468">
            <v>316553</v>
          </cell>
          <cell r="B468" t="str">
            <v>SARZEDO</v>
          </cell>
          <cell r="C468" t="str">
            <v>MG</v>
          </cell>
        </row>
        <row r="469">
          <cell r="A469">
            <v>310300</v>
          </cell>
          <cell r="B469" t="str">
            <v>ANTONIO DIAS</v>
          </cell>
          <cell r="C469" t="str">
            <v>MG</v>
          </cell>
        </row>
        <row r="470">
          <cell r="A470">
            <v>311110</v>
          </cell>
          <cell r="B470" t="str">
            <v>CAMPINA VERDE</v>
          </cell>
          <cell r="C470" t="str">
            <v>MG</v>
          </cell>
        </row>
        <row r="471">
          <cell r="A471">
            <v>311650</v>
          </cell>
          <cell r="B471" t="str">
            <v>CLARO DOS POCOES</v>
          </cell>
          <cell r="C471" t="str">
            <v>MG</v>
          </cell>
        </row>
        <row r="472">
          <cell r="A472">
            <v>313850</v>
          </cell>
          <cell r="B472" t="str">
            <v>LIBERDADE</v>
          </cell>
          <cell r="C472" t="str">
            <v>MG</v>
          </cell>
        </row>
        <row r="473">
          <cell r="A473">
            <v>311490</v>
          </cell>
          <cell r="B473" t="str">
            <v>CASA GRANDE</v>
          </cell>
          <cell r="C473" t="str">
            <v>MG</v>
          </cell>
        </row>
        <row r="474">
          <cell r="A474">
            <v>313695</v>
          </cell>
          <cell r="B474" t="str">
            <v>JUVENILIA</v>
          </cell>
          <cell r="C474" t="str">
            <v>MG</v>
          </cell>
        </row>
        <row r="475">
          <cell r="A475">
            <v>312310</v>
          </cell>
          <cell r="B475" t="str">
            <v>DORES DE GUANHAES</v>
          </cell>
          <cell r="C475" t="str">
            <v>MG</v>
          </cell>
        </row>
        <row r="476">
          <cell r="A476">
            <v>420730</v>
          </cell>
          <cell r="B476" t="str">
            <v>IMBITUBA</v>
          </cell>
          <cell r="C476" t="str">
            <v>SC</v>
          </cell>
          <cell r="E476">
            <v>2420989</v>
          </cell>
        </row>
        <row r="477">
          <cell r="A477">
            <v>354170</v>
          </cell>
          <cell r="B477" t="str">
            <v>QUATA</v>
          </cell>
          <cell r="C477" t="str">
            <v>SP</v>
          </cell>
        </row>
        <row r="478">
          <cell r="A478">
            <v>312000</v>
          </cell>
          <cell r="B478" t="str">
            <v>CORREGO NOVO</v>
          </cell>
          <cell r="C478" t="str">
            <v>MG</v>
          </cell>
        </row>
        <row r="479">
          <cell r="A479">
            <v>316290</v>
          </cell>
          <cell r="B479" t="str">
            <v>SAO JOAO NEPOMUCENO</v>
          </cell>
          <cell r="C479" t="str">
            <v>MG</v>
          </cell>
        </row>
        <row r="480">
          <cell r="A480">
            <v>314270</v>
          </cell>
          <cell r="B480" t="str">
            <v>MONTALVANIA</v>
          </cell>
          <cell r="C480" t="str">
            <v>MG</v>
          </cell>
        </row>
        <row r="481">
          <cell r="A481">
            <v>311060</v>
          </cell>
          <cell r="B481" t="str">
            <v>CAMBUI</v>
          </cell>
          <cell r="C481" t="str">
            <v>MG</v>
          </cell>
        </row>
        <row r="482">
          <cell r="A482">
            <v>312650</v>
          </cell>
          <cell r="B482" t="str">
            <v>FRANCISCO BADARO</v>
          </cell>
          <cell r="C482" t="str">
            <v>MG</v>
          </cell>
        </row>
        <row r="483">
          <cell r="A483">
            <v>431910</v>
          </cell>
          <cell r="B483" t="str">
            <v>SAO MARTINHO</v>
          </cell>
          <cell r="C483" t="str">
            <v>RS</v>
          </cell>
        </row>
        <row r="484">
          <cell r="A484">
            <v>312460</v>
          </cell>
          <cell r="B484" t="str">
            <v>ESTRELA DALVA</v>
          </cell>
          <cell r="C484" t="str">
            <v>MG</v>
          </cell>
        </row>
        <row r="485">
          <cell r="A485">
            <v>311020</v>
          </cell>
          <cell r="B485" t="str">
            <v>CAJURI</v>
          </cell>
          <cell r="C485" t="str">
            <v>MG</v>
          </cell>
        </row>
        <row r="486">
          <cell r="A486">
            <v>310460</v>
          </cell>
          <cell r="B486" t="str">
            <v>ASTOLFO DUTRA</v>
          </cell>
          <cell r="C486" t="str">
            <v>MG</v>
          </cell>
        </row>
        <row r="487">
          <cell r="A487">
            <v>314310</v>
          </cell>
          <cell r="B487" t="str">
            <v>MONTE CARMELO</v>
          </cell>
          <cell r="C487" t="str">
            <v>MG</v>
          </cell>
        </row>
        <row r="488">
          <cell r="A488">
            <v>310260</v>
          </cell>
          <cell r="B488" t="str">
            <v>ANDRADAS</v>
          </cell>
          <cell r="C488" t="str">
            <v>MG</v>
          </cell>
        </row>
        <row r="489">
          <cell r="A489">
            <v>315950</v>
          </cell>
          <cell r="B489" t="str">
            <v>SANTA RITA DO ITUETO</v>
          </cell>
          <cell r="C489" t="str">
            <v>MG</v>
          </cell>
        </row>
        <row r="490">
          <cell r="A490">
            <v>352570</v>
          </cell>
          <cell r="B490" t="str">
            <v>JOSE BONIFACIO</v>
          </cell>
          <cell r="C490" t="str">
            <v>SP</v>
          </cell>
        </row>
        <row r="491">
          <cell r="A491">
            <v>316320</v>
          </cell>
          <cell r="B491" t="str">
            <v>SAO JOSE DO ALEGRE</v>
          </cell>
          <cell r="C491" t="str">
            <v>MG</v>
          </cell>
        </row>
        <row r="492">
          <cell r="A492">
            <v>316447</v>
          </cell>
          <cell r="B492" t="str">
            <v>SAO SEBASTIAO DO ANTA</v>
          </cell>
          <cell r="C492" t="str">
            <v>MG</v>
          </cell>
        </row>
        <row r="493">
          <cell r="A493">
            <v>311360</v>
          </cell>
          <cell r="B493" t="str">
            <v>CAREACU</v>
          </cell>
          <cell r="C493" t="str">
            <v>MG</v>
          </cell>
        </row>
        <row r="494">
          <cell r="A494">
            <v>430540</v>
          </cell>
          <cell r="B494" t="str">
            <v>CHIAPETTA</v>
          </cell>
          <cell r="C494" t="str">
            <v>RS</v>
          </cell>
        </row>
        <row r="495">
          <cell r="A495">
            <v>311300</v>
          </cell>
          <cell r="B495" t="str">
            <v>CARAI</v>
          </cell>
          <cell r="C495" t="str">
            <v>MG</v>
          </cell>
        </row>
        <row r="496">
          <cell r="A496">
            <v>315520</v>
          </cell>
          <cell r="B496" t="str">
            <v>RIO ESPERA</v>
          </cell>
          <cell r="C496" t="str">
            <v>MG</v>
          </cell>
        </row>
        <row r="497">
          <cell r="A497">
            <v>310400</v>
          </cell>
          <cell r="B497" t="str">
            <v>ARAXA</v>
          </cell>
          <cell r="C497" t="str">
            <v>MG</v>
          </cell>
        </row>
        <row r="498">
          <cell r="A498">
            <v>316080</v>
          </cell>
          <cell r="B498" t="str">
            <v>SAO BENTO ABADE</v>
          </cell>
          <cell r="C498" t="str">
            <v>MG</v>
          </cell>
        </row>
        <row r="499">
          <cell r="A499">
            <v>314770</v>
          </cell>
          <cell r="B499" t="str">
            <v>PASSA TEMPO</v>
          </cell>
          <cell r="C499" t="str">
            <v>MG</v>
          </cell>
        </row>
        <row r="500">
          <cell r="A500">
            <v>313200</v>
          </cell>
          <cell r="B500" t="str">
            <v>ITACAMBIRA</v>
          </cell>
          <cell r="C500" t="str">
            <v>MG</v>
          </cell>
        </row>
        <row r="501">
          <cell r="A501">
            <v>311840</v>
          </cell>
          <cell r="B501" t="str">
            <v>CONSELHEIRO PENA</v>
          </cell>
          <cell r="C501" t="str">
            <v>MG</v>
          </cell>
        </row>
        <row r="502">
          <cell r="A502">
            <v>420315</v>
          </cell>
          <cell r="B502" t="str">
            <v>CALMON</v>
          </cell>
          <cell r="C502" t="str">
            <v>SC</v>
          </cell>
        </row>
        <row r="503">
          <cell r="A503">
            <v>430610</v>
          </cell>
          <cell r="B503" t="str">
            <v>CRUZ ALTA</v>
          </cell>
          <cell r="C503" t="str">
            <v>RS</v>
          </cell>
        </row>
        <row r="504">
          <cell r="A504">
            <v>313400</v>
          </cell>
          <cell r="B504" t="str">
            <v>ITINGA</v>
          </cell>
          <cell r="C504" t="str">
            <v>MG</v>
          </cell>
        </row>
        <row r="505">
          <cell r="A505">
            <v>315040</v>
          </cell>
          <cell r="B505" t="str">
            <v>PIEDADE DOS GERAIS</v>
          </cell>
          <cell r="C505" t="str">
            <v>MG</v>
          </cell>
        </row>
        <row r="506">
          <cell r="A506">
            <v>312280</v>
          </cell>
          <cell r="B506" t="str">
            <v>DOM VICOSO</v>
          </cell>
          <cell r="C506" t="str">
            <v>MG</v>
          </cell>
        </row>
        <row r="507">
          <cell r="A507">
            <v>315060</v>
          </cell>
          <cell r="B507" t="str">
            <v>PIRACEMA</v>
          </cell>
          <cell r="C507" t="str">
            <v>MG</v>
          </cell>
        </row>
        <row r="508">
          <cell r="A508">
            <v>311680</v>
          </cell>
          <cell r="B508" t="str">
            <v>COLUNA</v>
          </cell>
          <cell r="C508" t="str">
            <v>MG</v>
          </cell>
        </row>
        <row r="509">
          <cell r="A509">
            <v>421780</v>
          </cell>
          <cell r="B509" t="str">
            <v>TAIO</v>
          </cell>
          <cell r="C509" t="str">
            <v>SC</v>
          </cell>
        </row>
        <row r="510">
          <cell r="A510">
            <v>310700</v>
          </cell>
          <cell r="B510" t="str">
            <v>BIQUINHAS</v>
          </cell>
          <cell r="C510" t="str">
            <v>MG</v>
          </cell>
        </row>
        <row r="511">
          <cell r="A511">
            <v>353420</v>
          </cell>
          <cell r="B511" t="str">
            <v>ORINDIUVA</v>
          </cell>
          <cell r="C511" t="str">
            <v>SP</v>
          </cell>
        </row>
        <row r="512">
          <cell r="A512">
            <v>411770</v>
          </cell>
          <cell r="B512" t="str">
            <v>PALMEIRA</v>
          </cell>
          <cell r="C512" t="str">
            <v>PR</v>
          </cell>
        </row>
        <row r="513">
          <cell r="A513">
            <v>350240</v>
          </cell>
          <cell r="B513" t="str">
            <v>ANHUMAS</v>
          </cell>
          <cell r="C513" t="str">
            <v>SP</v>
          </cell>
        </row>
        <row r="514">
          <cell r="A514">
            <v>313610</v>
          </cell>
          <cell r="B514" t="str">
            <v>JOANESIA</v>
          </cell>
          <cell r="C514" t="str">
            <v>MG</v>
          </cell>
        </row>
        <row r="515">
          <cell r="A515">
            <v>316260</v>
          </cell>
          <cell r="B515" t="str">
            <v>SAO JOAO DO ORIENTE</v>
          </cell>
          <cell r="C515" t="str">
            <v>MG</v>
          </cell>
        </row>
        <row r="516">
          <cell r="A516">
            <v>315170</v>
          </cell>
          <cell r="B516" t="str">
            <v>POCO FUNDO</v>
          </cell>
          <cell r="C516" t="str">
            <v>MG</v>
          </cell>
        </row>
        <row r="517">
          <cell r="A517">
            <v>311550</v>
          </cell>
          <cell r="B517" t="str">
            <v>CAXAMBU</v>
          </cell>
          <cell r="C517" t="str">
            <v>MG</v>
          </cell>
        </row>
        <row r="518">
          <cell r="A518">
            <v>313065</v>
          </cell>
          <cell r="B518" t="str">
            <v>INDAIABIRA</v>
          </cell>
          <cell r="C518" t="str">
            <v>MG</v>
          </cell>
        </row>
        <row r="519">
          <cell r="A519">
            <v>510560</v>
          </cell>
          <cell r="B519" t="str">
            <v>MATUPA</v>
          </cell>
          <cell r="C519" t="str">
            <v>MT</v>
          </cell>
        </row>
        <row r="520">
          <cell r="A520">
            <v>311770</v>
          </cell>
          <cell r="B520" t="str">
            <v>CONCEICAO DO RIO VERDE</v>
          </cell>
          <cell r="C520" t="str">
            <v>MG</v>
          </cell>
        </row>
        <row r="521">
          <cell r="A521">
            <v>314660</v>
          </cell>
          <cell r="B521" t="str">
            <v>PAIVA</v>
          </cell>
          <cell r="C521" t="str">
            <v>MG</v>
          </cell>
        </row>
        <row r="522">
          <cell r="A522">
            <v>316790</v>
          </cell>
          <cell r="B522" t="str">
            <v>TABULEIRO</v>
          </cell>
          <cell r="C522" t="str">
            <v>MG</v>
          </cell>
        </row>
        <row r="523">
          <cell r="A523">
            <v>432146</v>
          </cell>
          <cell r="B523" t="str">
            <v>TIO HUGO</v>
          </cell>
          <cell r="C523" t="str">
            <v>RS</v>
          </cell>
        </row>
        <row r="524">
          <cell r="A524">
            <v>315390</v>
          </cell>
          <cell r="B524" t="str">
            <v>RAPOSOS</v>
          </cell>
          <cell r="C524" t="str">
            <v>MG</v>
          </cell>
        </row>
        <row r="525">
          <cell r="A525">
            <v>315970</v>
          </cell>
          <cell r="B525" t="str">
            <v>SANTA ROSA DA SERRA</v>
          </cell>
          <cell r="C525" t="str">
            <v>MG</v>
          </cell>
        </row>
        <row r="526">
          <cell r="A526">
            <v>310370</v>
          </cell>
          <cell r="B526" t="str">
            <v>ARAPONGA</v>
          </cell>
          <cell r="C526" t="str">
            <v>MG</v>
          </cell>
        </row>
        <row r="527">
          <cell r="A527">
            <v>353310</v>
          </cell>
          <cell r="B527" t="str">
            <v>NOVA GUATAPORANGA</v>
          </cell>
          <cell r="C527" t="str">
            <v>SP</v>
          </cell>
          <cell r="E527">
            <v>196478</v>
          </cell>
        </row>
        <row r="528">
          <cell r="A528">
            <v>317090</v>
          </cell>
          <cell r="B528" t="str">
            <v>VARZELANDIA</v>
          </cell>
          <cell r="C528" t="str">
            <v>MG</v>
          </cell>
        </row>
        <row r="529">
          <cell r="A529">
            <v>315540</v>
          </cell>
          <cell r="B529" t="str">
            <v>RIO NOVO</v>
          </cell>
          <cell r="C529" t="str">
            <v>MG</v>
          </cell>
        </row>
        <row r="530">
          <cell r="A530">
            <v>313375</v>
          </cell>
          <cell r="B530" t="str">
            <v>ITAU DE MINAS</v>
          </cell>
          <cell r="C530" t="str">
            <v>MG</v>
          </cell>
        </row>
        <row r="531">
          <cell r="A531">
            <v>314150</v>
          </cell>
          <cell r="B531" t="str">
            <v>MENDES PIMENTEL</v>
          </cell>
          <cell r="C531" t="str">
            <v>MG</v>
          </cell>
        </row>
        <row r="532">
          <cell r="A532">
            <v>311220</v>
          </cell>
          <cell r="B532" t="str">
            <v>CAPELA NOVA</v>
          </cell>
          <cell r="C532" t="str">
            <v>MG</v>
          </cell>
        </row>
        <row r="533">
          <cell r="A533">
            <v>316690</v>
          </cell>
          <cell r="B533" t="str">
            <v>SERRANIA</v>
          </cell>
          <cell r="C533" t="str">
            <v>MG</v>
          </cell>
        </row>
        <row r="534">
          <cell r="A534">
            <v>431645</v>
          </cell>
          <cell r="B534" t="str">
            <v>SALTO DO JACUI</v>
          </cell>
          <cell r="C534" t="str">
            <v>RS</v>
          </cell>
        </row>
        <row r="535">
          <cell r="A535">
            <v>352450</v>
          </cell>
          <cell r="B535" t="str">
            <v>JACI</v>
          </cell>
          <cell r="C535" t="str">
            <v>SP</v>
          </cell>
        </row>
        <row r="536">
          <cell r="A536">
            <v>310520</v>
          </cell>
          <cell r="B536" t="str">
            <v>BANDEIRA</v>
          </cell>
          <cell r="C536" t="str">
            <v>MG</v>
          </cell>
        </row>
        <row r="537">
          <cell r="A537">
            <v>354460</v>
          </cell>
          <cell r="B537" t="str">
            <v>SABINO</v>
          </cell>
          <cell r="C537" t="str">
            <v>SP</v>
          </cell>
          <cell r="E537">
            <v>552643</v>
          </cell>
        </row>
        <row r="538">
          <cell r="A538">
            <v>311610</v>
          </cell>
          <cell r="B538" t="str">
            <v>CHAPADA DO NORTE</v>
          </cell>
          <cell r="C538" t="str">
            <v>MG</v>
          </cell>
        </row>
        <row r="539">
          <cell r="A539">
            <v>430700</v>
          </cell>
          <cell r="B539" t="str">
            <v>ERECHIM</v>
          </cell>
          <cell r="C539" t="str">
            <v>RS</v>
          </cell>
        </row>
        <row r="540">
          <cell r="A540">
            <v>420090</v>
          </cell>
          <cell r="B540" t="str">
            <v>ANGELINA</v>
          </cell>
          <cell r="C540" t="str">
            <v>SC</v>
          </cell>
        </row>
        <row r="541">
          <cell r="A541">
            <v>421230</v>
          </cell>
          <cell r="B541" t="str">
            <v>PAULO LOPES</v>
          </cell>
          <cell r="C541" t="str">
            <v>SC</v>
          </cell>
          <cell r="E541">
            <v>282017</v>
          </cell>
        </row>
        <row r="542">
          <cell r="A542">
            <v>310760</v>
          </cell>
          <cell r="B542" t="str">
            <v>BOM JESUS DA PENHA</v>
          </cell>
          <cell r="C542" t="str">
            <v>MG</v>
          </cell>
        </row>
        <row r="543">
          <cell r="A543">
            <v>317210</v>
          </cell>
          <cell r="B543" t="str">
            <v>VOLTA GRANDE</v>
          </cell>
          <cell r="C543" t="str">
            <v>MG</v>
          </cell>
        </row>
        <row r="544">
          <cell r="A544">
            <v>431380</v>
          </cell>
          <cell r="B544" t="str">
            <v>PALMITINHO</v>
          </cell>
          <cell r="C544" t="str">
            <v>RS</v>
          </cell>
        </row>
        <row r="545">
          <cell r="A545">
            <v>500020</v>
          </cell>
          <cell r="B545" t="str">
            <v>AGUA CLARA</v>
          </cell>
          <cell r="C545" t="str">
            <v>MS</v>
          </cell>
        </row>
        <row r="546">
          <cell r="A546">
            <v>314280</v>
          </cell>
          <cell r="B546" t="str">
            <v>MONTE ALEGRE DE MINAS</v>
          </cell>
          <cell r="C546" t="str">
            <v>MG</v>
          </cell>
        </row>
        <row r="547">
          <cell r="A547">
            <v>352300</v>
          </cell>
          <cell r="B547" t="str">
            <v>ITAPURA</v>
          </cell>
          <cell r="C547" t="str">
            <v>SP</v>
          </cell>
          <cell r="E547">
            <v>622919</v>
          </cell>
        </row>
        <row r="548">
          <cell r="A548">
            <v>430320</v>
          </cell>
          <cell r="B548" t="str">
            <v>CACIQUE DOBLE</v>
          </cell>
          <cell r="C548" t="str">
            <v>RS</v>
          </cell>
          <cell r="E548">
            <v>404385</v>
          </cell>
        </row>
        <row r="549">
          <cell r="A549">
            <v>354710</v>
          </cell>
          <cell r="B549" t="str">
            <v>SANTA MERCEDES</v>
          </cell>
          <cell r="C549" t="str">
            <v>SP</v>
          </cell>
          <cell r="D549">
            <v>3711</v>
          </cell>
          <cell r="E549">
            <v>274295</v>
          </cell>
        </row>
        <row r="550">
          <cell r="A550">
            <v>317130</v>
          </cell>
          <cell r="B550" t="str">
            <v>VICOSA</v>
          </cell>
          <cell r="C550" t="str">
            <v>MG</v>
          </cell>
        </row>
        <row r="551">
          <cell r="A551">
            <v>316420</v>
          </cell>
          <cell r="B551" t="str">
            <v>SAO ROMAO</v>
          </cell>
          <cell r="C551" t="str">
            <v>MG</v>
          </cell>
        </row>
        <row r="552">
          <cell r="A552">
            <v>500460</v>
          </cell>
          <cell r="B552" t="str">
            <v>ITAQUIRAI</v>
          </cell>
          <cell r="C552" t="str">
            <v>MS</v>
          </cell>
        </row>
        <row r="553">
          <cell r="A553">
            <v>310320</v>
          </cell>
          <cell r="B553" t="str">
            <v>ARACAI</v>
          </cell>
          <cell r="C553" t="str">
            <v>MG</v>
          </cell>
        </row>
        <row r="554">
          <cell r="A554">
            <v>430650</v>
          </cell>
          <cell r="B554" t="str">
            <v>DOM FELICIANO</v>
          </cell>
          <cell r="C554" t="str">
            <v>RS</v>
          </cell>
        </row>
        <row r="555">
          <cell r="A555">
            <v>314900</v>
          </cell>
          <cell r="B555" t="str">
            <v>PEDRA DOURADA</v>
          </cell>
          <cell r="C555" t="str">
            <v>MG</v>
          </cell>
        </row>
        <row r="556">
          <cell r="A556">
            <v>313130</v>
          </cell>
          <cell r="B556" t="str">
            <v>IPATINGA</v>
          </cell>
          <cell r="C556" t="str">
            <v>MG</v>
          </cell>
        </row>
        <row r="557">
          <cell r="A557">
            <v>412450</v>
          </cell>
          <cell r="B557" t="str">
            <v>SANTO INACIO</v>
          </cell>
          <cell r="C557" t="str">
            <v>PR</v>
          </cell>
        </row>
        <row r="558">
          <cell r="A558">
            <v>316060</v>
          </cell>
          <cell r="B558" t="str">
            <v>SANTO HIPOLITO</v>
          </cell>
          <cell r="C558" t="str">
            <v>MG</v>
          </cell>
        </row>
        <row r="559">
          <cell r="A559">
            <v>353570</v>
          </cell>
          <cell r="B559" t="str">
            <v>PARAISO</v>
          </cell>
          <cell r="C559" t="str">
            <v>SP</v>
          </cell>
          <cell r="E559">
            <v>298149</v>
          </cell>
        </row>
        <row r="560">
          <cell r="A560">
            <v>350130</v>
          </cell>
          <cell r="B560" t="str">
            <v>ALVARES MACHADO</v>
          </cell>
          <cell r="C560" t="str">
            <v>SP</v>
          </cell>
        </row>
        <row r="561">
          <cell r="A561">
            <v>352590</v>
          </cell>
          <cell r="B561" t="str">
            <v>JUNDIAI</v>
          </cell>
          <cell r="C561" t="str">
            <v>SP</v>
          </cell>
        </row>
        <row r="562">
          <cell r="A562">
            <v>310060</v>
          </cell>
          <cell r="B562" t="str">
            <v>AGUA BOA</v>
          </cell>
          <cell r="C562" t="str">
            <v>MG</v>
          </cell>
        </row>
        <row r="563">
          <cell r="A563">
            <v>313580</v>
          </cell>
          <cell r="B563" t="str">
            <v>JEQUITINHONHA</v>
          </cell>
          <cell r="C563" t="str">
            <v>MG</v>
          </cell>
        </row>
        <row r="564">
          <cell r="A564">
            <v>315560</v>
          </cell>
          <cell r="B564" t="str">
            <v>RIO PARDO DE MINAS</v>
          </cell>
          <cell r="C564" t="str">
            <v>MG</v>
          </cell>
        </row>
        <row r="565">
          <cell r="A565">
            <v>430400</v>
          </cell>
          <cell r="B565" t="str">
            <v>CAMPO NOVO</v>
          </cell>
          <cell r="C565" t="str">
            <v>RS</v>
          </cell>
        </row>
        <row r="566">
          <cell r="A566">
            <v>315960</v>
          </cell>
          <cell r="B566" t="str">
            <v>SANTA RITA DO SAPUCAI</v>
          </cell>
          <cell r="C566" t="str">
            <v>MG</v>
          </cell>
        </row>
        <row r="567">
          <cell r="A567">
            <v>353020</v>
          </cell>
          <cell r="B567" t="str">
            <v>MIRANTE DO PARANAPANEMA</v>
          </cell>
          <cell r="C567" t="str">
            <v>SP</v>
          </cell>
          <cell r="E567">
            <v>1925410</v>
          </cell>
        </row>
        <row r="568">
          <cell r="A568">
            <v>314430</v>
          </cell>
          <cell r="B568" t="str">
            <v>NANUQUE</v>
          </cell>
          <cell r="C568" t="str">
            <v>MG</v>
          </cell>
        </row>
        <row r="569">
          <cell r="A569">
            <v>312670</v>
          </cell>
          <cell r="B569" t="str">
            <v>FRANCISCO SA</v>
          </cell>
          <cell r="C569" t="str">
            <v>MG</v>
          </cell>
        </row>
        <row r="570">
          <cell r="A570">
            <v>312340</v>
          </cell>
          <cell r="B570" t="str">
            <v>DORESOPOLIS</v>
          </cell>
          <cell r="C570" t="str">
            <v>MG</v>
          </cell>
        </row>
        <row r="571">
          <cell r="A571">
            <v>314720</v>
          </cell>
          <cell r="B571" t="str">
            <v>PARAGUACU</v>
          </cell>
          <cell r="C571" t="str">
            <v>MG</v>
          </cell>
        </row>
        <row r="572">
          <cell r="A572">
            <v>310800</v>
          </cell>
          <cell r="B572" t="str">
            <v>BOM SUCESSO</v>
          </cell>
          <cell r="C572" t="str">
            <v>MG</v>
          </cell>
        </row>
        <row r="573">
          <cell r="A573">
            <v>310690</v>
          </cell>
          <cell r="B573" t="str">
            <v>BICAS</v>
          </cell>
          <cell r="C573" t="str">
            <v>MG</v>
          </cell>
        </row>
        <row r="574">
          <cell r="A574">
            <v>313835</v>
          </cell>
          <cell r="B574" t="str">
            <v>LEME DO PRADO</v>
          </cell>
          <cell r="C574" t="str">
            <v>MG</v>
          </cell>
        </row>
        <row r="575">
          <cell r="A575">
            <v>310570</v>
          </cell>
          <cell r="B575" t="str">
            <v>BARRA LONGA</v>
          </cell>
          <cell r="C575" t="str">
            <v>MG</v>
          </cell>
        </row>
        <row r="576">
          <cell r="A576">
            <v>420400</v>
          </cell>
          <cell r="B576" t="str">
            <v>CATANDUVAS</v>
          </cell>
          <cell r="C576" t="str">
            <v>SC</v>
          </cell>
        </row>
        <row r="577">
          <cell r="A577">
            <v>420840</v>
          </cell>
          <cell r="B577" t="str">
            <v>ITAPIRANGA</v>
          </cell>
          <cell r="C577" t="str">
            <v>SC</v>
          </cell>
          <cell r="E577">
            <v>1068669</v>
          </cell>
        </row>
        <row r="578">
          <cell r="A578">
            <v>311920</v>
          </cell>
          <cell r="B578" t="str">
            <v>COROACI</v>
          </cell>
          <cell r="C578" t="str">
            <v>MG</v>
          </cell>
        </row>
        <row r="579">
          <cell r="A579">
            <v>355000</v>
          </cell>
          <cell r="B579" t="str">
            <v>SAO LUIS DO PARAITINGA</v>
          </cell>
          <cell r="C579" t="str">
            <v>SP</v>
          </cell>
          <cell r="E579">
            <v>708650</v>
          </cell>
        </row>
        <row r="580">
          <cell r="A580">
            <v>310280</v>
          </cell>
          <cell r="B580" t="str">
            <v>ANDRELANDIA</v>
          </cell>
          <cell r="C580" t="str">
            <v>MG</v>
          </cell>
        </row>
        <row r="581">
          <cell r="A581">
            <v>313300</v>
          </cell>
          <cell r="B581" t="str">
            <v>ITAMONTE</v>
          </cell>
          <cell r="C581" t="str">
            <v>MG</v>
          </cell>
        </row>
        <row r="582">
          <cell r="A582">
            <v>314790</v>
          </cell>
          <cell r="B582" t="str">
            <v>PASSOS</v>
          </cell>
          <cell r="C582" t="str">
            <v>MG</v>
          </cell>
        </row>
        <row r="583">
          <cell r="A583">
            <v>420930</v>
          </cell>
          <cell r="B583" t="str">
            <v>LAGES</v>
          </cell>
          <cell r="C583" t="str">
            <v>SC</v>
          </cell>
        </row>
        <row r="584">
          <cell r="A584">
            <v>431550</v>
          </cell>
          <cell r="B584" t="str">
            <v>RESTINGA SECA</v>
          </cell>
          <cell r="C584" t="str">
            <v>RS</v>
          </cell>
        </row>
        <row r="585">
          <cell r="A585">
            <v>313620</v>
          </cell>
          <cell r="B585" t="str">
            <v>JOAO MONLEVADE</v>
          </cell>
          <cell r="C585" t="str">
            <v>MG</v>
          </cell>
        </row>
        <row r="586">
          <cell r="A586">
            <v>314890</v>
          </cell>
          <cell r="B586" t="str">
            <v>PEDRA DO INDAIA</v>
          </cell>
          <cell r="C586" t="str">
            <v>MG</v>
          </cell>
        </row>
        <row r="587">
          <cell r="A587">
            <v>312570</v>
          </cell>
          <cell r="B587" t="str">
            <v>FELIXLANDIA</v>
          </cell>
          <cell r="C587" t="str">
            <v>MG</v>
          </cell>
        </row>
        <row r="588">
          <cell r="A588">
            <v>316930</v>
          </cell>
          <cell r="B588" t="str">
            <v>TRES CORACOES</v>
          </cell>
          <cell r="C588" t="str">
            <v>MG</v>
          </cell>
        </row>
        <row r="589">
          <cell r="A589">
            <v>313270</v>
          </cell>
          <cell r="B589" t="str">
            <v>ITAMBACURI</v>
          </cell>
          <cell r="C589" t="str">
            <v>MG</v>
          </cell>
        </row>
        <row r="590">
          <cell r="A590">
            <v>350910</v>
          </cell>
          <cell r="B590" t="str">
            <v>CAIUA</v>
          </cell>
          <cell r="C590" t="str">
            <v>SP</v>
          </cell>
        </row>
        <row r="591">
          <cell r="A591">
            <v>420600</v>
          </cell>
          <cell r="B591" t="str">
            <v>GOVERNADOR CELSO RAMOS</v>
          </cell>
          <cell r="C591" t="str">
            <v>SC</v>
          </cell>
          <cell r="E591">
            <v>1635751</v>
          </cell>
        </row>
        <row r="592">
          <cell r="A592">
            <v>410870</v>
          </cell>
          <cell r="B592" t="str">
            <v>GRANDES RIOS</v>
          </cell>
          <cell r="C592" t="str">
            <v>PR</v>
          </cell>
        </row>
        <row r="593">
          <cell r="A593">
            <v>310780</v>
          </cell>
          <cell r="B593" t="str">
            <v>BOM JESUS DO GALHO</v>
          </cell>
          <cell r="C593" t="str">
            <v>MG</v>
          </cell>
        </row>
        <row r="594">
          <cell r="A594">
            <v>312180</v>
          </cell>
          <cell r="B594" t="str">
            <v>DIONISIO</v>
          </cell>
          <cell r="C594" t="str">
            <v>MG</v>
          </cell>
        </row>
        <row r="595">
          <cell r="A595">
            <v>312830</v>
          </cell>
          <cell r="B595" t="str">
            <v>GUARANESIA</v>
          </cell>
          <cell r="C595" t="str">
            <v>MG</v>
          </cell>
        </row>
        <row r="596">
          <cell r="A596">
            <v>314460</v>
          </cell>
          <cell r="B596" t="str">
            <v>NEPOMUCENO</v>
          </cell>
          <cell r="C596" t="str">
            <v>MG</v>
          </cell>
        </row>
        <row r="597">
          <cell r="A597">
            <v>311940</v>
          </cell>
          <cell r="B597" t="str">
            <v>CORONEL FABRICIANO</v>
          </cell>
          <cell r="C597" t="str">
            <v>MG</v>
          </cell>
        </row>
        <row r="598">
          <cell r="A598">
            <v>315320</v>
          </cell>
          <cell r="B598" t="str">
            <v>PRESIDENTE JUSCELINO</v>
          </cell>
          <cell r="C598" t="str">
            <v>MG</v>
          </cell>
        </row>
        <row r="599">
          <cell r="A599">
            <v>310445</v>
          </cell>
          <cell r="B599" t="str">
            <v>ARICANDUVA</v>
          </cell>
          <cell r="C599" t="str">
            <v>MG</v>
          </cell>
        </row>
        <row r="600">
          <cell r="A600">
            <v>313690</v>
          </cell>
          <cell r="B600" t="str">
            <v>JURUAIA</v>
          </cell>
          <cell r="C600" t="str">
            <v>MG</v>
          </cell>
        </row>
        <row r="601">
          <cell r="A601">
            <v>420650</v>
          </cell>
          <cell r="B601" t="str">
            <v>GUARAMIRIM</v>
          </cell>
          <cell r="C601" t="str">
            <v>SC</v>
          </cell>
          <cell r="D601">
            <v>385146</v>
          </cell>
        </row>
        <row r="602">
          <cell r="A602">
            <v>316390</v>
          </cell>
          <cell r="B602" t="str">
            <v>SAO PEDRO DA UNIAO</v>
          </cell>
          <cell r="C602" t="str">
            <v>MG</v>
          </cell>
        </row>
        <row r="603">
          <cell r="A603">
            <v>410855</v>
          </cell>
          <cell r="B603" t="str">
            <v>GODOY MOREIRA</v>
          </cell>
          <cell r="C603" t="str">
            <v>PR</v>
          </cell>
        </row>
        <row r="604">
          <cell r="A604">
            <v>311170</v>
          </cell>
          <cell r="B604" t="str">
            <v>CANAA</v>
          </cell>
          <cell r="C604" t="str">
            <v>MG</v>
          </cell>
        </row>
        <row r="605">
          <cell r="A605">
            <v>313880</v>
          </cell>
          <cell r="B605" t="str">
            <v>LUZ</v>
          </cell>
          <cell r="C605" t="str">
            <v>MG</v>
          </cell>
        </row>
        <row r="606">
          <cell r="A606">
            <v>310470</v>
          </cell>
          <cell r="B606" t="str">
            <v>ATALEIA</v>
          </cell>
          <cell r="C606" t="str">
            <v>MG</v>
          </cell>
        </row>
        <row r="607">
          <cell r="A607">
            <v>431870</v>
          </cell>
          <cell r="B607" t="str">
            <v>SAO LEOPOLDO</v>
          </cell>
          <cell r="C607" t="str">
            <v>RS</v>
          </cell>
        </row>
        <row r="608">
          <cell r="A608">
            <v>420910</v>
          </cell>
          <cell r="B608" t="str">
            <v>JOINVILLE</v>
          </cell>
          <cell r="C608" t="str">
            <v>SC</v>
          </cell>
          <cell r="D608">
            <v>5948480</v>
          </cell>
        </row>
        <row r="609">
          <cell r="A609">
            <v>313470</v>
          </cell>
          <cell r="B609" t="str">
            <v>JACINTO</v>
          </cell>
          <cell r="C609" t="str">
            <v>MG</v>
          </cell>
        </row>
        <row r="610">
          <cell r="A610">
            <v>350020</v>
          </cell>
          <cell r="B610" t="str">
            <v>ADOLFO</v>
          </cell>
          <cell r="C610" t="str">
            <v>SP</v>
          </cell>
          <cell r="E610">
            <v>243684</v>
          </cell>
        </row>
        <row r="611">
          <cell r="A611">
            <v>421790</v>
          </cell>
          <cell r="B611" t="str">
            <v>TANGARA</v>
          </cell>
          <cell r="C611" t="str">
            <v>SC</v>
          </cell>
          <cell r="E611">
            <v>992482</v>
          </cell>
        </row>
        <row r="612">
          <cell r="A612">
            <v>314410</v>
          </cell>
          <cell r="B612" t="str">
            <v>MUZAMBINHO</v>
          </cell>
          <cell r="C612" t="str">
            <v>MG</v>
          </cell>
        </row>
        <row r="613">
          <cell r="A613">
            <v>312660</v>
          </cell>
          <cell r="B613" t="str">
            <v>FRANCISCO DUMONT</v>
          </cell>
          <cell r="C613" t="str">
            <v>MG</v>
          </cell>
        </row>
        <row r="614">
          <cell r="A614">
            <v>354870</v>
          </cell>
          <cell r="B614" t="str">
            <v>SAO BERNARDO DO CAMPO</v>
          </cell>
          <cell r="C614" t="str">
            <v>SP</v>
          </cell>
          <cell r="D614">
            <v>6853349</v>
          </cell>
        </row>
        <row r="615">
          <cell r="A615">
            <v>312190</v>
          </cell>
          <cell r="B615" t="str">
            <v>DIVINESIA</v>
          </cell>
          <cell r="C615" t="str">
            <v>MG</v>
          </cell>
        </row>
        <row r="616">
          <cell r="A616">
            <v>310900</v>
          </cell>
          <cell r="B616" t="str">
            <v>BRUMADINHO</v>
          </cell>
          <cell r="C616" t="str">
            <v>MG</v>
          </cell>
        </row>
        <row r="617">
          <cell r="A617">
            <v>311080</v>
          </cell>
          <cell r="B617" t="str">
            <v>CAMPANARIO</v>
          </cell>
          <cell r="C617" t="str">
            <v>MG</v>
          </cell>
        </row>
        <row r="618">
          <cell r="A618">
            <v>420900</v>
          </cell>
          <cell r="B618" t="str">
            <v>JOACABA</v>
          </cell>
          <cell r="C618" t="str">
            <v>SC</v>
          </cell>
          <cell r="E618">
            <v>629876</v>
          </cell>
        </row>
        <row r="619">
          <cell r="A619">
            <v>310590</v>
          </cell>
          <cell r="B619" t="str">
            <v>BARROSO</v>
          </cell>
          <cell r="C619" t="str">
            <v>MG</v>
          </cell>
        </row>
        <row r="620">
          <cell r="A620">
            <v>314585</v>
          </cell>
          <cell r="B620" t="str">
            <v>ORATORIOS</v>
          </cell>
          <cell r="C620" t="str">
            <v>MG</v>
          </cell>
        </row>
        <row r="621">
          <cell r="A621">
            <v>500060</v>
          </cell>
          <cell r="B621" t="str">
            <v>AMAMBAI</v>
          </cell>
          <cell r="C621" t="str">
            <v>MS</v>
          </cell>
        </row>
        <row r="622">
          <cell r="A622">
            <v>315280</v>
          </cell>
          <cell r="B622" t="str">
            <v>PRATA</v>
          </cell>
          <cell r="C622" t="str">
            <v>MG</v>
          </cell>
        </row>
        <row r="623">
          <cell r="A623">
            <v>314260</v>
          </cell>
          <cell r="B623" t="str">
            <v>MONSENHOR PAULO</v>
          </cell>
          <cell r="C623" t="str">
            <v>MG</v>
          </cell>
        </row>
        <row r="624">
          <cell r="A624">
            <v>315810</v>
          </cell>
          <cell r="B624" t="str">
            <v>SANTA MARIA DO SALTO</v>
          </cell>
          <cell r="C624" t="str">
            <v>MG</v>
          </cell>
        </row>
        <row r="625">
          <cell r="A625">
            <v>317000</v>
          </cell>
          <cell r="B625" t="str">
            <v>UBAI</v>
          </cell>
          <cell r="C625" t="str">
            <v>MG</v>
          </cell>
        </row>
        <row r="626">
          <cell r="A626">
            <v>316140</v>
          </cell>
          <cell r="B626" t="str">
            <v>SAO FRANCISCO DO GLORIA</v>
          </cell>
          <cell r="C626" t="str">
            <v>MG</v>
          </cell>
        </row>
        <row r="627">
          <cell r="A627">
            <v>316370</v>
          </cell>
          <cell r="B627" t="str">
            <v>SAO LOURENCO</v>
          </cell>
          <cell r="C627" t="str">
            <v>MG</v>
          </cell>
        </row>
        <row r="628">
          <cell r="A628">
            <v>420208</v>
          </cell>
          <cell r="B628" t="str">
            <v>BANDEIRANTE</v>
          </cell>
          <cell r="C628" t="str">
            <v>SC</v>
          </cell>
          <cell r="E628">
            <v>411710</v>
          </cell>
        </row>
        <row r="629">
          <cell r="A629">
            <v>316710</v>
          </cell>
          <cell r="B629" t="str">
            <v>SERRO</v>
          </cell>
          <cell r="C629" t="str">
            <v>MG</v>
          </cell>
        </row>
        <row r="630">
          <cell r="A630">
            <v>316900</v>
          </cell>
          <cell r="B630" t="str">
            <v>TOCANTINS</v>
          </cell>
          <cell r="C630" t="str">
            <v>MG</v>
          </cell>
        </row>
        <row r="631">
          <cell r="A631">
            <v>310380</v>
          </cell>
          <cell r="B631" t="str">
            <v>ARAPUA</v>
          </cell>
          <cell r="C631" t="str">
            <v>MG</v>
          </cell>
        </row>
        <row r="632">
          <cell r="A632">
            <v>430642</v>
          </cell>
          <cell r="B632" t="str">
            <v>DOIS IRMAOS DAS MISSOES</v>
          </cell>
          <cell r="C632" t="str">
            <v>RS</v>
          </cell>
        </row>
        <row r="633">
          <cell r="A633">
            <v>310750</v>
          </cell>
          <cell r="B633" t="str">
            <v>BOM JARDIM DE MINAS</v>
          </cell>
          <cell r="C633" t="str">
            <v>MG</v>
          </cell>
        </row>
        <row r="634">
          <cell r="A634">
            <v>311950</v>
          </cell>
          <cell r="B634" t="str">
            <v>CORONEL MURTA</v>
          </cell>
          <cell r="C634" t="str">
            <v>MG</v>
          </cell>
        </row>
        <row r="635">
          <cell r="A635">
            <v>314200</v>
          </cell>
          <cell r="B635" t="str">
            <v>MIRABELA</v>
          </cell>
          <cell r="C635" t="str">
            <v>MG</v>
          </cell>
        </row>
        <row r="636">
          <cell r="A636">
            <v>314670</v>
          </cell>
          <cell r="B636" t="str">
            <v>PALMA</v>
          </cell>
          <cell r="C636" t="str">
            <v>MG</v>
          </cell>
        </row>
        <row r="637">
          <cell r="A637">
            <v>312050</v>
          </cell>
          <cell r="B637" t="str">
            <v>CRISTINA</v>
          </cell>
          <cell r="C637" t="str">
            <v>MG</v>
          </cell>
        </row>
        <row r="638">
          <cell r="A638">
            <v>311260</v>
          </cell>
          <cell r="B638" t="str">
            <v>CAPINOPOLIS</v>
          </cell>
          <cell r="C638" t="str">
            <v>MG</v>
          </cell>
        </row>
        <row r="639">
          <cell r="A639">
            <v>313655</v>
          </cell>
          <cell r="B639" t="str">
            <v>JOSE RAYDAN</v>
          </cell>
          <cell r="C639" t="str">
            <v>MG</v>
          </cell>
        </row>
        <row r="640">
          <cell r="A640">
            <v>520250</v>
          </cell>
          <cell r="B640" t="str">
            <v>ARUANA</v>
          </cell>
          <cell r="C640" t="str">
            <v>GO</v>
          </cell>
        </row>
        <row r="641">
          <cell r="A641">
            <v>313867</v>
          </cell>
          <cell r="B641" t="str">
            <v>LUISBURGO</v>
          </cell>
          <cell r="C641" t="str">
            <v>MG</v>
          </cell>
        </row>
        <row r="642">
          <cell r="A642">
            <v>313450</v>
          </cell>
          <cell r="B642" t="str">
            <v>ITUTINGA</v>
          </cell>
          <cell r="C642" t="str">
            <v>MG</v>
          </cell>
        </row>
        <row r="643">
          <cell r="A643">
            <v>310670</v>
          </cell>
          <cell r="B643" t="str">
            <v>BETIM</v>
          </cell>
          <cell r="C643" t="str">
            <v>MG</v>
          </cell>
        </row>
        <row r="644">
          <cell r="A644">
            <v>314400</v>
          </cell>
          <cell r="B644" t="str">
            <v>MUTUM</v>
          </cell>
          <cell r="C644" t="str">
            <v>MG</v>
          </cell>
        </row>
        <row r="645">
          <cell r="A645">
            <v>313080</v>
          </cell>
          <cell r="B645" t="str">
            <v>INGAI</v>
          </cell>
          <cell r="C645" t="str">
            <v>MG</v>
          </cell>
        </row>
        <row r="646">
          <cell r="A646">
            <v>315110</v>
          </cell>
          <cell r="B646" t="str">
            <v>PIRAPETINGA</v>
          </cell>
          <cell r="C646" t="str">
            <v>MG</v>
          </cell>
        </row>
        <row r="647">
          <cell r="A647">
            <v>410810</v>
          </cell>
          <cell r="B647" t="str">
            <v>FLORIDA</v>
          </cell>
          <cell r="C647" t="str">
            <v>PR</v>
          </cell>
        </row>
        <row r="648">
          <cell r="A648">
            <v>312720</v>
          </cell>
          <cell r="B648" t="str">
            <v>FUNILANDIA</v>
          </cell>
          <cell r="C648" t="str">
            <v>MG</v>
          </cell>
        </row>
        <row r="649">
          <cell r="A649">
            <v>315130</v>
          </cell>
          <cell r="B649" t="str">
            <v>PIRAUBA</v>
          </cell>
          <cell r="C649" t="str">
            <v>MG</v>
          </cell>
        </row>
        <row r="650">
          <cell r="A650">
            <v>316040</v>
          </cell>
          <cell r="B650" t="str">
            <v>SANTO ANTONIO DO MONTE</v>
          </cell>
          <cell r="C650" t="str">
            <v>MG</v>
          </cell>
        </row>
        <row r="651">
          <cell r="A651">
            <v>310140</v>
          </cell>
          <cell r="B651" t="str">
            <v>ALBERTINA</v>
          </cell>
          <cell r="C651" t="str">
            <v>MG</v>
          </cell>
        </row>
        <row r="652">
          <cell r="A652">
            <v>420165</v>
          </cell>
          <cell r="B652" t="str">
            <v>ARVOREDO</v>
          </cell>
          <cell r="C652" t="str">
            <v>SC</v>
          </cell>
        </row>
        <row r="653">
          <cell r="A653">
            <v>316750</v>
          </cell>
          <cell r="B653" t="str">
            <v>SIMAO PEREIRA</v>
          </cell>
          <cell r="C653" t="str">
            <v>MG</v>
          </cell>
        </row>
        <row r="654">
          <cell r="A654">
            <v>316560</v>
          </cell>
          <cell r="B654" t="str">
            <v>SENADOR CORTES</v>
          </cell>
          <cell r="C654" t="str">
            <v>MG</v>
          </cell>
        </row>
        <row r="655">
          <cell r="A655">
            <v>420475</v>
          </cell>
          <cell r="B655" t="str">
            <v>CUNHATAI</v>
          </cell>
          <cell r="C655" t="str">
            <v>SC</v>
          </cell>
          <cell r="E655">
            <v>163072</v>
          </cell>
        </row>
        <row r="656">
          <cell r="A656">
            <v>500515</v>
          </cell>
          <cell r="B656" t="str">
            <v>JUTI</v>
          </cell>
          <cell r="C656" t="str">
            <v>MS</v>
          </cell>
        </row>
        <row r="657">
          <cell r="A657">
            <v>314550</v>
          </cell>
          <cell r="B657" t="str">
            <v>OLIMPIO NORONHA</v>
          </cell>
          <cell r="C657" t="str">
            <v>MG</v>
          </cell>
        </row>
        <row r="658">
          <cell r="A658">
            <v>313180</v>
          </cell>
          <cell r="B658" t="str">
            <v>ITABIRINHA</v>
          </cell>
          <cell r="C658" t="str">
            <v>MG</v>
          </cell>
        </row>
        <row r="659">
          <cell r="A659">
            <v>310560</v>
          </cell>
          <cell r="B659" t="str">
            <v>BARBACENA</v>
          </cell>
          <cell r="C659" t="str">
            <v>MG</v>
          </cell>
        </row>
        <row r="660">
          <cell r="A660">
            <v>314875</v>
          </cell>
          <cell r="B660" t="str">
            <v>PEDRA BONITA</v>
          </cell>
          <cell r="C660" t="str">
            <v>MG</v>
          </cell>
        </row>
        <row r="661">
          <cell r="A661">
            <v>313570</v>
          </cell>
          <cell r="B661" t="str">
            <v>JEQUITIBA</v>
          </cell>
          <cell r="C661" t="str">
            <v>MG</v>
          </cell>
        </row>
        <row r="662">
          <cell r="A662">
            <v>312700</v>
          </cell>
          <cell r="B662" t="str">
            <v>FRONTEIRA</v>
          </cell>
          <cell r="C662" t="str">
            <v>MG</v>
          </cell>
        </row>
        <row r="663">
          <cell r="A663">
            <v>316820</v>
          </cell>
          <cell r="B663" t="str">
            <v>TAPIRAI</v>
          </cell>
          <cell r="C663" t="str">
            <v>MG</v>
          </cell>
        </row>
        <row r="664">
          <cell r="A664">
            <v>311740</v>
          </cell>
          <cell r="B664" t="str">
            <v>CONCEICAO DE IPANEMA</v>
          </cell>
          <cell r="C664" t="str">
            <v>MG</v>
          </cell>
        </row>
        <row r="665">
          <cell r="A665">
            <v>311140</v>
          </cell>
          <cell r="B665" t="str">
            <v>CAMPO FLORIDO</v>
          </cell>
          <cell r="C665" t="str">
            <v>MG</v>
          </cell>
        </row>
        <row r="666">
          <cell r="A666">
            <v>431142</v>
          </cell>
          <cell r="B666" t="str">
            <v>LAJEADO DO BUGRE</v>
          </cell>
          <cell r="C666" t="str">
            <v>RS</v>
          </cell>
        </row>
        <row r="667">
          <cell r="A667">
            <v>311450</v>
          </cell>
          <cell r="B667" t="str">
            <v>CARMOPOLIS DE MINAS</v>
          </cell>
          <cell r="C667" t="str">
            <v>MG</v>
          </cell>
        </row>
        <row r="668">
          <cell r="A668">
            <v>311547</v>
          </cell>
          <cell r="B668" t="str">
            <v>CATUTI</v>
          </cell>
          <cell r="C668" t="str">
            <v>MG</v>
          </cell>
        </row>
        <row r="669">
          <cell r="A669">
            <v>312680</v>
          </cell>
          <cell r="B669" t="str">
            <v>FREI GASPAR</v>
          </cell>
          <cell r="C669" t="str">
            <v>MG</v>
          </cell>
        </row>
        <row r="670">
          <cell r="A670">
            <v>314995</v>
          </cell>
          <cell r="B670" t="str">
            <v>PERIQUITO</v>
          </cell>
          <cell r="C670" t="str">
            <v>MG</v>
          </cell>
        </row>
        <row r="671">
          <cell r="A671">
            <v>312380</v>
          </cell>
          <cell r="B671" t="str">
            <v>ENGENHEIRO NAVARRO</v>
          </cell>
          <cell r="C671" t="str">
            <v>MG</v>
          </cell>
        </row>
        <row r="672">
          <cell r="A672">
            <v>310040</v>
          </cell>
          <cell r="B672" t="str">
            <v>ACAIACA</v>
          </cell>
          <cell r="C672" t="str">
            <v>MG</v>
          </cell>
        </row>
        <row r="673">
          <cell r="A673">
            <v>316265</v>
          </cell>
          <cell r="B673" t="str">
            <v>SAO JOAO DO PACUI</v>
          </cell>
          <cell r="C673" t="str">
            <v>MG</v>
          </cell>
        </row>
        <row r="674">
          <cell r="A674">
            <v>312070</v>
          </cell>
          <cell r="B674" t="str">
            <v>CRUZEIRO DA FORTALEZA</v>
          </cell>
          <cell r="C674" t="str">
            <v>MG</v>
          </cell>
        </row>
        <row r="675">
          <cell r="A675">
            <v>311890</v>
          </cell>
          <cell r="B675" t="str">
            <v>CORDISBURGO</v>
          </cell>
          <cell r="C675" t="str">
            <v>MG</v>
          </cell>
        </row>
        <row r="676">
          <cell r="A676">
            <v>421187</v>
          </cell>
          <cell r="B676" t="str">
            <v>PAIAL</v>
          </cell>
          <cell r="C676" t="str">
            <v>SC</v>
          </cell>
        </row>
        <row r="677">
          <cell r="A677">
            <v>315480</v>
          </cell>
          <cell r="B677" t="str">
            <v>RIO ACIMA</v>
          </cell>
          <cell r="C677" t="str">
            <v>MG</v>
          </cell>
        </row>
        <row r="678">
          <cell r="A678">
            <v>430692</v>
          </cell>
          <cell r="B678" t="str">
            <v>ENGENHO VELHO</v>
          </cell>
          <cell r="C678" t="str">
            <v>RS</v>
          </cell>
          <cell r="D678">
            <v>5031</v>
          </cell>
          <cell r="E678">
            <v>580093</v>
          </cell>
        </row>
        <row r="679">
          <cell r="A679">
            <v>313800</v>
          </cell>
          <cell r="B679" t="str">
            <v>LARANJAL</v>
          </cell>
          <cell r="C679" t="str">
            <v>MG</v>
          </cell>
        </row>
        <row r="680">
          <cell r="A680">
            <v>315750</v>
          </cell>
          <cell r="B680" t="str">
            <v>SANTA EFIGENIA DE MINAS</v>
          </cell>
          <cell r="C680" t="str">
            <v>MG</v>
          </cell>
        </row>
        <row r="681">
          <cell r="A681">
            <v>315733</v>
          </cell>
          <cell r="B681" t="str">
            <v>SANTA CRUZ DE MINAS</v>
          </cell>
          <cell r="C681" t="str">
            <v>MG</v>
          </cell>
        </row>
        <row r="682">
          <cell r="A682">
            <v>311660</v>
          </cell>
          <cell r="B682" t="str">
            <v>CLAUDIO</v>
          </cell>
          <cell r="C682" t="str">
            <v>MG</v>
          </cell>
        </row>
        <row r="683">
          <cell r="A683">
            <v>310650</v>
          </cell>
          <cell r="B683" t="str">
            <v>BERILO</v>
          </cell>
          <cell r="C683" t="str">
            <v>MG</v>
          </cell>
        </row>
        <row r="684">
          <cell r="A684">
            <v>311115</v>
          </cell>
          <cell r="B684" t="str">
            <v>CAMPO AZUL</v>
          </cell>
          <cell r="C684" t="str">
            <v>MG</v>
          </cell>
        </row>
        <row r="685">
          <cell r="A685">
            <v>314390</v>
          </cell>
          <cell r="B685" t="str">
            <v>MURIAE</v>
          </cell>
          <cell r="C685" t="str">
            <v>MG</v>
          </cell>
        </row>
        <row r="686">
          <cell r="A686">
            <v>310230</v>
          </cell>
          <cell r="B686" t="str">
            <v>ALVINOPOLIS</v>
          </cell>
          <cell r="C686" t="str">
            <v>MG</v>
          </cell>
        </row>
        <row r="687">
          <cell r="A687">
            <v>311240</v>
          </cell>
          <cell r="B687" t="str">
            <v>CAPETINGA</v>
          </cell>
          <cell r="C687" t="str">
            <v>MG</v>
          </cell>
        </row>
        <row r="688">
          <cell r="A688">
            <v>310163</v>
          </cell>
          <cell r="B688" t="str">
            <v>ALFREDO VASCONCELOS</v>
          </cell>
          <cell r="C688" t="str">
            <v>MG</v>
          </cell>
        </row>
        <row r="689">
          <cell r="A689">
            <v>411040</v>
          </cell>
          <cell r="B689" t="str">
            <v>INDIANOPOLIS</v>
          </cell>
          <cell r="C689" t="str">
            <v>PR</v>
          </cell>
        </row>
        <row r="690">
          <cell r="A690">
            <v>430845</v>
          </cell>
          <cell r="B690" t="str">
            <v>FORTALEZA DOS VALOS</v>
          </cell>
          <cell r="C690" t="str">
            <v>RS</v>
          </cell>
        </row>
        <row r="691">
          <cell r="A691">
            <v>310970</v>
          </cell>
          <cell r="B691" t="str">
            <v>CACHOEIRA DE MINAS</v>
          </cell>
          <cell r="C691" t="str">
            <v>MG</v>
          </cell>
        </row>
        <row r="692">
          <cell r="A692">
            <v>316100</v>
          </cell>
          <cell r="B692" t="str">
            <v>SAO DOMINGOS DO PRATA</v>
          </cell>
          <cell r="C692" t="str">
            <v>MG</v>
          </cell>
        </row>
        <row r="693">
          <cell r="A693">
            <v>311995</v>
          </cell>
          <cell r="B693" t="str">
            <v>CORREGO FUNDO</v>
          </cell>
          <cell r="C693" t="str">
            <v>MG</v>
          </cell>
        </row>
        <row r="694">
          <cell r="A694">
            <v>421440</v>
          </cell>
          <cell r="B694" t="str">
            <v>RIO DAS ANTAS</v>
          </cell>
          <cell r="C694" t="str">
            <v>SC</v>
          </cell>
        </row>
        <row r="695">
          <cell r="A695">
            <v>421568</v>
          </cell>
          <cell r="B695" t="str">
            <v>SANTA TEREZINHA DO PROGRESSO</v>
          </cell>
          <cell r="C695" t="str">
            <v>SC</v>
          </cell>
          <cell r="E695">
            <v>235878</v>
          </cell>
        </row>
        <row r="696">
          <cell r="A696">
            <v>316740</v>
          </cell>
          <cell r="B696" t="str">
            <v>SILVIANOPOLIS</v>
          </cell>
          <cell r="C696" t="str">
            <v>MG</v>
          </cell>
        </row>
        <row r="697">
          <cell r="A697">
            <v>311480</v>
          </cell>
          <cell r="B697" t="str">
            <v>CARVALHOS</v>
          </cell>
          <cell r="C697" t="str">
            <v>MG</v>
          </cell>
        </row>
        <row r="698">
          <cell r="A698">
            <v>313140</v>
          </cell>
          <cell r="B698" t="str">
            <v>IPIACU</v>
          </cell>
          <cell r="C698" t="str">
            <v>MG</v>
          </cell>
        </row>
        <row r="699">
          <cell r="A699">
            <v>313505</v>
          </cell>
          <cell r="B699" t="str">
            <v>JAIBA</v>
          </cell>
          <cell r="C699" t="str">
            <v>MG</v>
          </cell>
        </row>
        <row r="700">
          <cell r="A700">
            <v>310825</v>
          </cell>
          <cell r="B700" t="str">
            <v>BONITO DE MINAS</v>
          </cell>
          <cell r="C700" t="str">
            <v>MG</v>
          </cell>
        </row>
        <row r="701">
          <cell r="A701">
            <v>314710</v>
          </cell>
          <cell r="B701" t="str">
            <v>PARA DE MINAS</v>
          </cell>
          <cell r="C701" t="str">
            <v>MG</v>
          </cell>
        </row>
        <row r="702">
          <cell r="A702">
            <v>314620</v>
          </cell>
          <cell r="B702" t="str">
            <v>OURO VERDE DE MINAS</v>
          </cell>
          <cell r="C702" t="str">
            <v>MG</v>
          </cell>
        </row>
        <row r="703">
          <cell r="A703">
            <v>410370</v>
          </cell>
          <cell r="B703" t="str">
            <v>CAMBE</v>
          </cell>
          <cell r="C703" t="str">
            <v>PR</v>
          </cell>
        </row>
        <row r="704">
          <cell r="A704">
            <v>314230</v>
          </cell>
          <cell r="B704" t="str">
            <v>MOEDA</v>
          </cell>
          <cell r="C704" t="str">
            <v>MG</v>
          </cell>
        </row>
        <row r="705">
          <cell r="A705">
            <v>312210</v>
          </cell>
          <cell r="B705" t="str">
            <v>DIVINO DAS LARANJEIRAS</v>
          </cell>
          <cell r="C705" t="str">
            <v>MG</v>
          </cell>
        </row>
        <row r="706">
          <cell r="A706">
            <v>312740</v>
          </cell>
          <cell r="B706" t="str">
            <v>GONCALVES</v>
          </cell>
          <cell r="C706" t="str">
            <v>MG</v>
          </cell>
        </row>
        <row r="707">
          <cell r="A707">
            <v>311620</v>
          </cell>
          <cell r="B707" t="str">
            <v>CHIADOR</v>
          </cell>
          <cell r="C707" t="str">
            <v>MG</v>
          </cell>
        </row>
        <row r="708">
          <cell r="A708">
            <v>310420</v>
          </cell>
          <cell r="B708" t="str">
            <v>ARCOS</v>
          </cell>
          <cell r="C708" t="str">
            <v>MG</v>
          </cell>
        </row>
        <row r="709">
          <cell r="A709">
            <v>313370</v>
          </cell>
          <cell r="B709" t="str">
            <v>ITATIAIUCU</v>
          </cell>
          <cell r="C709" t="str">
            <v>MG</v>
          </cell>
        </row>
        <row r="710">
          <cell r="A710">
            <v>317190</v>
          </cell>
          <cell r="B710" t="str">
            <v>VIRGOLANDIA</v>
          </cell>
          <cell r="C710" t="str">
            <v>MG</v>
          </cell>
        </row>
        <row r="711">
          <cell r="A711">
            <v>314170</v>
          </cell>
          <cell r="B711" t="str">
            <v>MESQUITA</v>
          </cell>
          <cell r="C711" t="str">
            <v>MG</v>
          </cell>
        </row>
        <row r="712">
          <cell r="A712">
            <v>420005</v>
          </cell>
          <cell r="B712" t="str">
            <v>ABDON BATISTA</v>
          </cell>
          <cell r="C712" t="str">
            <v>SC</v>
          </cell>
          <cell r="E712">
            <v>33043</v>
          </cell>
        </row>
        <row r="713">
          <cell r="A713">
            <v>313115</v>
          </cell>
          <cell r="B713" t="str">
            <v>IPABA</v>
          </cell>
          <cell r="C713" t="str">
            <v>MG</v>
          </cell>
        </row>
        <row r="714">
          <cell r="A714">
            <v>310840</v>
          </cell>
          <cell r="B714" t="str">
            <v>BOTELHOS</v>
          </cell>
          <cell r="C714" t="str">
            <v>MG</v>
          </cell>
        </row>
        <row r="715">
          <cell r="A715">
            <v>313440</v>
          </cell>
          <cell r="B715" t="str">
            <v>ITURAMA</v>
          </cell>
          <cell r="C715" t="str">
            <v>MG</v>
          </cell>
        </row>
        <row r="716">
          <cell r="A716">
            <v>313060</v>
          </cell>
          <cell r="B716" t="str">
            <v>INCONFIDENTES</v>
          </cell>
          <cell r="C716" t="str">
            <v>MG</v>
          </cell>
        </row>
        <row r="717">
          <cell r="A717">
            <v>313530</v>
          </cell>
          <cell r="B717" t="str">
            <v>JAPARAIBA</v>
          </cell>
          <cell r="C717" t="str">
            <v>MG</v>
          </cell>
        </row>
        <row r="718">
          <cell r="A718">
            <v>420450</v>
          </cell>
          <cell r="B718" t="str">
            <v>CORUPA</v>
          </cell>
          <cell r="C718" t="str">
            <v>SC</v>
          </cell>
          <cell r="D718">
            <v>68329</v>
          </cell>
        </row>
        <row r="719">
          <cell r="A719">
            <v>312160</v>
          </cell>
          <cell r="B719" t="str">
            <v>DIAMANTINA</v>
          </cell>
          <cell r="C719" t="str">
            <v>MG</v>
          </cell>
        </row>
        <row r="720">
          <cell r="A720">
            <v>420445</v>
          </cell>
          <cell r="B720" t="str">
            <v>CORONEL MARTINS</v>
          </cell>
          <cell r="C720" t="str">
            <v>SC</v>
          </cell>
        </row>
        <row r="721">
          <cell r="A721">
            <v>314915</v>
          </cell>
          <cell r="B721" t="str">
            <v>PEDRAS DE MARIA DA CRUZ</v>
          </cell>
          <cell r="C721" t="str">
            <v>MG</v>
          </cell>
        </row>
        <row r="722">
          <cell r="A722">
            <v>420240</v>
          </cell>
          <cell r="B722" t="str">
            <v>BLUMENAU</v>
          </cell>
          <cell r="C722" t="str">
            <v>SC</v>
          </cell>
        </row>
        <row r="723">
          <cell r="A723">
            <v>313010</v>
          </cell>
          <cell r="B723" t="str">
            <v>IGARAPE</v>
          </cell>
          <cell r="C723" t="str">
            <v>MG</v>
          </cell>
        </row>
        <row r="724">
          <cell r="A724">
            <v>314360</v>
          </cell>
          <cell r="B724" t="str">
            <v>MORRO DA GARCA</v>
          </cell>
          <cell r="C724" t="str">
            <v>MG</v>
          </cell>
        </row>
        <row r="725">
          <cell r="A725">
            <v>317140</v>
          </cell>
          <cell r="B725" t="str">
            <v>VIEIRAS</v>
          </cell>
          <cell r="C725" t="str">
            <v>MG</v>
          </cell>
        </row>
        <row r="726">
          <cell r="A726">
            <v>313090</v>
          </cell>
          <cell r="B726" t="str">
            <v>INHAPIM</v>
          </cell>
          <cell r="C726" t="str">
            <v>MG</v>
          </cell>
        </row>
        <row r="727">
          <cell r="A727">
            <v>315240</v>
          </cell>
          <cell r="B727" t="str">
            <v>POTE</v>
          </cell>
          <cell r="C727" t="str">
            <v>MG</v>
          </cell>
        </row>
        <row r="728">
          <cell r="A728">
            <v>421290</v>
          </cell>
          <cell r="B728" t="str">
            <v>PINHALZINHO</v>
          </cell>
          <cell r="C728" t="str">
            <v>SC</v>
          </cell>
        </row>
        <row r="729">
          <cell r="A729">
            <v>420895</v>
          </cell>
          <cell r="B729" t="str">
            <v>JARDINOPOLIS</v>
          </cell>
          <cell r="C729" t="str">
            <v>SC</v>
          </cell>
          <cell r="E729">
            <v>77041</v>
          </cell>
        </row>
        <row r="730">
          <cell r="A730">
            <v>312390</v>
          </cell>
          <cell r="B730" t="str">
            <v>ENTRE RIOS DE MINAS</v>
          </cell>
          <cell r="C730" t="str">
            <v>MG</v>
          </cell>
        </row>
        <row r="731">
          <cell r="A731">
            <v>312737</v>
          </cell>
          <cell r="B731" t="str">
            <v>GOIABEIRA</v>
          </cell>
          <cell r="C731" t="str">
            <v>MG</v>
          </cell>
        </row>
        <row r="732">
          <cell r="A732">
            <v>420530</v>
          </cell>
          <cell r="B732" t="str">
            <v>FAXINAL DOS GUEDES</v>
          </cell>
          <cell r="C732" t="str">
            <v>SC</v>
          </cell>
          <cell r="E732">
            <v>323824</v>
          </cell>
        </row>
        <row r="733">
          <cell r="A733">
            <v>313507</v>
          </cell>
          <cell r="B733" t="str">
            <v>JAMPRUCA</v>
          </cell>
          <cell r="C733" t="str">
            <v>MG</v>
          </cell>
        </row>
        <row r="734">
          <cell r="A734">
            <v>352420</v>
          </cell>
          <cell r="B734" t="str">
            <v>JABORANDI</v>
          </cell>
          <cell r="C734" t="str">
            <v>SP</v>
          </cell>
          <cell r="E734">
            <v>319493</v>
          </cell>
        </row>
        <row r="735">
          <cell r="A735">
            <v>317150</v>
          </cell>
          <cell r="B735" t="str">
            <v>MATHIAS LOBATO</v>
          </cell>
          <cell r="C735" t="str">
            <v>MG</v>
          </cell>
        </row>
        <row r="736">
          <cell r="A736">
            <v>313545</v>
          </cell>
          <cell r="B736" t="str">
            <v>JENIPAPO DE MINAS</v>
          </cell>
          <cell r="C736" t="str">
            <v>MG</v>
          </cell>
        </row>
        <row r="737">
          <cell r="A737">
            <v>353790</v>
          </cell>
          <cell r="B737" t="str">
            <v>PILAR DO SUL</v>
          </cell>
          <cell r="C737" t="str">
            <v>SP</v>
          </cell>
        </row>
        <row r="738">
          <cell r="A738">
            <v>316294</v>
          </cell>
          <cell r="B738" t="str">
            <v>SAO JOSE DA BARRA</v>
          </cell>
          <cell r="C738" t="str">
            <v>MG</v>
          </cell>
        </row>
        <row r="739">
          <cell r="A739">
            <v>314520</v>
          </cell>
          <cell r="B739" t="str">
            <v>NOVA SERRANA</v>
          </cell>
          <cell r="C739" t="str">
            <v>MG</v>
          </cell>
        </row>
        <row r="740">
          <cell r="A740">
            <v>432234</v>
          </cell>
          <cell r="B740" t="str">
            <v>UBIRETAMA</v>
          </cell>
          <cell r="C740" t="str">
            <v>RS</v>
          </cell>
        </row>
        <row r="741">
          <cell r="A741">
            <v>314500</v>
          </cell>
          <cell r="B741" t="str">
            <v>NOVA PONTE</v>
          </cell>
          <cell r="C741" t="str">
            <v>MG</v>
          </cell>
        </row>
        <row r="742">
          <cell r="A742">
            <v>420670</v>
          </cell>
          <cell r="B742" t="str">
            <v>HERVAL D'OESTE</v>
          </cell>
          <cell r="C742" t="str">
            <v>SC</v>
          </cell>
        </row>
        <row r="743">
          <cell r="A743">
            <v>317065</v>
          </cell>
          <cell r="B743" t="str">
            <v>VARGEM GRANDE DO RIO PARDO</v>
          </cell>
          <cell r="C743" t="str">
            <v>MG</v>
          </cell>
        </row>
        <row r="744">
          <cell r="A744">
            <v>354630</v>
          </cell>
          <cell r="B744" t="str">
            <v>SANTA CRUZ DAS PALMEIRAS</v>
          </cell>
          <cell r="C744" t="str">
            <v>SP</v>
          </cell>
          <cell r="E744">
            <v>638890</v>
          </cell>
        </row>
        <row r="745">
          <cell r="A745">
            <v>411470</v>
          </cell>
          <cell r="B745" t="str">
            <v>MARIA HELENA</v>
          </cell>
          <cell r="C745" t="str">
            <v>PR</v>
          </cell>
        </row>
        <row r="746">
          <cell r="A746">
            <v>431041</v>
          </cell>
          <cell r="B746" t="str">
            <v>INHACORA</v>
          </cell>
          <cell r="C746" t="str">
            <v>RS</v>
          </cell>
        </row>
        <row r="747">
          <cell r="A747">
            <v>352170</v>
          </cell>
          <cell r="B747" t="str">
            <v>ITABERA</v>
          </cell>
          <cell r="C747" t="str">
            <v>SP</v>
          </cell>
        </row>
        <row r="748">
          <cell r="A748">
            <v>310190</v>
          </cell>
          <cell r="B748" t="str">
            <v>ALPINOPOLIS</v>
          </cell>
          <cell r="C748" t="str">
            <v>MG</v>
          </cell>
        </row>
        <row r="749">
          <cell r="A749">
            <v>420055</v>
          </cell>
          <cell r="B749" t="str">
            <v>AGUAS FRIAS</v>
          </cell>
          <cell r="C749" t="str">
            <v>SC</v>
          </cell>
          <cell r="E749">
            <v>200828</v>
          </cell>
        </row>
        <row r="750">
          <cell r="A750">
            <v>310390</v>
          </cell>
          <cell r="B750" t="str">
            <v>ARAUJOS</v>
          </cell>
          <cell r="C750" t="str">
            <v>MG</v>
          </cell>
        </row>
        <row r="751">
          <cell r="A751">
            <v>316400</v>
          </cell>
          <cell r="B751" t="str">
            <v>SAO PEDRO DOS FERROS</v>
          </cell>
          <cell r="C751" t="str">
            <v>MG</v>
          </cell>
        </row>
        <row r="752">
          <cell r="A752">
            <v>355350</v>
          </cell>
          <cell r="B752" t="str">
            <v>TAPIRAI</v>
          </cell>
          <cell r="C752" t="str">
            <v>SP</v>
          </cell>
        </row>
        <row r="753">
          <cell r="A753">
            <v>312410</v>
          </cell>
          <cell r="B753" t="str">
            <v>ESMERALDAS</v>
          </cell>
          <cell r="C753" t="str">
            <v>MG</v>
          </cell>
        </row>
        <row r="754">
          <cell r="A754">
            <v>311570</v>
          </cell>
          <cell r="B754" t="str">
            <v>CENTRAL DE MINAS</v>
          </cell>
          <cell r="C754" t="str">
            <v>MG</v>
          </cell>
        </row>
        <row r="755">
          <cell r="A755">
            <v>350540</v>
          </cell>
          <cell r="B755" t="str">
            <v>BARRA DO TURVO</v>
          </cell>
          <cell r="C755" t="str">
            <v>SP</v>
          </cell>
        </row>
        <row r="756">
          <cell r="A756">
            <v>352160</v>
          </cell>
          <cell r="B756" t="str">
            <v>IRAPURU</v>
          </cell>
          <cell r="C756" t="str">
            <v>SP</v>
          </cell>
          <cell r="E756">
            <v>292341</v>
          </cell>
        </row>
        <row r="757">
          <cell r="A757">
            <v>420543</v>
          </cell>
          <cell r="B757" t="str">
            <v>FORMOSA DO SUL</v>
          </cell>
          <cell r="C757" t="str">
            <v>SC</v>
          </cell>
        </row>
        <row r="758">
          <cell r="A758">
            <v>431340</v>
          </cell>
          <cell r="B758" t="str">
            <v>NOVO HAMBURGO</v>
          </cell>
          <cell r="C758" t="str">
            <v>RS</v>
          </cell>
        </row>
        <row r="759">
          <cell r="A759">
            <v>420360</v>
          </cell>
          <cell r="B759" t="str">
            <v>CAMPOS NOVOS</v>
          </cell>
          <cell r="C759" t="str">
            <v>SC</v>
          </cell>
          <cell r="E759">
            <v>244340701</v>
          </cell>
        </row>
        <row r="760">
          <cell r="A760">
            <v>313360</v>
          </cell>
          <cell r="B760" t="str">
            <v>ITAPEVA</v>
          </cell>
          <cell r="C760" t="str">
            <v>MG</v>
          </cell>
        </row>
        <row r="761">
          <cell r="A761">
            <v>311410</v>
          </cell>
          <cell r="B761" t="str">
            <v>CARMO DE MINAS</v>
          </cell>
          <cell r="C761" t="str">
            <v>MG</v>
          </cell>
        </row>
        <row r="762">
          <cell r="A762">
            <v>311280</v>
          </cell>
          <cell r="B762" t="str">
            <v>CAPITOLIO</v>
          </cell>
          <cell r="C762" t="str">
            <v>MG</v>
          </cell>
        </row>
        <row r="763">
          <cell r="A763">
            <v>313050</v>
          </cell>
          <cell r="B763" t="str">
            <v>ILICINEA</v>
          </cell>
          <cell r="C763" t="str">
            <v>MG</v>
          </cell>
        </row>
        <row r="764">
          <cell r="A764">
            <v>354610</v>
          </cell>
          <cell r="B764" t="str">
            <v>SANTA CLARA D'OESTE</v>
          </cell>
          <cell r="C764" t="str">
            <v>SP</v>
          </cell>
          <cell r="E764">
            <v>330400</v>
          </cell>
        </row>
        <row r="765">
          <cell r="A765">
            <v>311630</v>
          </cell>
          <cell r="B765" t="str">
            <v>CIPOTANEA</v>
          </cell>
          <cell r="C765" t="str">
            <v>MG</v>
          </cell>
        </row>
        <row r="766">
          <cell r="A766">
            <v>352650</v>
          </cell>
          <cell r="B766" t="str">
            <v>LAVINIA</v>
          </cell>
          <cell r="C766" t="str">
            <v>SP</v>
          </cell>
          <cell r="E766">
            <v>312796</v>
          </cell>
        </row>
        <row r="767">
          <cell r="A767">
            <v>421125</v>
          </cell>
          <cell r="B767" t="str">
            <v>MORRO GRANDE</v>
          </cell>
          <cell r="C767" t="str">
            <v>SC</v>
          </cell>
        </row>
        <row r="768">
          <cell r="A768">
            <v>420210</v>
          </cell>
          <cell r="B768" t="str">
            <v>BARRA VELHA</v>
          </cell>
          <cell r="C768" t="str">
            <v>SC</v>
          </cell>
          <cell r="D768">
            <v>290252</v>
          </cell>
        </row>
        <row r="769">
          <cell r="A769">
            <v>314240</v>
          </cell>
          <cell r="B769" t="str">
            <v>MOEMA</v>
          </cell>
          <cell r="C769" t="str">
            <v>MG</v>
          </cell>
        </row>
        <row r="770">
          <cell r="A770">
            <v>315250</v>
          </cell>
          <cell r="B770" t="str">
            <v>POUSO ALEGRE</v>
          </cell>
          <cell r="C770" t="str">
            <v>MG</v>
          </cell>
        </row>
        <row r="771">
          <cell r="A771">
            <v>510558</v>
          </cell>
          <cell r="B771" t="str">
            <v>MARCELANDIA</v>
          </cell>
          <cell r="C771" t="str">
            <v>MT</v>
          </cell>
        </row>
        <row r="772">
          <cell r="A772">
            <v>310080</v>
          </cell>
          <cell r="B772" t="str">
            <v>AGUANIL</v>
          </cell>
          <cell r="C772" t="str">
            <v>MG</v>
          </cell>
        </row>
        <row r="773">
          <cell r="A773">
            <v>314015</v>
          </cell>
          <cell r="B773" t="str">
            <v>MARIO CAMPOS</v>
          </cell>
          <cell r="C773" t="str">
            <v>MG</v>
          </cell>
        </row>
        <row r="774">
          <cell r="A774">
            <v>315920</v>
          </cell>
          <cell r="B774" t="str">
            <v>SANTA RITA DE CALDAS</v>
          </cell>
          <cell r="C774" t="str">
            <v>MG</v>
          </cell>
        </row>
        <row r="775">
          <cell r="A775">
            <v>314760</v>
          </cell>
          <cell r="B775" t="str">
            <v>PASSA QUATRO</v>
          </cell>
          <cell r="C775" t="str">
            <v>MG</v>
          </cell>
        </row>
        <row r="776">
          <cell r="A776">
            <v>421715</v>
          </cell>
          <cell r="B776" t="str">
            <v>SAO MIGUEL DA BOA VISTA</v>
          </cell>
          <cell r="C776" t="str">
            <v>SC</v>
          </cell>
          <cell r="E776">
            <v>373872</v>
          </cell>
        </row>
        <row r="777">
          <cell r="A777">
            <v>311900</v>
          </cell>
          <cell r="B777" t="str">
            <v>CORDISLANDIA</v>
          </cell>
          <cell r="C777" t="str">
            <v>MG</v>
          </cell>
        </row>
        <row r="778">
          <cell r="A778">
            <v>316210</v>
          </cell>
          <cell r="B778" t="str">
            <v>SAO GOTARDO</v>
          </cell>
          <cell r="C778" t="str">
            <v>MG</v>
          </cell>
        </row>
        <row r="779">
          <cell r="A779">
            <v>312890</v>
          </cell>
          <cell r="B779" t="str">
            <v>GUIMARANIA</v>
          </cell>
          <cell r="C779" t="str">
            <v>MG</v>
          </cell>
        </row>
        <row r="780">
          <cell r="A780">
            <v>351910</v>
          </cell>
          <cell r="B780" t="str">
            <v>IACANGA</v>
          </cell>
          <cell r="C780" t="str">
            <v>SP</v>
          </cell>
          <cell r="E780">
            <v>984128</v>
          </cell>
        </row>
        <row r="781">
          <cell r="A781">
            <v>311780</v>
          </cell>
          <cell r="B781" t="str">
            <v>CONCEICAO DOS OUROS</v>
          </cell>
          <cell r="C781" t="str">
            <v>MG</v>
          </cell>
        </row>
        <row r="782">
          <cell r="A782">
            <v>313920</v>
          </cell>
          <cell r="B782" t="str">
            <v>MALACACHETA</v>
          </cell>
          <cell r="C782" t="str">
            <v>MG</v>
          </cell>
        </row>
        <row r="783">
          <cell r="A783">
            <v>410310</v>
          </cell>
          <cell r="B783" t="str">
            <v>BOCAIUVA DO SUL</v>
          </cell>
          <cell r="C783" t="str">
            <v>PR</v>
          </cell>
        </row>
        <row r="784">
          <cell r="A784">
            <v>310430</v>
          </cell>
          <cell r="B784" t="str">
            <v>AREADO</v>
          </cell>
          <cell r="C784" t="str">
            <v>MG</v>
          </cell>
        </row>
        <row r="785">
          <cell r="A785">
            <v>315910</v>
          </cell>
          <cell r="B785" t="str">
            <v>SANTANA DOS MONTES</v>
          </cell>
          <cell r="C785" t="str">
            <v>MG</v>
          </cell>
        </row>
        <row r="786">
          <cell r="A786">
            <v>310310</v>
          </cell>
          <cell r="B786" t="str">
            <v>ANTONIO PRADO DE MINAS</v>
          </cell>
          <cell r="C786" t="str">
            <v>MG</v>
          </cell>
        </row>
        <row r="787">
          <cell r="A787">
            <v>310890</v>
          </cell>
          <cell r="B787" t="str">
            <v>BRAZOPOLIS</v>
          </cell>
          <cell r="C787" t="str">
            <v>MG</v>
          </cell>
        </row>
        <row r="788">
          <cell r="A788">
            <v>316970</v>
          </cell>
          <cell r="B788" t="str">
            <v>TURMALINA</v>
          </cell>
          <cell r="C788" t="str">
            <v>MG</v>
          </cell>
        </row>
        <row r="789">
          <cell r="A789">
            <v>315690</v>
          </cell>
          <cell r="B789" t="str">
            <v>SACRAMENTO</v>
          </cell>
          <cell r="C789" t="str">
            <v>MG</v>
          </cell>
        </row>
        <row r="790">
          <cell r="A790">
            <v>315400</v>
          </cell>
          <cell r="B790" t="str">
            <v>RAUL SOARES</v>
          </cell>
          <cell r="C790" t="str">
            <v>MG</v>
          </cell>
        </row>
        <row r="791">
          <cell r="A791">
            <v>312940</v>
          </cell>
          <cell r="B791" t="str">
            <v>IBERTIOGA</v>
          </cell>
          <cell r="C791" t="str">
            <v>MG</v>
          </cell>
        </row>
        <row r="792">
          <cell r="A792">
            <v>315470</v>
          </cell>
          <cell r="B792" t="str">
            <v>RIBEIRAO VERMELHO</v>
          </cell>
          <cell r="C792" t="str">
            <v>MG</v>
          </cell>
        </row>
        <row r="793">
          <cell r="A793">
            <v>355640</v>
          </cell>
          <cell r="B793" t="str">
            <v>VARGEM GRANDE DO SUL</v>
          </cell>
          <cell r="C793" t="str">
            <v>SP</v>
          </cell>
        </row>
        <row r="794">
          <cell r="A794">
            <v>313750</v>
          </cell>
          <cell r="B794" t="str">
            <v>LAGOA FORMOSA</v>
          </cell>
          <cell r="C794" t="str">
            <v>MG</v>
          </cell>
        </row>
        <row r="795">
          <cell r="A795">
            <v>330590</v>
          </cell>
          <cell r="B795" t="str">
            <v>TRAJANO DE MORAES</v>
          </cell>
          <cell r="C795" t="str">
            <v>RJ</v>
          </cell>
        </row>
        <row r="796">
          <cell r="A796">
            <v>354880</v>
          </cell>
          <cell r="B796" t="str">
            <v>SAO CAETANO DO SUL</v>
          </cell>
          <cell r="C796" t="str">
            <v>SP</v>
          </cell>
        </row>
        <row r="797">
          <cell r="A797">
            <v>312300</v>
          </cell>
          <cell r="B797" t="str">
            <v>DORES DE CAMPOS</v>
          </cell>
          <cell r="C797" t="str">
            <v>MG</v>
          </cell>
        </row>
        <row r="798">
          <cell r="A798">
            <v>350730</v>
          </cell>
          <cell r="B798" t="str">
            <v>BORACEIA</v>
          </cell>
          <cell r="C798" t="str">
            <v>SP</v>
          </cell>
        </row>
        <row r="799">
          <cell r="A799">
            <v>311810</v>
          </cell>
          <cell r="B799" t="str">
            <v>CONGONHAS DO NORTE</v>
          </cell>
          <cell r="C799" t="str">
            <v>MG</v>
          </cell>
        </row>
        <row r="800">
          <cell r="A800">
            <v>315190</v>
          </cell>
          <cell r="B800" t="str">
            <v>POCRANE</v>
          </cell>
          <cell r="C800" t="str">
            <v>MG</v>
          </cell>
        </row>
        <row r="801">
          <cell r="A801">
            <v>312352</v>
          </cell>
          <cell r="B801" t="str">
            <v>DURANDE</v>
          </cell>
          <cell r="C801" t="str">
            <v>MG</v>
          </cell>
        </row>
        <row r="802">
          <cell r="A802">
            <v>316695</v>
          </cell>
          <cell r="B802" t="str">
            <v>SERRANOPOLIS DE MINAS</v>
          </cell>
          <cell r="C802" t="str">
            <v>MG</v>
          </cell>
        </row>
        <row r="803">
          <cell r="A803">
            <v>352380</v>
          </cell>
          <cell r="B803" t="str">
            <v>ITOBI</v>
          </cell>
          <cell r="C803" t="str">
            <v>SP</v>
          </cell>
        </row>
        <row r="804">
          <cell r="A804">
            <v>311330</v>
          </cell>
          <cell r="B804" t="str">
            <v>CARANGOLA</v>
          </cell>
          <cell r="C804" t="str">
            <v>MG</v>
          </cell>
        </row>
        <row r="805">
          <cell r="A805">
            <v>317060</v>
          </cell>
          <cell r="B805" t="str">
            <v>VARGEM BONITA</v>
          </cell>
          <cell r="C805" t="str">
            <v>MG</v>
          </cell>
        </row>
        <row r="806">
          <cell r="A806">
            <v>314420</v>
          </cell>
          <cell r="B806" t="str">
            <v>NACIP RAYDAN</v>
          </cell>
          <cell r="C806" t="str">
            <v>MG</v>
          </cell>
        </row>
        <row r="807">
          <cell r="A807">
            <v>316220</v>
          </cell>
          <cell r="B807" t="str">
            <v>SAO JOAO BATISTA DO GLORIA</v>
          </cell>
          <cell r="C807" t="str">
            <v>MG</v>
          </cell>
        </row>
        <row r="808">
          <cell r="A808">
            <v>316430</v>
          </cell>
          <cell r="B808" t="str">
            <v>SAO ROQUE DE MINAS</v>
          </cell>
          <cell r="C808" t="str">
            <v>MG</v>
          </cell>
        </row>
        <row r="809">
          <cell r="A809">
            <v>316490</v>
          </cell>
          <cell r="B809" t="str">
            <v>SAO SEBASTIAO DO RIO VERDE</v>
          </cell>
          <cell r="C809" t="str">
            <v>MG</v>
          </cell>
        </row>
        <row r="810">
          <cell r="A810">
            <v>430340</v>
          </cell>
          <cell r="B810" t="str">
            <v>CAICARA</v>
          </cell>
          <cell r="C810" t="str">
            <v>RS</v>
          </cell>
        </row>
        <row r="811">
          <cell r="A811">
            <v>316650</v>
          </cell>
          <cell r="B811" t="str">
            <v>SERRA AZUL DE MINAS</v>
          </cell>
          <cell r="C811" t="str">
            <v>MG</v>
          </cell>
        </row>
        <row r="812">
          <cell r="A812">
            <v>312087</v>
          </cell>
          <cell r="B812" t="str">
            <v>CURRAL DE DENTRO</v>
          </cell>
          <cell r="C812" t="str">
            <v>MG</v>
          </cell>
        </row>
        <row r="813">
          <cell r="A813">
            <v>310120</v>
          </cell>
          <cell r="B813" t="str">
            <v>AIURUOCA</v>
          </cell>
          <cell r="C813" t="str">
            <v>MG</v>
          </cell>
        </row>
        <row r="814">
          <cell r="A814">
            <v>316870</v>
          </cell>
          <cell r="B814" t="str">
            <v>TIMOTEO</v>
          </cell>
          <cell r="C814" t="str">
            <v>MG</v>
          </cell>
        </row>
        <row r="815">
          <cell r="A815">
            <v>313980</v>
          </cell>
          <cell r="B815" t="str">
            <v>MAR DE ESPANHA</v>
          </cell>
          <cell r="C815" t="str">
            <v>MG</v>
          </cell>
        </row>
        <row r="816">
          <cell r="A816">
            <v>316380</v>
          </cell>
          <cell r="B816" t="str">
            <v>SAO MIGUEL DO ANTA</v>
          </cell>
          <cell r="C816" t="str">
            <v>MG</v>
          </cell>
        </row>
        <row r="817">
          <cell r="A817">
            <v>421875</v>
          </cell>
          <cell r="B817" t="str">
            <v>TUNAPOLIS</v>
          </cell>
          <cell r="C817" t="str">
            <v>SC</v>
          </cell>
          <cell r="E817">
            <v>1406570</v>
          </cell>
        </row>
        <row r="818">
          <cell r="A818">
            <v>312245</v>
          </cell>
          <cell r="B818" t="str">
            <v>DIVISOPOLIS</v>
          </cell>
          <cell r="C818" t="str">
            <v>MG</v>
          </cell>
        </row>
        <row r="819">
          <cell r="A819">
            <v>313760</v>
          </cell>
          <cell r="B819" t="str">
            <v>LAGOA SANTA</v>
          </cell>
          <cell r="C819" t="str">
            <v>MG</v>
          </cell>
        </row>
        <row r="820">
          <cell r="A820">
            <v>430800</v>
          </cell>
          <cell r="B820" t="str">
            <v>FAXINAL DO SOTURNO</v>
          </cell>
          <cell r="C820" t="str">
            <v>RS</v>
          </cell>
        </row>
        <row r="821">
          <cell r="A821">
            <v>315730</v>
          </cell>
          <cell r="B821" t="str">
            <v>SANTA BARBARA DO TUGURIO</v>
          </cell>
          <cell r="C821" t="str">
            <v>MG</v>
          </cell>
        </row>
        <row r="822">
          <cell r="A822">
            <v>352600</v>
          </cell>
          <cell r="B822" t="str">
            <v>JUNQUEIROPOLIS</v>
          </cell>
          <cell r="C822" t="str">
            <v>SP</v>
          </cell>
          <cell r="D822">
            <v>130857</v>
          </cell>
          <cell r="E822">
            <v>55176634</v>
          </cell>
        </row>
        <row r="823">
          <cell r="A823">
            <v>315100</v>
          </cell>
          <cell r="B823" t="str">
            <v>PIRANGUINHO</v>
          </cell>
          <cell r="C823" t="str">
            <v>MG</v>
          </cell>
        </row>
        <row r="824">
          <cell r="A824">
            <v>313940</v>
          </cell>
          <cell r="B824" t="str">
            <v>MANHUACU</v>
          </cell>
          <cell r="C824" t="str">
            <v>MG</v>
          </cell>
        </row>
        <row r="825">
          <cell r="A825">
            <v>351020</v>
          </cell>
          <cell r="B825" t="str">
            <v>CAPAO BONITO</v>
          </cell>
          <cell r="C825" t="str">
            <v>SP</v>
          </cell>
          <cell r="D825">
            <v>48061</v>
          </cell>
          <cell r="E825">
            <v>805201</v>
          </cell>
        </row>
        <row r="826">
          <cell r="A826">
            <v>315080</v>
          </cell>
          <cell r="B826" t="str">
            <v>PIRANGA</v>
          </cell>
          <cell r="C826" t="str">
            <v>MG</v>
          </cell>
        </row>
        <row r="827">
          <cell r="A827">
            <v>421569</v>
          </cell>
          <cell r="B827" t="str">
            <v>SANTIAGO DO SUL</v>
          </cell>
          <cell r="C827" t="str">
            <v>SC</v>
          </cell>
          <cell r="E827">
            <v>478065</v>
          </cell>
        </row>
        <row r="828">
          <cell r="A828">
            <v>311500</v>
          </cell>
          <cell r="B828" t="str">
            <v>CASCALHO RICO</v>
          </cell>
          <cell r="C828" t="str">
            <v>MG</v>
          </cell>
        </row>
        <row r="829">
          <cell r="A829">
            <v>312240</v>
          </cell>
          <cell r="B829" t="str">
            <v>DIVISA NOVA</v>
          </cell>
          <cell r="C829" t="str">
            <v>MG</v>
          </cell>
        </row>
        <row r="830">
          <cell r="A830">
            <v>410800</v>
          </cell>
          <cell r="B830" t="str">
            <v>FLORESTOPOLIS</v>
          </cell>
          <cell r="C830" t="str">
            <v>PR</v>
          </cell>
        </row>
        <row r="831">
          <cell r="A831">
            <v>354970</v>
          </cell>
          <cell r="B831" t="str">
            <v>SAO JOSE DO RIO PARDO</v>
          </cell>
          <cell r="C831" t="str">
            <v>SP</v>
          </cell>
        </row>
        <row r="832">
          <cell r="A832">
            <v>420765</v>
          </cell>
          <cell r="B832" t="str">
            <v>IPORA DO OESTE</v>
          </cell>
          <cell r="C832" t="str">
            <v>SC</v>
          </cell>
          <cell r="E832">
            <v>590130</v>
          </cell>
        </row>
        <row r="833">
          <cell r="A833">
            <v>510805</v>
          </cell>
          <cell r="B833" t="str">
            <v>TERRA NOVA DO NORTE</v>
          </cell>
          <cell r="C833" t="str">
            <v>MT</v>
          </cell>
        </row>
        <row r="834">
          <cell r="A834">
            <v>420060</v>
          </cell>
          <cell r="B834" t="str">
            <v>AGUAS MORNAS</v>
          </cell>
          <cell r="C834" t="str">
            <v>SC</v>
          </cell>
          <cell r="E834">
            <v>351998</v>
          </cell>
        </row>
        <row r="835">
          <cell r="A835">
            <v>352440</v>
          </cell>
          <cell r="B835" t="str">
            <v>JACAREI</v>
          </cell>
          <cell r="C835" t="str">
            <v>SP</v>
          </cell>
          <cell r="E835">
            <v>3238024</v>
          </cell>
        </row>
        <row r="836">
          <cell r="A836">
            <v>310110</v>
          </cell>
          <cell r="B836" t="str">
            <v>AIMORES</v>
          </cell>
          <cell r="C836" t="str">
            <v>MG</v>
          </cell>
        </row>
        <row r="837">
          <cell r="A837">
            <v>312900</v>
          </cell>
          <cell r="B837" t="str">
            <v>GUIRICEMA</v>
          </cell>
          <cell r="C837" t="str">
            <v>MG</v>
          </cell>
        </row>
        <row r="838">
          <cell r="A838">
            <v>311787</v>
          </cell>
          <cell r="B838" t="str">
            <v>CONFINS</v>
          </cell>
          <cell r="C838" t="str">
            <v>MG</v>
          </cell>
        </row>
        <row r="839">
          <cell r="A839">
            <v>431960</v>
          </cell>
          <cell r="B839" t="str">
            <v>SAO SEPE</v>
          </cell>
          <cell r="C839" t="str">
            <v>RS</v>
          </cell>
        </row>
        <row r="840">
          <cell r="A840">
            <v>312770</v>
          </cell>
          <cell r="B840" t="str">
            <v>GOVERNADOR VALADARES</v>
          </cell>
          <cell r="C840" t="str">
            <v>MG</v>
          </cell>
        </row>
        <row r="841">
          <cell r="A841">
            <v>421910</v>
          </cell>
          <cell r="B841" t="str">
            <v>VARGEAO</v>
          </cell>
          <cell r="C841" t="str">
            <v>SC</v>
          </cell>
          <cell r="E841">
            <v>330920</v>
          </cell>
        </row>
        <row r="842">
          <cell r="A842">
            <v>312247</v>
          </cell>
          <cell r="B842" t="str">
            <v>DOM BOSCO</v>
          </cell>
          <cell r="C842" t="str">
            <v>MG</v>
          </cell>
        </row>
        <row r="843">
          <cell r="A843">
            <v>432060</v>
          </cell>
          <cell r="B843" t="str">
            <v>SEVERIANO DE ALMEIDA</v>
          </cell>
          <cell r="C843" t="str">
            <v>RS</v>
          </cell>
          <cell r="E843">
            <v>114094</v>
          </cell>
        </row>
        <row r="844">
          <cell r="A844">
            <v>430750</v>
          </cell>
          <cell r="B844" t="str">
            <v>ESPUMOSO</v>
          </cell>
          <cell r="C844" t="str">
            <v>RS</v>
          </cell>
        </row>
        <row r="845">
          <cell r="A845">
            <v>315630</v>
          </cell>
          <cell r="B845" t="str">
            <v>RODEIRO</v>
          </cell>
          <cell r="C845" t="str">
            <v>MG</v>
          </cell>
        </row>
        <row r="846">
          <cell r="A846">
            <v>315860</v>
          </cell>
          <cell r="B846" t="str">
            <v>SANTANA DO DESERTO</v>
          </cell>
          <cell r="C846" t="str">
            <v>MG</v>
          </cell>
        </row>
        <row r="847">
          <cell r="A847">
            <v>311860</v>
          </cell>
          <cell r="B847" t="str">
            <v>CONTAGEM</v>
          </cell>
          <cell r="C847" t="str">
            <v>MG</v>
          </cell>
        </row>
        <row r="848">
          <cell r="A848">
            <v>312470</v>
          </cell>
          <cell r="B848" t="str">
            <v>ESTRELA DO INDAIA</v>
          </cell>
          <cell r="C848" t="str">
            <v>MG</v>
          </cell>
        </row>
        <row r="849">
          <cell r="A849">
            <v>313657</v>
          </cell>
          <cell r="B849" t="str">
            <v>JOSENOPOLIS</v>
          </cell>
          <cell r="C849" t="str">
            <v>MG</v>
          </cell>
        </row>
        <row r="850">
          <cell r="A850">
            <v>310945</v>
          </cell>
          <cell r="B850" t="str">
            <v>CABECEIRA GRANDE</v>
          </cell>
          <cell r="C850" t="str">
            <v>MG</v>
          </cell>
        </row>
        <row r="851">
          <cell r="A851">
            <v>431140</v>
          </cell>
          <cell r="B851" t="str">
            <v>LAJEADO</v>
          </cell>
          <cell r="C851" t="str">
            <v>RS</v>
          </cell>
        </row>
        <row r="852">
          <cell r="A852">
            <v>313420</v>
          </cell>
          <cell r="B852" t="str">
            <v>ITUIUTABA</v>
          </cell>
          <cell r="C852" t="str">
            <v>MG</v>
          </cell>
        </row>
        <row r="853">
          <cell r="A853">
            <v>312738</v>
          </cell>
          <cell r="B853" t="str">
            <v>GOIANA</v>
          </cell>
          <cell r="C853" t="str">
            <v>MG</v>
          </cell>
        </row>
        <row r="854">
          <cell r="A854">
            <v>317030</v>
          </cell>
          <cell r="B854" t="str">
            <v>UMBURATIBA</v>
          </cell>
          <cell r="C854" t="str">
            <v>MG</v>
          </cell>
        </row>
        <row r="855">
          <cell r="A855">
            <v>315445</v>
          </cell>
          <cell r="B855" t="str">
            <v>RIACHINHO</v>
          </cell>
          <cell r="C855" t="str">
            <v>MG</v>
          </cell>
        </row>
        <row r="856">
          <cell r="A856">
            <v>312080</v>
          </cell>
          <cell r="B856" t="str">
            <v>CRUZILIA</v>
          </cell>
          <cell r="C856" t="str">
            <v>MG</v>
          </cell>
        </row>
        <row r="857">
          <cell r="A857">
            <v>312675</v>
          </cell>
          <cell r="B857" t="str">
            <v>FRANCISCOPOLIS</v>
          </cell>
          <cell r="C857" t="str">
            <v>MG</v>
          </cell>
        </row>
        <row r="858">
          <cell r="A858">
            <v>421960</v>
          </cell>
          <cell r="B858" t="str">
            <v>XAVANTINA</v>
          </cell>
          <cell r="C858" t="str">
            <v>SC</v>
          </cell>
        </row>
        <row r="859">
          <cell r="A859">
            <v>317115</v>
          </cell>
          <cell r="B859" t="str">
            <v>VERMELHO NOVO</v>
          </cell>
          <cell r="C859" t="str">
            <v>MG</v>
          </cell>
        </row>
        <row r="860">
          <cell r="A860">
            <v>310285</v>
          </cell>
          <cell r="B860" t="str">
            <v>ANGELANDIA</v>
          </cell>
          <cell r="C860" t="str">
            <v>MG</v>
          </cell>
        </row>
        <row r="861">
          <cell r="A861">
            <v>314020</v>
          </cell>
          <cell r="B861" t="str">
            <v>MARIPA DE MINAS</v>
          </cell>
          <cell r="C861" t="str">
            <v>MG</v>
          </cell>
        </row>
        <row r="862">
          <cell r="A862">
            <v>312990</v>
          </cell>
          <cell r="B862" t="str">
            <v>IBITIURA DE MINAS</v>
          </cell>
          <cell r="C862" t="str">
            <v>MG</v>
          </cell>
        </row>
        <row r="863">
          <cell r="A863">
            <v>420140</v>
          </cell>
          <cell r="B863" t="str">
            <v>ARARANGUA</v>
          </cell>
          <cell r="C863" t="str">
            <v>SC</v>
          </cell>
          <cell r="D863">
            <v>343388</v>
          </cell>
          <cell r="E863">
            <v>1816951</v>
          </cell>
        </row>
        <row r="864">
          <cell r="A864">
            <v>311350</v>
          </cell>
          <cell r="B864" t="str">
            <v>CARBONITA</v>
          </cell>
          <cell r="C864" t="str">
            <v>MG</v>
          </cell>
        </row>
        <row r="865">
          <cell r="A865">
            <v>421500</v>
          </cell>
          <cell r="B865" t="str">
            <v>RIO NEGRINHO</v>
          </cell>
          <cell r="C865" t="str">
            <v>SC</v>
          </cell>
          <cell r="D865">
            <v>367507</v>
          </cell>
        </row>
        <row r="866">
          <cell r="A866">
            <v>315410</v>
          </cell>
          <cell r="B866" t="str">
            <v>RECREIO</v>
          </cell>
          <cell r="C866" t="str">
            <v>MG</v>
          </cell>
        </row>
        <row r="867">
          <cell r="A867">
            <v>311150</v>
          </cell>
          <cell r="B867" t="str">
            <v>CAMPOS ALTOS</v>
          </cell>
          <cell r="C867" t="str">
            <v>MG</v>
          </cell>
        </row>
        <row r="868">
          <cell r="A868">
            <v>420640</v>
          </cell>
          <cell r="B868" t="str">
            <v>GUARACIABA</v>
          </cell>
          <cell r="C868" t="str">
            <v>SC</v>
          </cell>
          <cell r="E868">
            <v>857913</v>
          </cell>
        </row>
        <row r="869">
          <cell r="A869">
            <v>315460</v>
          </cell>
          <cell r="B869" t="str">
            <v>RIBEIRAO DAS NEVES</v>
          </cell>
          <cell r="C869" t="str">
            <v>MG</v>
          </cell>
        </row>
        <row r="870">
          <cell r="A870">
            <v>310830</v>
          </cell>
          <cell r="B870" t="str">
            <v>BORDA DA MATA</v>
          </cell>
          <cell r="C870" t="str">
            <v>MG</v>
          </cell>
        </row>
        <row r="871">
          <cell r="A871">
            <v>431647</v>
          </cell>
          <cell r="B871" t="str">
            <v>SALVADOR DAS MISSOES</v>
          </cell>
          <cell r="C871" t="str">
            <v>RS</v>
          </cell>
        </row>
        <row r="872">
          <cell r="A872">
            <v>313170</v>
          </cell>
          <cell r="B872" t="str">
            <v>ITABIRA</v>
          </cell>
          <cell r="C872" t="str">
            <v>MG</v>
          </cell>
        </row>
        <row r="873">
          <cell r="A873">
            <v>353780</v>
          </cell>
          <cell r="B873" t="str">
            <v>PIEDADE</v>
          </cell>
          <cell r="C873" t="str">
            <v>SP</v>
          </cell>
        </row>
        <row r="874">
          <cell r="A874">
            <v>315725</v>
          </cell>
          <cell r="B874" t="str">
            <v>SANTA BARBARA DO LESTE</v>
          </cell>
          <cell r="C874" t="str">
            <v>MG</v>
          </cell>
        </row>
        <row r="875">
          <cell r="A875">
            <v>314010</v>
          </cell>
          <cell r="B875" t="str">
            <v>MARILAC</v>
          </cell>
          <cell r="C875" t="str">
            <v>MG</v>
          </cell>
        </row>
        <row r="876">
          <cell r="A876">
            <v>430050</v>
          </cell>
          <cell r="B876" t="str">
            <v>ALPESTRE</v>
          </cell>
          <cell r="C876" t="str">
            <v>RS</v>
          </cell>
        </row>
        <row r="877">
          <cell r="A877">
            <v>315590</v>
          </cell>
          <cell r="B877" t="str">
            <v>RIO PRETO</v>
          </cell>
          <cell r="C877" t="str">
            <v>MG</v>
          </cell>
        </row>
        <row r="878">
          <cell r="A878">
            <v>314435</v>
          </cell>
          <cell r="B878" t="str">
            <v>NAQUE</v>
          </cell>
          <cell r="C878" t="str">
            <v>MG</v>
          </cell>
        </row>
        <row r="879">
          <cell r="A879">
            <v>311040</v>
          </cell>
          <cell r="B879" t="str">
            <v>CAMACHO</v>
          </cell>
          <cell r="C879" t="str">
            <v>MG</v>
          </cell>
        </row>
        <row r="880">
          <cell r="A880">
            <v>311990</v>
          </cell>
          <cell r="B880" t="str">
            <v>CORREGO DO BOM JESUS</v>
          </cell>
          <cell r="C880" t="str">
            <v>MG</v>
          </cell>
        </row>
        <row r="881">
          <cell r="A881">
            <v>316700</v>
          </cell>
          <cell r="B881" t="str">
            <v>SERRANOS</v>
          </cell>
          <cell r="C881" t="str">
            <v>MG</v>
          </cell>
        </row>
        <row r="882">
          <cell r="A882">
            <v>316280</v>
          </cell>
          <cell r="B882" t="str">
            <v>SAO JOAO EVANGELISTA</v>
          </cell>
          <cell r="C882" t="str">
            <v>MG</v>
          </cell>
        </row>
        <row r="883">
          <cell r="A883">
            <v>316550</v>
          </cell>
          <cell r="B883" t="str">
            <v>SARDOA</v>
          </cell>
          <cell r="C883" t="str">
            <v>MG</v>
          </cell>
        </row>
        <row r="884">
          <cell r="A884">
            <v>355480</v>
          </cell>
          <cell r="B884" t="str">
            <v>TREMEMBE</v>
          </cell>
          <cell r="C884" t="str">
            <v>SP</v>
          </cell>
        </row>
        <row r="885">
          <cell r="A885">
            <v>311460</v>
          </cell>
          <cell r="B885" t="str">
            <v>CARRANCAS</v>
          </cell>
          <cell r="C885" t="str">
            <v>MG</v>
          </cell>
        </row>
        <row r="886">
          <cell r="A886">
            <v>431820</v>
          </cell>
          <cell r="B886" t="str">
            <v>SAO FRANCISCO DE PAULA</v>
          </cell>
          <cell r="C886" t="str">
            <v>RS</v>
          </cell>
        </row>
        <row r="887">
          <cell r="A887">
            <v>320435</v>
          </cell>
          <cell r="B887" t="str">
            <v>RIO BANANAL</v>
          </cell>
          <cell r="C887" t="str">
            <v>ES</v>
          </cell>
          <cell r="D887">
            <v>884</v>
          </cell>
        </row>
        <row r="888">
          <cell r="A888">
            <v>314080</v>
          </cell>
          <cell r="B888" t="str">
            <v>MATIAS BARBOSA</v>
          </cell>
          <cell r="C888" t="str">
            <v>MG</v>
          </cell>
        </row>
        <row r="889">
          <cell r="A889">
            <v>312385</v>
          </cell>
          <cell r="B889" t="str">
            <v>ENTRE FOLHAS</v>
          </cell>
          <cell r="C889" t="str">
            <v>MG</v>
          </cell>
        </row>
        <row r="890">
          <cell r="A890">
            <v>421020</v>
          </cell>
          <cell r="B890" t="str">
            <v>MAJOR GERCINO</v>
          </cell>
          <cell r="C890" t="str">
            <v>SC</v>
          </cell>
          <cell r="E890">
            <v>161200</v>
          </cell>
        </row>
        <row r="891">
          <cell r="A891">
            <v>315010</v>
          </cell>
          <cell r="B891" t="str">
            <v>PIAU</v>
          </cell>
          <cell r="C891" t="str">
            <v>MG</v>
          </cell>
        </row>
        <row r="892">
          <cell r="A892">
            <v>313330</v>
          </cell>
          <cell r="B892" t="str">
            <v>ITAOBIM</v>
          </cell>
          <cell r="C892" t="str">
            <v>MG</v>
          </cell>
        </row>
        <row r="893">
          <cell r="A893">
            <v>432310</v>
          </cell>
          <cell r="B893" t="str">
            <v>VICENTE DUTRA</v>
          </cell>
          <cell r="C893" t="str">
            <v>RS</v>
          </cell>
          <cell r="E893">
            <v>267485</v>
          </cell>
        </row>
        <row r="894">
          <cell r="A894">
            <v>411230</v>
          </cell>
          <cell r="B894" t="str">
            <v>JAPIRA</v>
          </cell>
          <cell r="C894" t="str">
            <v>PR</v>
          </cell>
          <cell r="D894">
            <v>37198</v>
          </cell>
        </row>
        <row r="895">
          <cell r="A895">
            <v>310960</v>
          </cell>
          <cell r="B895" t="str">
            <v>CACHOEIRA DA PRATA</v>
          </cell>
          <cell r="C895" t="str">
            <v>MG</v>
          </cell>
        </row>
        <row r="896">
          <cell r="A896">
            <v>430064</v>
          </cell>
          <cell r="B896" t="str">
            <v>AMETISTA DO SUL</v>
          </cell>
          <cell r="C896" t="str">
            <v>RS</v>
          </cell>
          <cell r="E896">
            <v>203519</v>
          </cell>
        </row>
        <row r="897">
          <cell r="A897">
            <v>310150</v>
          </cell>
          <cell r="B897" t="str">
            <v>ALEM PARAIBA</v>
          </cell>
          <cell r="C897" t="str">
            <v>MG</v>
          </cell>
        </row>
        <row r="898">
          <cell r="A898">
            <v>313520</v>
          </cell>
          <cell r="B898" t="str">
            <v>JANUARIA</v>
          </cell>
          <cell r="C898" t="str">
            <v>MG</v>
          </cell>
        </row>
        <row r="899">
          <cell r="A899">
            <v>313070</v>
          </cell>
          <cell r="B899" t="str">
            <v>INDIANOPOLIS</v>
          </cell>
          <cell r="C899" t="str">
            <v>MG</v>
          </cell>
        </row>
        <row r="900">
          <cell r="A900">
            <v>312695</v>
          </cell>
          <cell r="B900" t="str">
            <v>FREI LAGONEGRO</v>
          </cell>
          <cell r="C900" t="str">
            <v>MG</v>
          </cell>
        </row>
        <row r="901">
          <cell r="A901">
            <v>312520</v>
          </cell>
          <cell r="B901" t="str">
            <v>FAMA</v>
          </cell>
          <cell r="C901" t="str">
            <v>MG</v>
          </cell>
        </row>
        <row r="902">
          <cell r="A902">
            <v>313230</v>
          </cell>
          <cell r="B902" t="str">
            <v>ITAIPE</v>
          </cell>
          <cell r="C902" t="str">
            <v>MG</v>
          </cell>
        </row>
        <row r="903">
          <cell r="A903">
            <v>352400</v>
          </cell>
          <cell r="B903" t="str">
            <v>ITUPEVA</v>
          </cell>
          <cell r="C903" t="str">
            <v>SP</v>
          </cell>
        </row>
        <row r="904">
          <cell r="A904">
            <v>351385</v>
          </cell>
          <cell r="B904" t="str">
            <v>DIRCE REIS</v>
          </cell>
          <cell r="C904" t="str">
            <v>SP</v>
          </cell>
        </row>
        <row r="905">
          <cell r="A905">
            <v>421740</v>
          </cell>
          <cell r="B905" t="str">
            <v>SCHROEDER</v>
          </cell>
          <cell r="C905" t="str">
            <v>SC</v>
          </cell>
          <cell r="D905">
            <v>131732</v>
          </cell>
        </row>
        <row r="906">
          <cell r="A906">
            <v>311420</v>
          </cell>
          <cell r="B906" t="str">
            <v>CARMO DO CAJURU</v>
          </cell>
          <cell r="C906" t="str">
            <v>MG</v>
          </cell>
        </row>
        <row r="907">
          <cell r="A907">
            <v>420480</v>
          </cell>
          <cell r="B907" t="str">
            <v>CURITIBANOS</v>
          </cell>
          <cell r="C907" t="str">
            <v>SC</v>
          </cell>
        </row>
        <row r="908">
          <cell r="A908">
            <v>313860</v>
          </cell>
          <cell r="B908" t="str">
            <v>LIMA DUARTE</v>
          </cell>
          <cell r="C908" t="str">
            <v>MG</v>
          </cell>
        </row>
        <row r="909">
          <cell r="A909">
            <v>312630</v>
          </cell>
          <cell r="B909" t="str">
            <v>FORTALEZA DE MINAS</v>
          </cell>
          <cell r="C909" t="str">
            <v>MG</v>
          </cell>
        </row>
        <row r="910">
          <cell r="A910">
            <v>311380</v>
          </cell>
          <cell r="B910" t="str">
            <v>CARMESIA</v>
          </cell>
          <cell r="C910" t="str">
            <v>MG</v>
          </cell>
        </row>
        <row r="911">
          <cell r="A911">
            <v>312260</v>
          </cell>
          <cell r="B911" t="str">
            <v>DOM JOAQUIM</v>
          </cell>
          <cell r="C911" t="str">
            <v>MG</v>
          </cell>
        </row>
        <row r="912">
          <cell r="A912">
            <v>312500</v>
          </cell>
          <cell r="B912" t="str">
            <v>EWBANK DA CAMARA</v>
          </cell>
          <cell r="C912" t="str">
            <v>MG</v>
          </cell>
        </row>
        <row r="913">
          <cell r="A913">
            <v>421090</v>
          </cell>
          <cell r="B913" t="str">
            <v>MODELO</v>
          </cell>
          <cell r="C913" t="str">
            <v>SC</v>
          </cell>
          <cell r="E913">
            <v>247226</v>
          </cell>
        </row>
        <row r="914">
          <cell r="A914">
            <v>312870</v>
          </cell>
          <cell r="B914" t="str">
            <v>GUAXUPE</v>
          </cell>
          <cell r="C914" t="str">
            <v>MG</v>
          </cell>
        </row>
        <row r="915">
          <cell r="A915">
            <v>430258</v>
          </cell>
          <cell r="B915" t="str">
            <v>BOZANO</v>
          </cell>
          <cell r="C915" t="str">
            <v>RS</v>
          </cell>
        </row>
        <row r="916">
          <cell r="A916">
            <v>310665</v>
          </cell>
          <cell r="B916" t="str">
            <v>BERIZAL</v>
          </cell>
          <cell r="C916" t="str">
            <v>MG</v>
          </cell>
        </row>
        <row r="917">
          <cell r="A917">
            <v>316360</v>
          </cell>
          <cell r="B917" t="str">
            <v>SAO JOSE DO MANTIMENTO</v>
          </cell>
          <cell r="C917" t="str">
            <v>MG</v>
          </cell>
        </row>
        <row r="918">
          <cell r="A918">
            <v>320190</v>
          </cell>
          <cell r="B918" t="str">
            <v>DOMINGOS MARTINS</v>
          </cell>
          <cell r="C918" t="str">
            <v>ES</v>
          </cell>
          <cell r="D918">
            <v>152</v>
          </cell>
        </row>
        <row r="919">
          <cell r="A919">
            <v>421575</v>
          </cell>
          <cell r="B919" t="str">
            <v>SAO BERNARDINO</v>
          </cell>
          <cell r="C919" t="str">
            <v>SC</v>
          </cell>
          <cell r="E919">
            <v>182565</v>
          </cell>
        </row>
        <row r="920">
          <cell r="A920">
            <v>311440</v>
          </cell>
          <cell r="B920" t="str">
            <v>CARMO DO RIO CLARO</v>
          </cell>
          <cell r="C920" t="str">
            <v>MG</v>
          </cell>
        </row>
        <row r="921">
          <cell r="A921">
            <v>432280</v>
          </cell>
          <cell r="B921" t="str">
            <v>VERANOPOLIS</v>
          </cell>
          <cell r="C921" t="str">
            <v>RS</v>
          </cell>
        </row>
        <row r="922">
          <cell r="A922">
            <v>314315</v>
          </cell>
          <cell r="B922" t="str">
            <v>MONTE FORMOSO</v>
          </cell>
          <cell r="C922" t="str">
            <v>MG</v>
          </cell>
        </row>
        <row r="923">
          <cell r="A923">
            <v>313110</v>
          </cell>
          <cell r="B923" t="str">
            <v>INIMUTABA</v>
          </cell>
          <cell r="C923" t="str">
            <v>MG</v>
          </cell>
        </row>
        <row r="924">
          <cell r="A924">
            <v>315210</v>
          </cell>
          <cell r="B924" t="str">
            <v>PONTE NOVA</v>
          </cell>
          <cell r="C924" t="str">
            <v>MG</v>
          </cell>
        </row>
        <row r="925">
          <cell r="A925">
            <v>352490</v>
          </cell>
          <cell r="B925" t="str">
            <v>JAMBEIRO</v>
          </cell>
          <cell r="C925" t="str">
            <v>SP</v>
          </cell>
        </row>
        <row r="926">
          <cell r="A926">
            <v>316090</v>
          </cell>
          <cell r="B926" t="str">
            <v>SAO BRAS DO SUACUI</v>
          </cell>
          <cell r="C926" t="str">
            <v>MG</v>
          </cell>
        </row>
        <row r="927">
          <cell r="A927">
            <v>500375</v>
          </cell>
          <cell r="B927" t="str">
            <v>ELDORADO</v>
          </cell>
          <cell r="C927" t="str">
            <v>MS</v>
          </cell>
        </row>
        <row r="928">
          <cell r="A928">
            <v>314950</v>
          </cell>
          <cell r="B928" t="str">
            <v>PEQUERI</v>
          </cell>
          <cell r="C928" t="str">
            <v>MG</v>
          </cell>
        </row>
        <row r="929">
          <cell r="A929">
            <v>432120</v>
          </cell>
          <cell r="B929" t="str">
            <v>TAQUARA</v>
          </cell>
          <cell r="C929" t="str">
            <v>RS</v>
          </cell>
          <cell r="E929">
            <v>583307</v>
          </cell>
        </row>
        <row r="930">
          <cell r="A930">
            <v>317080</v>
          </cell>
          <cell r="B930" t="str">
            <v>VARZEA DA PALMA</v>
          </cell>
          <cell r="C930" t="str">
            <v>MG</v>
          </cell>
        </row>
        <row r="931">
          <cell r="A931">
            <v>313830</v>
          </cell>
          <cell r="B931" t="str">
            <v>LEANDRO FERREIRA</v>
          </cell>
          <cell r="C931" t="str">
            <v>MG</v>
          </cell>
        </row>
        <row r="932">
          <cell r="A932">
            <v>311820</v>
          </cell>
          <cell r="B932" t="str">
            <v>CONQUISTA</v>
          </cell>
          <cell r="C932" t="str">
            <v>MG</v>
          </cell>
        </row>
        <row r="933">
          <cell r="A933">
            <v>312540</v>
          </cell>
          <cell r="B933" t="str">
            <v>FELICIO DOS SANTOS</v>
          </cell>
          <cell r="C933" t="str">
            <v>MG</v>
          </cell>
        </row>
        <row r="934">
          <cell r="A934">
            <v>420257</v>
          </cell>
          <cell r="B934" t="str">
            <v>BOM JESUS DO OESTE</v>
          </cell>
          <cell r="C934" t="str">
            <v>SC</v>
          </cell>
          <cell r="E934">
            <v>276967</v>
          </cell>
        </row>
        <row r="935">
          <cell r="A935">
            <v>310720</v>
          </cell>
          <cell r="B935" t="str">
            <v>BOCAINA DE MINAS</v>
          </cell>
          <cell r="C935" t="str">
            <v>MG</v>
          </cell>
        </row>
        <row r="936">
          <cell r="A936">
            <v>510420</v>
          </cell>
          <cell r="B936" t="str">
            <v>GUIRATINGA</v>
          </cell>
          <cell r="C936" t="str">
            <v>MT</v>
          </cell>
          <cell r="E936">
            <v>568603</v>
          </cell>
        </row>
        <row r="937">
          <cell r="A937">
            <v>510325</v>
          </cell>
          <cell r="B937" t="str">
            <v>COLNIZA</v>
          </cell>
          <cell r="C937" t="str">
            <v>MT</v>
          </cell>
        </row>
        <row r="938">
          <cell r="A938">
            <v>313350</v>
          </cell>
          <cell r="B938" t="str">
            <v>ITAPECERICA</v>
          </cell>
          <cell r="C938" t="str">
            <v>MG</v>
          </cell>
        </row>
        <row r="939">
          <cell r="A939">
            <v>352200</v>
          </cell>
          <cell r="B939" t="str">
            <v>ITAJU</v>
          </cell>
          <cell r="C939" t="str">
            <v>SP</v>
          </cell>
          <cell r="E939">
            <v>289124</v>
          </cell>
        </row>
        <row r="940">
          <cell r="A940">
            <v>315290</v>
          </cell>
          <cell r="B940" t="str">
            <v>PRATAPOLIS</v>
          </cell>
          <cell r="C940" t="str">
            <v>MG</v>
          </cell>
        </row>
        <row r="941">
          <cell r="A941">
            <v>316570</v>
          </cell>
          <cell r="B941" t="str">
            <v>SENADOR FIRMINO</v>
          </cell>
          <cell r="C941" t="str">
            <v>MG</v>
          </cell>
        </row>
        <row r="942">
          <cell r="A942">
            <v>355390</v>
          </cell>
          <cell r="B942" t="str">
            <v>TARABAI</v>
          </cell>
          <cell r="C942" t="str">
            <v>SP</v>
          </cell>
        </row>
        <row r="943">
          <cell r="A943">
            <v>311980</v>
          </cell>
          <cell r="B943" t="str">
            <v>CORREGO DANTA</v>
          </cell>
          <cell r="C943" t="str">
            <v>MG</v>
          </cell>
        </row>
        <row r="944">
          <cell r="A944">
            <v>312290</v>
          </cell>
          <cell r="B944" t="str">
            <v>DONA EUSEBIA</v>
          </cell>
          <cell r="C944" t="str">
            <v>MG</v>
          </cell>
        </row>
        <row r="945">
          <cell r="A945">
            <v>316150</v>
          </cell>
          <cell r="B945" t="str">
            <v>SAO GERALDO</v>
          </cell>
          <cell r="C945" t="str">
            <v>MG</v>
          </cell>
        </row>
        <row r="946">
          <cell r="A946">
            <v>431160</v>
          </cell>
          <cell r="B946" t="str">
            <v>LIBERATO SALZANO</v>
          </cell>
          <cell r="C946" t="str">
            <v>RS</v>
          </cell>
        </row>
        <row r="947">
          <cell r="A947">
            <v>412215</v>
          </cell>
          <cell r="B947" t="str">
            <v>RIO BONITO DO IGUACU</v>
          </cell>
          <cell r="C947" t="str">
            <v>PR</v>
          </cell>
          <cell r="D947">
            <v>74985</v>
          </cell>
          <cell r="E947">
            <v>1247292</v>
          </cell>
        </row>
        <row r="948">
          <cell r="A948">
            <v>316000</v>
          </cell>
          <cell r="B948" t="str">
            <v>SANTO ANTONIO DO AVENTUREIRO</v>
          </cell>
          <cell r="C948" t="str">
            <v>MG</v>
          </cell>
        </row>
        <row r="949">
          <cell r="A949">
            <v>510776</v>
          </cell>
          <cell r="B949" t="str">
            <v>SANTA RITA DO TRIVELATO</v>
          </cell>
          <cell r="C949" t="str">
            <v>MT</v>
          </cell>
          <cell r="E949">
            <v>324982</v>
          </cell>
        </row>
        <row r="950">
          <cell r="A950">
            <v>312760</v>
          </cell>
          <cell r="B950" t="str">
            <v>GOUVEIA</v>
          </cell>
          <cell r="C950" t="str">
            <v>MG</v>
          </cell>
        </row>
        <row r="951">
          <cell r="A951">
            <v>354820</v>
          </cell>
          <cell r="B951" t="str">
            <v>SANTO ANTONIO DO PINHAL</v>
          </cell>
          <cell r="C951" t="str">
            <v>SP</v>
          </cell>
        </row>
        <row r="952">
          <cell r="A952">
            <v>314140</v>
          </cell>
          <cell r="B952" t="str">
            <v>MEDINA</v>
          </cell>
          <cell r="C952" t="str">
            <v>MG</v>
          </cell>
        </row>
        <row r="953">
          <cell r="A953">
            <v>316557</v>
          </cell>
          <cell r="B953" t="str">
            <v>SENADOR AMARAL</v>
          </cell>
          <cell r="C953" t="str">
            <v>MG</v>
          </cell>
        </row>
        <row r="954">
          <cell r="A954">
            <v>312780</v>
          </cell>
          <cell r="B954" t="str">
            <v>GRAO MOGOL</v>
          </cell>
          <cell r="C954" t="str">
            <v>MG</v>
          </cell>
        </row>
        <row r="955">
          <cell r="A955">
            <v>311730</v>
          </cell>
          <cell r="B955" t="str">
            <v>CONCEICAO DAS ALAGOAS</v>
          </cell>
          <cell r="C955" t="str">
            <v>MG</v>
          </cell>
        </row>
        <row r="956">
          <cell r="A956">
            <v>313280</v>
          </cell>
          <cell r="B956" t="str">
            <v>ITAMBE DO MATO DENTRO</v>
          </cell>
          <cell r="C956" t="str">
            <v>MG</v>
          </cell>
        </row>
        <row r="957">
          <cell r="A957">
            <v>311510</v>
          </cell>
          <cell r="B957" t="str">
            <v>CASSIA</v>
          </cell>
          <cell r="C957" t="str">
            <v>MG</v>
          </cell>
        </row>
        <row r="958">
          <cell r="A958">
            <v>316630</v>
          </cell>
          <cell r="B958" t="str">
            <v>SERICITA</v>
          </cell>
          <cell r="C958" t="str">
            <v>MG</v>
          </cell>
        </row>
        <row r="959">
          <cell r="A959">
            <v>421825</v>
          </cell>
          <cell r="B959" t="str">
            <v>TIMBO GRANDE</v>
          </cell>
          <cell r="C959" t="str">
            <v>SC</v>
          </cell>
          <cell r="D959">
            <v>9472</v>
          </cell>
          <cell r="E959">
            <v>230822</v>
          </cell>
        </row>
        <row r="960">
          <cell r="A960">
            <v>313740</v>
          </cell>
          <cell r="B960" t="str">
            <v>LAGOA DOURADA</v>
          </cell>
          <cell r="C960" t="str">
            <v>MG</v>
          </cell>
        </row>
        <row r="961">
          <cell r="A961">
            <v>313380</v>
          </cell>
          <cell r="B961" t="str">
            <v>ITAUNA</v>
          </cell>
          <cell r="C961" t="str">
            <v>MG</v>
          </cell>
        </row>
        <row r="962">
          <cell r="A962">
            <v>311265</v>
          </cell>
          <cell r="B962" t="str">
            <v>CAPITAO ANDRADE</v>
          </cell>
          <cell r="C962" t="str">
            <v>MG</v>
          </cell>
        </row>
        <row r="963">
          <cell r="A963">
            <v>316240</v>
          </cell>
          <cell r="B963" t="str">
            <v>SAO JOAO DA PONTE</v>
          </cell>
          <cell r="C963" t="str">
            <v>MG</v>
          </cell>
        </row>
        <row r="964">
          <cell r="A964">
            <v>431590</v>
          </cell>
          <cell r="B964" t="str">
            <v>RODEIO BONITO</v>
          </cell>
          <cell r="C964" t="str">
            <v>RS</v>
          </cell>
          <cell r="E964">
            <v>193662</v>
          </cell>
        </row>
        <row r="965">
          <cell r="A965">
            <v>412780</v>
          </cell>
          <cell r="B965" t="str">
            <v>TOMAZINA</v>
          </cell>
          <cell r="C965" t="str">
            <v>PR</v>
          </cell>
        </row>
        <row r="966">
          <cell r="A966">
            <v>317110</v>
          </cell>
          <cell r="B966" t="str">
            <v>VERISSIMO</v>
          </cell>
          <cell r="C966" t="str">
            <v>MG</v>
          </cell>
        </row>
        <row r="967">
          <cell r="A967">
            <v>314910</v>
          </cell>
          <cell r="B967" t="str">
            <v>PEDRALVA</v>
          </cell>
          <cell r="C967" t="str">
            <v>MG</v>
          </cell>
        </row>
        <row r="968">
          <cell r="A968">
            <v>355020</v>
          </cell>
          <cell r="B968" t="str">
            <v>SAO MIGUEL ARCANJO</v>
          </cell>
          <cell r="C968" t="str">
            <v>SP</v>
          </cell>
          <cell r="E968">
            <v>1674971</v>
          </cell>
        </row>
        <row r="969">
          <cell r="A969">
            <v>421775</v>
          </cell>
          <cell r="B969" t="str">
            <v>SUL BRASIL</v>
          </cell>
          <cell r="C969" t="str">
            <v>SC</v>
          </cell>
          <cell r="E969">
            <v>280054</v>
          </cell>
        </row>
        <row r="970">
          <cell r="A970">
            <v>421380</v>
          </cell>
          <cell r="B970" t="str">
            <v>PRAIA GRANDE</v>
          </cell>
          <cell r="C970" t="str">
            <v>SC</v>
          </cell>
        </row>
        <row r="971">
          <cell r="A971">
            <v>316510</v>
          </cell>
          <cell r="B971" t="str">
            <v>SAO TOMAS DE AQUINO</v>
          </cell>
          <cell r="C971" t="str">
            <v>MG</v>
          </cell>
        </row>
        <row r="972">
          <cell r="A972">
            <v>311720</v>
          </cell>
          <cell r="B972" t="str">
            <v>CONCEICAO DAS PEDRAS</v>
          </cell>
          <cell r="C972" t="str">
            <v>MG</v>
          </cell>
        </row>
        <row r="973">
          <cell r="A973">
            <v>314860</v>
          </cell>
          <cell r="B973" t="str">
            <v>PECANHA</v>
          </cell>
          <cell r="C973" t="str">
            <v>MG</v>
          </cell>
        </row>
        <row r="974">
          <cell r="A974">
            <v>420580</v>
          </cell>
          <cell r="B974" t="str">
            <v>GARUVA</v>
          </cell>
          <cell r="C974" t="str">
            <v>SC</v>
          </cell>
          <cell r="D974">
            <v>160125</v>
          </cell>
        </row>
        <row r="975">
          <cell r="A975">
            <v>313930</v>
          </cell>
          <cell r="B975" t="str">
            <v>MANGA</v>
          </cell>
          <cell r="C975" t="str">
            <v>MG</v>
          </cell>
        </row>
        <row r="976">
          <cell r="A976">
            <v>310980</v>
          </cell>
          <cell r="B976" t="str">
            <v>CACHOEIRA DOURADA</v>
          </cell>
          <cell r="C976" t="str">
            <v>MG</v>
          </cell>
        </row>
        <row r="977">
          <cell r="A977">
            <v>421885</v>
          </cell>
          <cell r="B977" t="str">
            <v>UNIAO DO OESTE</v>
          </cell>
          <cell r="C977" t="str">
            <v>SC</v>
          </cell>
          <cell r="E977">
            <v>65654</v>
          </cell>
        </row>
        <row r="978">
          <cell r="A978">
            <v>431295</v>
          </cell>
          <cell r="B978" t="str">
            <v>NOVA BOA VISTA</v>
          </cell>
          <cell r="C978" t="str">
            <v>RS</v>
          </cell>
          <cell r="D978">
            <v>60</v>
          </cell>
          <cell r="E978">
            <v>10280</v>
          </cell>
        </row>
        <row r="979">
          <cell r="A979">
            <v>312060</v>
          </cell>
          <cell r="B979" t="str">
            <v>CRUCILANDIA</v>
          </cell>
          <cell r="C979" t="str">
            <v>MG</v>
          </cell>
        </row>
        <row r="980">
          <cell r="A980">
            <v>313220</v>
          </cell>
          <cell r="B980" t="str">
            <v>ITAGUARA</v>
          </cell>
          <cell r="C980" t="str">
            <v>MG</v>
          </cell>
        </row>
        <row r="981">
          <cell r="A981">
            <v>316330</v>
          </cell>
          <cell r="B981" t="str">
            <v>SAO JOSE DO DIVINO</v>
          </cell>
          <cell r="C981" t="str">
            <v>MG</v>
          </cell>
        </row>
        <row r="982">
          <cell r="A982">
            <v>421210</v>
          </cell>
          <cell r="B982" t="str">
            <v>PALMITOS</v>
          </cell>
          <cell r="C982" t="str">
            <v>SC</v>
          </cell>
          <cell r="E982">
            <v>1194353</v>
          </cell>
        </row>
        <row r="983">
          <cell r="A983">
            <v>312730</v>
          </cell>
          <cell r="B983" t="str">
            <v>GALILEIA</v>
          </cell>
          <cell r="C983" t="str">
            <v>MG</v>
          </cell>
        </row>
        <row r="984">
          <cell r="A984">
            <v>311455</v>
          </cell>
          <cell r="B984" t="str">
            <v>CARNEIRINHO</v>
          </cell>
          <cell r="C984" t="str">
            <v>MG</v>
          </cell>
        </row>
        <row r="985">
          <cell r="A985">
            <v>410830</v>
          </cell>
          <cell r="B985" t="str">
            <v>FOZ DO IGUACU</v>
          </cell>
          <cell r="C985" t="str">
            <v>PR</v>
          </cell>
        </row>
        <row r="986">
          <cell r="A986">
            <v>354840</v>
          </cell>
          <cell r="B986" t="str">
            <v>SANTOPOLIS DO AGUAPEI</v>
          </cell>
          <cell r="C986" t="str">
            <v>SP</v>
          </cell>
          <cell r="E986">
            <v>118721</v>
          </cell>
        </row>
        <row r="987">
          <cell r="A987">
            <v>317170</v>
          </cell>
          <cell r="B987" t="str">
            <v>VIRGINIA</v>
          </cell>
          <cell r="C987" t="str">
            <v>MG</v>
          </cell>
        </row>
        <row r="988">
          <cell r="A988">
            <v>312015</v>
          </cell>
          <cell r="B988" t="str">
            <v>CRISOLITA</v>
          </cell>
          <cell r="C988" t="str">
            <v>MG</v>
          </cell>
        </row>
        <row r="989">
          <cell r="A989">
            <v>314630</v>
          </cell>
          <cell r="B989" t="str">
            <v>PADRE PARAISO</v>
          </cell>
          <cell r="C989" t="str">
            <v>MG</v>
          </cell>
        </row>
        <row r="990">
          <cell r="A990">
            <v>431937</v>
          </cell>
          <cell r="B990" t="str">
            <v>SAO PEDRO DO BUTIA</v>
          </cell>
          <cell r="C990" t="str">
            <v>RS</v>
          </cell>
        </row>
        <row r="991">
          <cell r="A991">
            <v>313720</v>
          </cell>
          <cell r="B991" t="str">
            <v>LAGOA DA PRATA</v>
          </cell>
          <cell r="C991" t="str">
            <v>MG</v>
          </cell>
        </row>
        <row r="992">
          <cell r="A992">
            <v>421620</v>
          </cell>
          <cell r="B992" t="str">
            <v>SAO FRANCISCO DO SUL</v>
          </cell>
          <cell r="C992" t="str">
            <v>SC</v>
          </cell>
          <cell r="D992">
            <v>298449</v>
          </cell>
        </row>
        <row r="993">
          <cell r="A993">
            <v>314780</v>
          </cell>
          <cell r="B993" t="str">
            <v>PASSA-VINTE</v>
          </cell>
          <cell r="C993" t="str">
            <v>MG</v>
          </cell>
        </row>
        <row r="994">
          <cell r="A994">
            <v>311640</v>
          </cell>
          <cell r="B994" t="str">
            <v>CLARAVAL</v>
          </cell>
          <cell r="C994" t="str">
            <v>MG</v>
          </cell>
        </row>
        <row r="995">
          <cell r="A995">
            <v>315770</v>
          </cell>
          <cell r="B995" t="str">
            <v>SANTA JULIANA</v>
          </cell>
          <cell r="C995" t="str">
            <v>MG</v>
          </cell>
        </row>
        <row r="996">
          <cell r="A996">
            <v>421795</v>
          </cell>
          <cell r="B996" t="str">
            <v>TIGRINHOS</v>
          </cell>
          <cell r="C996" t="str">
            <v>SC</v>
          </cell>
          <cell r="E996">
            <v>266723</v>
          </cell>
        </row>
        <row r="997">
          <cell r="A997">
            <v>421507</v>
          </cell>
          <cell r="B997" t="str">
            <v>RIQUEZA</v>
          </cell>
          <cell r="C997" t="str">
            <v>SC</v>
          </cell>
          <cell r="E997">
            <v>274222</v>
          </cell>
        </row>
        <row r="998">
          <cell r="A998">
            <v>310930</v>
          </cell>
          <cell r="B998" t="str">
            <v>BURITIS</v>
          </cell>
          <cell r="C998" t="str">
            <v>MG</v>
          </cell>
        </row>
        <row r="999">
          <cell r="A999">
            <v>311090</v>
          </cell>
          <cell r="B999" t="str">
            <v>CAMPANHA</v>
          </cell>
          <cell r="C999" t="str">
            <v>MG</v>
          </cell>
        </row>
        <row r="1000">
          <cell r="A1000">
            <v>353040</v>
          </cell>
          <cell r="B1000" t="str">
            <v>MIRASSOLANDIA</v>
          </cell>
          <cell r="C1000" t="str">
            <v>SP</v>
          </cell>
        </row>
        <row r="1001">
          <cell r="A1001">
            <v>314587</v>
          </cell>
          <cell r="B1001" t="str">
            <v>ORIZANIA</v>
          </cell>
          <cell r="C1001" t="str">
            <v>MG</v>
          </cell>
        </row>
        <row r="1002">
          <cell r="A1002">
            <v>432166</v>
          </cell>
          <cell r="B1002" t="str">
            <v>TRES CACHOEIRAS</v>
          </cell>
          <cell r="C1002" t="str">
            <v>RS</v>
          </cell>
          <cell r="E1002">
            <v>428879</v>
          </cell>
        </row>
        <row r="1003">
          <cell r="A1003">
            <v>354765</v>
          </cell>
          <cell r="B1003" t="str">
            <v>SANTA SALETE</v>
          </cell>
          <cell r="C1003" t="str">
            <v>SP</v>
          </cell>
          <cell r="E1003">
            <v>181179</v>
          </cell>
        </row>
        <row r="1004">
          <cell r="A1004">
            <v>315640</v>
          </cell>
          <cell r="B1004" t="str">
            <v>ROMARIA</v>
          </cell>
          <cell r="C1004" t="str">
            <v>MG</v>
          </cell>
        </row>
        <row r="1005">
          <cell r="A1005">
            <v>310030</v>
          </cell>
          <cell r="B1005" t="str">
            <v>ABRE CAMPO</v>
          </cell>
          <cell r="C1005" t="str">
            <v>MG</v>
          </cell>
        </row>
        <row r="1006">
          <cell r="A1006">
            <v>317047</v>
          </cell>
          <cell r="B1006" t="str">
            <v>URUANA DE MINAS</v>
          </cell>
          <cell r="C1006" t="str">
            <v>MG</v>
          </cell>
        </row>
        <row r="1007">
          <cell r="A1007">
            <v>316680</v>
          </cell>
          <cell r="B1007" t="str">
            <v>SERRA DO SALITRE</v>
          </cell>
          <cell r="C1007" t="str">
            <v>MG</v>
          </cell>
        </row>
        <row r="1008">
          <cell r="A1008">
            <v>312510</v>
          </cell>
          <cell r="B1008" t="str">
            <v>EXTREMA</v>
          </cell>
          <cell r="C1008" t="str">
            <v>MG</v>
          </cell>
        </row>
        <row r="1009">
          <cell r="A1009">
            <v>315710</v>
          </cell>
          <cell r="B1009" t="str">
            <v>SALTO DA DIVISA</v>
          </cell>
          <cell r="C1009" t="str">
            <v>MG</v>
          </cell>
        </row>
        <row r="1010">
          <cell r="A1010">
            <v>351480</v>
          </cell>
          <cell r="B1010" t="str">
            <v>ELDORADO</v>
          </cell>
          <cell r="C1010" t="str">
            <v>SP</v>
          </cell>
        </row>
        <row r="1011">
          <cell r="A1011">
            <v>315000</v>
          </cell>
          <cell r="B1011" t="str">
            <v>PESCADOR</v>
          </cell>
          <cell r="C1011" t="str">
            <v>MG</v>
          </cell>
        </row>
        <row r="1012">
          <cell r="A1012">
            <v>313840</v>
          </cell>
          <cell r="B1012" t="str">
            <v>LEOPOLDINA</v>
          </cell>
          <cell r="C1012" t="str">
            <v>MG</v>
          </cell>
        </row>
        <row r="1013">
          <cell r="A1013">
            <v>316960</v>
          </cell>
          <cell r="B1013" t="str">
            <v>TUPACIGUARA</v>
          </cell>
          <cell r="C1013" t="str">
            <v>MG</v>
          </cell>
        </row>
        <row r="1014">
          <cell r="A1014">
            <v>500660</v>
          </cell>
          <cell r="B1014" t="str">
            <v>PONTA PORA</v>
          </cell>
          <cell r="C1014" t="str">
            <v>MS</v>
          </cell>
        </row>
        <row r="1015">
          <cell r="A1015">
            <v>312230</v>
          </cell>
          <cell r="B1015" t="str">
            <v>DIVINOPOLIS</v>
          </cell>
          <cell r="C1015" t="str">
            <v>MG</v>
          </cell>
        </row>
        <row r="1016">
          <cell r="A1016">
            <v>351518</v>
          </cell>
          <cell r="B1016" t="str">
            <v>ESPIRITO SANTO DO PINHAL</v>
          </cell>
          <cell r="C1016" t="str">
            <v>SP</v>
          </cell>
          <cell r="E1016">
            <v>2690095</v>
          </cell>
        </row>
        <row r="1017">
          <cell r="A1017">
            <v>316920</v>
          </cell>
          <cell r="B1017" t="str">
            <v>TOMBOS</v>
          </cell>
          <cell r="C1017" t="str">
            <v>MG</v>
          </cell>
        </row>
        <row r="1018">
          <cell r="A1018">
            <v>311210</v>
          </cell>
          <cell r="B1018" t="str">
            <v>CAPARAO</v>
          </cell>
          <cell r="C1018" t="str">
            <v>MG</v>
          </cell>
        </row>
        <row r="1019">
          <cell r="A1019">
            <v>432180</v>
          </cell>
          <cell r="B1019" t="str">
            <v>TRES DE MAIO</v>
          </cell>
          <cell r="C1019" t="str">
            <v>RS</v>
          </cell>
        </row>
        <row r="1020">
          <cell r="A1020">
            <v>314530</v>
          </cell>
          <cell r="B1020" t="str">
            <v>NOVO CRUZEIRO</v>
          </cell>
          <cell r="C1020" t="str">
            <v>MG</v>
          </cell>
        </row>
        <row r="1021">
          <cell r="A1021">
            <v>314850</v>
          </cell>
          <cell r="B1021" t="str">
            <v>PAVAO</v>
          </cell>
          <cell r="C1021" t="str">
            <v>MG</v>
          </cell>
        </row>
        <row r="1022">
          <cell r="A1022">
            <v>313290</v>
          </cell>
          <cell r="B1022" t="str">
            <v>ITAMOGI</v>
          </cell>
          <cell r="C1022" t="str">
            <v>MG</v>
          </cell>
        </row>
        <row r="1023">
          <cell r="A1023">
            <v>314537</v>
          </cell>
          <cell r="B1023" t="str">
            <v>NOVORIZONTE</v>
          </cell>
          <cell r="C1023" t="str">
            <v>MG</v>
          </cell>
        </row>
        <row r="1024">
          <cell r="A1024">
            <v>313753</v>
          </cell>
          <cell r="B1024" t="str">
            <v>LAGOA GRANDE</v>
          </cell>
          <cell r="C1024" t="str">
            <v>MG</v>
          </cell>
        </row>
        <row r="1025">
          <cell r="A1025">
            <v>510454</v>
          </cell>
          <cell r="B1025" t="str">
            <v>ITANHANGA</v>
          </cell>
          <cell r="C1025" t="str">
            <v>MT</v>
          </cell>
        </row>
        <row r="1026">
          <cell r="A1026">
            <v>313390</v>
          </cell>
          <cell r="B1026" t="str">
            <v>ITAVERAVA</v>
          </cell>
          <cell r="C1026" t="str">
            <v>MG</v>
          </cell>
        </row>
        <row r="1027">
          <cell r="A1027">
            <v>315070</v>
          </cell>
          <cell r="B1027" t="str">
            <v>PIRAJUBA</v>
          </cell>
          <cell r="C1027" t="str">
            <v>MG</v>
          </cell>
        </row>
        <row r="1028">
          <cell r="A1028">
            <v>420820</v>
          </cell>
          <cell r="B1028" t="str">
            <v>ITAJAI</v>
          </cell>
          <cell r="C1028" t="str">
            <v>SC</v>
          </cell>
          <cell r="D1028">
            <v>2</v>
          </cell>
          <cell r="E1028">
            <v>56</v>
          </cell>
        </row>
        <row r="1029">
          <cell r="A1029">
            <v>312530</v>
          </cell>
          <cell r="B1029" t="str">
            <v>FARIA LEMOS</v>
          </cell>
          <cell r="C1029" t="str">
            <v>MG</v>
          </cell>
        </row>
        <row r="1030">
          <cell r="A1030">
            <v>314180</v>
          </cell>
          <cell r="B1030" t="str">
            <v>MINAS NOVAS</v>
          </cell>
          <cell r="C1030" t="str">
            <v>MG</v>
          </cell>
        </row>
        <row r="1031">
          <cell r="A1031">
            <v>315440</v>
          </cell>
          <cell r="B1031" t="str">
            <v>RESSAQUINHA</v>
          </cell>
          <cell r="C1031" t="str">
            <v>MG</v>
          </cell>
        </row>
        <row r="1032">
          <cell r="A1032">
            <v>351300</v>
          </cell>
          <cell r="B1032" t="str">
            <v>COTIA</v>
          </cell>
          <cell r="C1032" t="str">
            <v>SP</v>
          </cell>
        </row>
        <row r="1033">
          <cell r="A1033">
            <v>312690</v>
          </cell>
          <cell r="B1033" t="str">
            <v>FREI INOCENCIO</v>
          </cell>
          <cell r="C1033" t="str">
            <v>MG</v>
          </cell>
        </row>
        <row r="1034">
          <cell r="A1034">
            <v>520330</v>
          </cell>
          <cell r="B1034" t="str">
            <v>BELA VISTA DE GOIAS</v>
          </cell>
          <cell r="C1034" t="str">
            <v>GO</v>
          </cell>
        </row>
        <row r="1035">
          <cell r="A1035">
            <v>315030</v>
          </cell>
          <cell r="B1035" t="str">
            <v>PIEDADE DO RIO GRANDE</v>
          </cell>
          <cell r="C1035" t="str">
            <v>MG</v>
          </cell>
        </row>
        <row r="1036">
          <cell r="A1036">
            <v>314220</v>
          </cell>
          <cell r="B1036" t="str">
            <v>MIRAI</v>
          </cell>
          <cell r="C1036" t="str">
            <v>MG</v>
          </cell>
        </row>
        <row r="1037">
          <cell r="A1037">
            <v>316556</v>
          </cell>
          <cell r="B1037" t="str">
            <v>SEM-PEIXE</v>
          </cell>
          <cell r="C1037" t="str">
            <v>MG</v>
          </cell>
        </row>
        <row r="1038">
          <cell r="A1038">
            <v>314090</v>
          </cell>
          <cell r="B1038" t="str">
            <v>MATIPO</v>
          </cell>
          <cell r="C1038" t="str">
            <v>MG</v>
          </cell>
        </row>
        <row r="1039">
          <cell r="A1039">
            <v>310490</v>
          </cell>
          <cell r="B1039" t="str">
            <v>BAEPENDI</v>
          </cell>
          <cell r="C1039" t="str">
            <v>MG</v>
          </cell>
        </row>
        <row r="1040">
          <cell r="A1040">
            <v>315645</v>
          </cell>
          <cell r="B1040" t="str">
            <v>ROSARIO DA LIMEIRA</v>
          </cell>
          <cell r="C1040" t="str">
            <v>MG</v>
          </cell>
        </row>
        <row r="1041">
          <cell r="A1041">
            <v>430632</v>
          </cell>
          <cell r="B1041" t="str">
            <v>DERRUBADAS</v>
          </cell>
          <cell r="C1041" t="str">
            <v>RS</v>
          </cell>
        </row>
        <row r="1042">
          <cell r="A1042">
            <v>312110</v>
          </cell>
          <cell r="B1042" t="str">
            <v>DELFIM MOREIRA</v>
          </cell>
          <cell r="C1042" t="str">
            <v>MG</v>
          </cell>
        </row>
        <row r="1043">
          <cell r="A1043">
            <v>431940</v>
          </cell>
          <cell r="B1043" t="str">
            <v>SAO PEDRO DO SUL</v>
          </cell>
          <cell r="C1043" t="str">
            <v>RS</v>
          </cell>
        </row>
        <row r="1044">
          <cell r="A1044">
            <v>311160</v>
          </cell>
          <cell r="B1044" t="str">
            <v>CAMPOS GERAIS</v>
          </cell>
          <cell r="C1044" t="str">
            <v>MG</v>
          </cell>
        </row>
        <row r="1045">
          <cell r="A1045">
            <v>352070</v>
          </cell>
          <cell r="B1045" t="str">
            <v>INDIAPORA</v>
          </cell>
          <cell r="C1045" t="str">
            <v>SP</v>
          </cell>
        </row>
        <row r="1046">
          <cell r="A1046">
            <v>313590</v>
          </cell>
          <cell r="B1046" t="str">
            <v>JESUANIA</v>
          </cell>
          <cell r="C1046" t="str">
            <v>MG</v>
          </cell>
        </row>
        <row r="1047">
          <cell r="A1047">
            <v>310200</v>
          </cell>
          <cell r="B1047" t="str">
            <v>ALTEROSA</v>
          </cell>
          <cell r="C1047" t="str">
            <v>MG</v>
          </cell>
        </row>
        <row r="1048">
          <cell r="A1048">
            <v>314330</v>
          </cell>
          <cell r="B1048" t="str">
            <v>MONTES CLAROS</v>
          </cell>
          <cell r="C1048" t="str">
            <v>MG</v>
          </cell>
        </row>
        <row r="1049">
          <cell r="A1049">
            <v>261110</v>
          </cell>
          <cell r="B1049" t="str">
            <v>PETROLINA</v>
          </cell>
          <cell r="C1049" t="str">
            <v>PE</v>
          </cell>
        </row>
        <row r="1050">
          <cell r="A1050">
            <v>420870</v>
          </cell>
          <cell r="B1050" t="str">
            <v>JACINTO MACHADO</v>
          </cell>
          <cell r="C1050" t="str">
            <v>SC</v>
          </cell>
        </row>
        <row r="1051">
          <cell r="A1051">
            <v>313000</v>
          </cell>
          <cell r="B1051" t="str">
            <v>IBITURUNA</v>
          </cell>
          <cell r="C1051" t="str">
            <v>MG</v>
          </cell>
        </row>
        <row r="1052">
          <cell r="A1052">
            <v>420215</v>
          </cell>
          <cell r="B1052" t="str">
            <v>BELMONTE</v>
          </cell>
          <cell r="C1052" t="str">
            <v>SC</v>
          </cell>
          <cell r="E1052">
            <v>202360</v>
          </cell>
        </row>
        <row r="1053">
          <cell r="A1053">
            <v>317120</v>
          </cell>
          <cell r="B1053" t="str">
            <v>VESPASIANO</v>
          </cell>
          <cell r="C1053" t="str">
            <v>MG</v>
          </cell>
        </row>
        <row r="1054">
          <cell r="A1054">
            <v>310290</v>
          </cell>
          <cell r="B1054" t="str">
            <v>ANTONIO CARLOS</v>
          </cell>
          <cell r="C1054" t="str">
            <v>MG</v>
          </cell>
        </row>
        <row r="1055">
          <cell r="A1055">
            <v>312550</v>
          </cell>
          <cell r="B1055" t="str">
            <v>SAO GONCALO DO RIO PRETO</v>
          </cell>
          <cell r="C1055" t="str">
            <v>MG</v>
          </cell>
        </row>
        <row r="1056">
          <cell r="A1056">
            <v>312130</v>
          </cell>
          <cell r="B1056" t="str">
            <v>DESCOBERTO</v>
          </cell>
          <cell r="C1056" t="str">
            <v>MG</v>
          </cell>
        </row>
        <row r="1057">
          <cell r="A1057">
            <v>420490</v>
          </cell>
          <cell r="B1057" t="str">
            <v>DESCANSO</v>
          </cell>
          <cell r="C1057" t="str">
            <v>SC</v>
          </cell>
          <cell r="E1057">
            <v>1047218</v>
          </cell>
        </row>
        <row r="1058">
          <cell r="A1058">
            <v>420110</v>
          </cell>
          <cell r="B1058" t="str">
            <v>ANITAPOLIS</v>
          </cell>
          <cell r="C1058" t="str">
            <v>SC</v>
          </cell>
          <cell r="E1058">
            <v>327513</v>
          </cell>
        </row>
        <row r="1059">
          <cell r="A1059">
            <v>311320</v>
          </cell>
          <cell r="B1059" t="str">
            <v>CARANDAI</v>
          </cell>
          <cell r="C1059" t="str">
            <v>MG</v>
          </cell>
        </row>
        <row r="1060">
          <cell r="A1060">
            <v>315217</v>
          </cell>
          <cell r="B1060" t="str">
            <v>PONTO DOS VOLANTES</v>
          </cell>
          <cell r="C1060" t="str">
            <v>MG</v>
          </cell>
        </row>
        <row r="1061">
          <cell r="A1061">
            <v>315737</v>
          </cell>
          <cell r="B1061" t="str">
            <v>SANTA CRUZ DE SALINAS</v>
          </cell>
          <cell r="C1061" t="str">
            <v>MG</v>
          </cell>
        </row>
        <row r="1062">
          <cell r="A1062">
            <v>351512</v>
          </cell>
          <cell r="B1062" t="str">
            <v>EMILIANOPOLIS</v>
          </cell>
          <cell r="C1062" t="str">
            <v>SP</v>
          </cell>
        </row>
        <row r="1063">
          <cell r="A1063">
            <v>420917</v>
          </cell>
          <cell r="B1063" t="str">
            <v>JUPIA</v>
          </cell>
          <cell r="C1063" t="str">
            <v>SC</v>
          </cell>
        </row>
        <row r="1064">
          <cell r="A1064">
            <v>313770</v>
          </cell>
          <cell r="B1064" t="str">
            <v>LAJINHA</v>
          </cell>
          <cell r="C1064" t="str">
            <v>MG</v>
          </cell>
        </row>
        <row r="1065">
          <cell r="A1065">
            <v>310440</v>
          </cell>
          <cell r="B1065" t="str">
            <v>ARGIRITA</v>
          </cell>
          <cell r="C1065" t="str">
            <v>MG</v>
          </cell>
        </row>
        <row r="1066">
          <cell r="A1066">
            <v>311800</v>
          </cell>
          <cell r="B1066" t="str">
            <v>CONGONHAS</v>
          </cell>
          <cell r="C1066" t="str">
            <v>MG</v>
          </cell>
        </row>
        <row r="1067">
          <cell r="A1067">
            <v>411060</v>
          </cell>
          <cell r="B1067" t="str">
            <v>IPORA</v>
          </cell>
          <cell r="C1067" t="str">
            <v>PR</v>
          </cell>
          <cell r="E1067">
            <v>430901</v>
          </cell>
        </row>
        <row r="1068">
          <cell r="A1068">
            <v>316230</v>
          </cell>
          <cell r="B1068" t="str">
            <v>SAO JOAO DA MATA</v>
          </cell>
          <cell r="C1068" t="str">
            <v>MG</v>
          </cell>
        </row>
        <row r="1069">
          <cell r="A1069">
            <v>350550</v>
          </cell>
          <cell r="B1069" t="str">
            <v>BARRETOS</v>
          </cell>
          <cell r="C1069" t="str">
            <v>SP</v>
          </cell>
          <cell r="E1069">
            <v>4485108</v>
          </cell>
        </row>
        <row r="1070">
          <cell r="A1070">
            <v>420980</v>
          </cell>
          <cell r="B1070" t="str">
            <v>LEOBERTO LEAL</v>
          </cell>
          <cell r="C1070" t="str">
            <v>SC</v>
          </cell>
          <cell r="E1070">
            <v>198530</v>
          </cell>
        </row>
        <row r="1071">
          <cell r="A1071">
            <v>314730</v>
          </cell>
          <cell r="B1071" t="str">
            <v>PARAISOPOLIS</v>
          </cell>
          <cell r="C1071" t="str">
            <v>MG</v>
          </cell>
        </row>
        <row r="1072">
          <cell r="A1072">
            <v>316660</v>
          </cell>
          <cell r="B1072" t="str">
            <v>SERRA DA SAUDADE</v>
          </cell>
          <cell r="C1072" t="str">
            <v>MG</v>
          </cell>
        </row>
        <row r="1073">
          <cell r="A1073">
            <v>310090</v>
          </cell>
          <cell r="B1073" t="str">
            <v>AGUAS FORMOSAS</v>
          </cell>
          <cell r="C1073" t="str">
            <v>MG</v>
          </cell>
        </row>
        <row r="1074">
          <cell r="A1074">
            <v>312930</v>
          </cell>
          <cell r="B1074" t="str">
            <v>IAPU</v>
          </cell>
          <cell r="C1074" t="str">
            <v>MG</v>
          </cell>
        </row>
        <row r="1075">
          <cell r="A1075">
            <v>315830</v>
          </cell>
          <cell r="B1075" t="str">
            <v>SANTANA DA VARGEM</v>
          </cell>
          <cell r="C1075" t="str">
            <v>MG</v>
          </cell>
        </row>
        <row r="1076">
          <cell r="A1076">
            <v>311690</v>
          </cell>
          <cell r="B1076" t="str">
            <v>COMENDADOR GOMES</v>
          </cell>
          <cell r="C1076" t="str">
            <v>MG</v>
          </cell>
        </row>
        <row r="1077">
          <cell r="A1077">
            <v>355380</v>
          </cell>
          <cell r="B1077" t="str">
            <v>TAQUARITUBA</v>
          </cell>
          <cell r="C1077" t="str">
            <v>SP</v>
          </cell>
          <cell r="E1077">
            <v>736164</v>
          </cell>
        </row>
        <row r="1078">
          <cell r="A1078">
            <v>430470</v>
          </cell>
          <cell r="B1078" t="str">
            <v>CARAZINHO</v>
          </cell>
          <cell r="C1078" t="str">
            <v>RS</v>
          </cell>
        </row>
        <row r="1079">
          <cell r="A1079">
            <v>410785</v>
          </cell>
          <cell r="B1079" t="str">
            <v>FLOR DA SERRA DO SUL</v>
          </cell>
          <cell r="C1079" t="str">
            <v>PR</v>
          </cell>
          <cell r="E1079">
            <v>656522</v>
          </cell>
        </row>
        <row r="1080">
          <cell r="A1080">
            <v>351610</v>
          </cell>
          <cell r="B1080" t="str">
            <v>FLORINIA</v>
          </cell>
          <cell r="C1080" t="str">
            <v>SP</v>
          </cell>
        </row>
        <row r="1081">
          <cell r="A1081">
            <v>313862</v>
          </cell>
          <cell r="B1081" t="str">
            <v>LIMEIRA DO OESTE</v>
          </cell>
          <cell r="C1081" t="str">
            <v>MG</v>
          </cell>
        </row>
        <row r="1082">
          <cell r="A1082">
            <v>311560</v>
          </cell>
          <cell r="B1082" t="str">
            <v>CEDRO DO ABAETE</v>
          </cell>
          <cell r="C1082" t="str">
            <v>MG</v>
          </cell>
        </row>
        <row r="1083">
          <cell r="A1083">
            <v>317052</v>
          </cell>
          <cell r="B1083" t="str">
            <v>URUCUIA</v>
          </cell>
          <cell r="C1083" t="str">
            <v>MG</v>
          </cell>
        </row>
        <row r="1084">
          <cell r="A1084">
            <v>316045</v>
          </cell>
          <cell r="B1084" t="str">
            <v>SANTO ANTONIO DO RETIRO</v>
          </cell>
          <cell r="C1084" t="str">
            <v>MG</v>
          </cell>
        </row>
        <row r="1085">
          <cell r="A1085">
            <v>351565</v>
          </cell>
          <cell r="B1085" t="str">
            <v>FERNAO</v>
          </cell>
          <cell r="C1085" t="str">
            <v>SP</v>
          </cell>
        </row>
        <row r="1086">
          <cell r="A1086">
            <v>310925</v>
          </cell>
          <cell r="B1086" t="str">
            <v>BUGRE</v>
          </cell>
          <cell r="C1086" t="str">
            <v>MG</v>
          </cell>
        </row>
        <row r="1087">
          <cell r="A1087">
            <v>310940</v>
          </cell>
          <cell r="B1087" t="str">
            <v>BURITIZEIRO</v>
          </cell>
          <cell r="C1087" t="str">
            <v>MG</v>
          </cell>
        </row>
        <row r="1088">
          <cell r="A1088">
            <v>430410</v>
          </cell>
          <cell r="B1088" t="str">
            <v>CAMPOS BORGES</v>
          </cell>
          <cell r="C1088" t="str">
            <v>RS</v>
          </cell>
        </row>
        <row r="1089">
          <cell r="A1089">
            <v>431230</v>
          </cell>
          <cell r="B1089" t="str">
            <v>MIRAGUAI</v>
          </cell>
          <cell r="C1089" t="str">
            <v>RS</v>
          </cell>
        </row>
        <row r="1090">
          <cell r="A1090">
            <v>312820</v>
          </cell>
          <cell r="B1090" t="str">
            <v>GUARACIABA</v>
          </cell>
          <cell r="C1090" t="str">
            <v>MG</v>
          </cell>
        </row>
        <row r="1091">
          <cell r="A1091">
            <v>521460</v>
          </cell>
          <cell r="B1091" t="str">
            <v>NIQUELANDIA</v>
          </cell>
          <cell r="C1091" t="str">
            <v>GO</v>
          </cell>
        </row>
        <row r="1092">
          <cell r="A1092">
            <v>315765</v>
          </cell>
          <cell r="B1092" t="str">
            <v>SANTA HELENA DE MINAS</v>
          </cell>
          <cell r="C1092" t="str">
            <v>MG</v>
          </cell>
        </row>
        <row r="1093">
          <cell r="A1093">
            <v>314535</v>
          </cell>
          <cell r="B1093" t="str">
            <v>NOVO ORIENTE DE MINAS</v>
          </cell>
          <cell r="C1093" t="str">
            <v>MG</v>
          </cell>
        </row>
        <row r="1094">
          <cell r="A1094">
            <v>312030</v>
          </cell>
          <cell r="B1094" t="str">
            <v>CRISTALIA</v>
          </cell>
          <cell r="C1094" t="str">
            <v>MG</v>
          </cell>
        </row>
        <row r="1095">
          <cell r="A1095">
            <v>315260</v>
          </cell>
          <cell r="B1095" t="str">
            <v>POUSO ALTO</v>
          </cell>
          <cell r="C1095" t="str">
            <v>MG</v>
          </cell>
        </row>
        <row r="1096">
          <cell r="A1096">
            <v>313660</v>
          </cell>
          <cell r="B1096" t="str">
            <v>NOVA UNIAO</v>
          </cell>
          <cell r="C1096" t="str">
            <v>MG</v>
          </cell>
        </row>
        <row r="1097">
          <cell r="A1097">
            <v>316120</v>
          </cell>
          <cell r="B1097" t="str">
            <v>SAO FRANCISCO DE PAULA</v>
          </cell>
          <cell r="C1097" t="str">
            <v>MG</v>
          </cell>
        </row>
        <row r="1098">
          <cell r="A1098">
            <v>421227</v>
          </cell>
          <cell r="B1098" t="str">
            <v>PASSOS MAIA</v>
          </cell>
          <cell r="C1098" t="str">
            <v>SC</v>
          </cell>
        </row>
        <row r="1099">
          <cell r="A1099">
            <v>314540</v>
          </cell>
          <cell r="B1099" t="str">
            <v>OLARIA</v>
          </cell>
          <cell r="C1099" t="str">
            <v>MG</v>
          </cell>
        </row>
        <row r="1100">
          <cell r="A1100">
            <v>313260</v>
          </cell>
          <cell r="B1100" t="str">
            <v>ITAMARATI DE MINAS</v>
          </cell>
          <cell r="C1100" t="str">
            <v>MG</v>
          </cell>
        </row>
        <row r="1101">
          <cell r="A1101">
            <v>310660</v>
          </cell>
          <cell r="B1101" t="str">
            <v>BERTOPOLIS</v>
          </cell>
          <cell r="C1101" t="str">
            <v>MG</v>
          </cell>
        </row>
        <row r="1102">
          <cell r="A1102">
            <v>317200</v>
          </cell>
          <cell r="B1102" t="str">
            <v>VISCONDE DO RIO BRANCO</v>
          </cell>
          <cell r="C1102" t="str">
            <v>MG</v>
          </cell>
        </row>
        <row r="1103">
          <cell r="A1103">
            <v>316190</v>
          </cell>
          <cell r="B1103" t="str">
            <v>SAO GONCALO DO RIO ABAIXO</v>
          </cell>
          <cell r="C1103" t="str">
            <v>MG</v>
          </cell>
        </row>
        <row r="1104">
          <cell r="A1104">
            <v>313190</v>
          </cell>
          <cell r="B1104" t="str">
            <v>ITABIRITO</v>
          </cell>
          <cell r="C1104" t="str">
            <v>MG</v>
          </cell>
        </row>
        <row r="1105">
          <cell r="A1105">
            <v>311230</v>
          </cell>
          <cell r="B1105" t="str">
            <v>CAPELINHA</v>
          </cell>
          <cell r="C1105" t="str">
            <v>MG</v>
          </cell>
        </row>
        <row r="1106">
          <cell r="A1106">
            <v>317043</v>
          </cell>
          <cell r="B1106" t="str">
            <v>UNIAO DE MINAS</v>
          </cell>
          <cell r="C1106" t="str">
            <v>MG</v>
          </cell>
        </row>
        <row r="1107">
          <cell r="A1107">
            <v>315350</v>
          </cell>
          <cell r="B1107" t="str">
            <v>ALTO JEQUITIBA</v>
          </cell>
          <cell r="C1107" t="str">
            <v>MG</v>
          </cell>
        </row>
        <row r="1108">
          <cell r="A1108">
            <v>316840</v>
          </cell>
          <cell r="B1108" t="str">
            <v>TARUMIRIM</v>
          </cell>
          <cell r="C1108" t="str">
            <v>MG</v>
          </cell>
        </row>
        <row r="1109">
          <cell r="A1109">
            <v>311200</v>
          </cell>
          <cell r="B1109" t="str">
            <v>CANDEIAS</v>
          </cell>
          <cell r="C1109" t="str">
            <v>MG</v>
          </cell>
        </row>
        <row r="1110">
          <cell r="A1110">
            <v>315670</v>
          </cell>
          <cell r="B1110" t="str">
            <v>SABARA</v>
          </cell>
          <cell r="C1110" t="str">
            <v>MG</v>
          </cell>
        </row>
        <row r="1111">
          <cell r="A1111">
            <v>310730</v>
          </cell>
          <cell r="B1111" t="str">
            <v>BOCAIUVA</v>
          </cell>
          <cell r="C1111" t="str">
            <v>MG</v>
          </cell>
        </row>
        <row r="1112">
          <cell r="A1112">
            <v>313320</v>
          </cell>
          <cell r="B1112" t="str">
            <v>ITANHOMI</v>
          </cell>
          <cell r="C1112" t="str">
            <v>MG</v>
          </cell>
        </row>
        <row r="1113">
          <cell r="A1113">
            <v>500310</v>
          </cell>
          <cell r="B1113" t="str">
            <v>CORGUINHO</v>
          </cell>
          <cell r="C1113" t="str">
            <v>MS</v>
          </cell>
        </row>
        <row r="1114">
          <cell r="A1114">
            <v>420120</v>
          </cell>
          <cell r="B1114" t="str">
            <v>ANTONIO CARLOS</v>
          </cell>
          <cell r="C1114" t="str">
            <v>SC</v>
          </cell>
          <cell r="E1114">
            <v>464584</v>
          </cell>
        </row>
        <row r="1115">
          <cell r="A1115">
            <v>315510</v>
          </cell>
          <cell r="B1115" t="str">
            <v>RIO DO PRADO</v>
          </cell>
          <cell r="C1115" t="str">
            <v>MG</v>
          </cell>
        </row>
        <row r="1116">
          <cell r="A1116">
            <v>313650</v>
          </cell>
          <cell r="B1116" t="str">
            <v>JORDANIA</v>
          </cell>
          <cell r="C1116" t="str">
            <v>MG</v>
          </cell>
        </row>
        <row r="1117">
          <cell r="A1117">
            <v>313630</v>
          </cell>
          <cell r="B1117" t="str">
            <v>JOAO PINHEIRO</v>
          </cell>
          <cell r="C1117" t="str">
            <v>MG</v>
          </cell>
        </row>
        <row r="1118">
          <cell r="A1118">
            <v>312360</v>
          </cell>
          <cell r="B1118" t="str">
            <v>ELOI MENDES</v>
          </cell>
          <cell r="C1118" t="str">
            <v>MG</v>
          </cell>
        </row>
        <row r="1119">
          <cell r="A1119">
            <v>320334</v>
          </cell>
          <cell r="B1119" t="str">
            <v>MARECHAL FLORIANO</v>
          </cell>
          <cell r="C1119" t="str">
            <v>ES</v>
          </cell>
          <cell r="D1119">
            <v>41</v>
          </cell>
        </row>
        <row r="1120">
          <cell r="A1120">
            <v>315530</v>
          </cell>
          <cell r="B1120" t="str">
            <v>RIO MANSO</v>
          </cell>
          <cell r="C1120" t="str">
            <v>MG</v>
          </cell>
        </row>
        <row r="1121">
          <cell r="A1121">
            <v>352830</v>
          </cell>
          <cell r="B1121" t="str">
            <v>MAGDA</v>
          </cell>
          <cell r="C1121" t="str">
            <v>SP</v>
          </cell>
        </row>
        <row r="1122">
          <cell r="A1122">
            <v>353284</v>
          </cell>
          <cell r="B1122" t="str">
            <v>NOVA CANAA PAULISTA</v>
          </cell>
          <cell r="C1122" t="str">
            <v>SP</v>
          </cell>
        </row>
        <row r="1123">
          <cell r="A1123">
            <v>312970</v>
          </cell>
          <cell r="B1123" t="str">
            <v>IBIRACI</v>
          </cell>
          <cell r="C1123" t="str">
            <v>MG</v>
          </cell>
        </row>
        <row r="1124">
          <cell r="A1124">
            <v>313890</v>
          </cell>
          <cell r="B1124" t="str">
            <v>MACHACALIS</v>
          </cell>
          <cell r="C1124" t="str">
            <v>MG</v>
          </cell>
        </row>
        <row r="1125">
          <cell r="A1125">
            <v>313550</v>
          </cell>
          <cell r="B1125" t="str">
            <v>JEQUERI</v>
          </cell>
          <cell r="C1125" t="str">
            <v>MG</v>
          </cell>
        </row>
        <row r="1126">
          <cell r="A1126">
            <v>315580</v>
          </cell>
          <cell r="B1126" t="str">
            <v>RIO POMBA</v>
          </cell>
          <cell r="C1126" t="str">
            <v>MG</v>
          </cell>
        </row>
        <row r="1127">
          <cell r="A1127">
            <v>521483</v>
          </cell>
          <cell r="B1127" t="str">
            <v>NOVA CRIXAS</v>
          </cell>
          <cell r="C1127" t="str">
            <v>GO</v>
          </cell>
        </row>
        <row r="1128">
          <cell r="A1128">
            <v>311130</v>
          </cell>
          <cell r="B1128" t="str">
            <v>CAMPO DO MEIO</v>
          </cell>
          <cell r="C1128" t="str">
            <v>MG</v>
          </cell>
        </row>
        <row r="1129">
          <cell r="A1129">
            <v>316310</v>
          </cell>
          <cell r="B1129" t="str">
            <v>SAO JOSE DA VARGINHA</v>
          </cell>
          <cell r="C1129" t="str">
            <v>MG</v>
          </cell>
        </row>
        <row r="1130">
          <cell r="A1130">
            <v>313030</v>
          </cell>
          <cell r="B1130" t="str">
            <v>IGUATAMA</v>
          </cell>
          <cell r="C1130" t="str">
            <v>MG</v>
          </cell>
        </row>
        <row r="1131">
          <cell r="A1131">
            <v>431370</v>
          </cell>
          <cell r="B1131" t="str">
            <v>PALMEIRA DAS MISSOES</v>
          </cell>
          <cell r="C1131" t="str">
            <v>RS</v>
          </cell>
        </row>
        <row r="1132">
          <cell r="A1132">
            <v>410990</v>
          </cell>
          <cell r="B1132" t="str">
            <v>ICARAIMA</v>
          </cell>
          <cell r="C1132" t="str">
            <v>PR</v>
          </cell>
        </row>
        <row r="1133">
          <cell r="A1133">
            <v>421535</v>
          </cell>
          <cell r="B1133" t="str">
            <v>SALTINHO</v>
          </cell>
          <cell r="C1133" t="str">
            <v>SC</v>
          </cell>
          <cell r="E1133">
            <v>709854</v>
          </cell>
        </row>
        <row r="1134">
          <cell r="A1134">
            <v>500580</v>
          </cell>
          <cell r="B1134" t="str">
            <v>NIOAQUE</v>
          </cell>
          <cell r="C1134" t="str">
            <v>MS</v>
          </cell>
        </row>
        <row r="1135">
          <cell r="A1135">
            <v>317103</v>
          </cell>
          <cell r="B1135" t="str">
            <v>VERDELANDIA</v>
          </cell>
          <cell r="C1135" t="str">
            <v>MG</v>
          </cell>
        </row>
        <row r="1136">
          <cell r="A1136">
            <v>315800</v>
          </cell>
          <cell r="B1136" t="str">
            <v>SANTA MARIA DE ITABIRA</v>
          </cell>
          <cell r="C1136" t="str">
            <v>MG</v>
          </cell>
        </row>
        <row r="1137">
          <cell r="A1137">
            <v>314880</v>
          </cell>
          <cell r="B1137" t="str">
            <v>PEDRA DO ANTA</v>
          </cell>
          <cell r="C1137" t="str">
            <v>MG</v>
          </cell>
        </row>
        <row r="1138">
          <cell r="A1138">
            <v>311783</v>
          </cell>
          <cell r="B1138" t="str">
            <v>CONEGO MARINHO</v>
          </cell>
          <cell r="C1138" t="str">
            <v>MG</v>
          </cell>
        </row>
        <row r="1139">
          <cell r="A1139">
            <v>315500</v>
          </cell>
          <cell r="B1139" t="str">
            <v>RIO DOCE</v>
          </cell>
          <cell r="C1139" t="str">
            <v>MG</v>
          </cell>
        </row>
        <row r="1140">
          <cell r="A1140">
            <v>430080</v>
          </cell>
          <cell r="B1140" t="str">
            <v>ANTONIO PRADO</v>
          </cell>
          <cell r="C1140" t="str">
            <v>RS</v>
          </cell>
          <cell r="E1140">
            <v>1380034</v>
          </cell>
        </row>
        <row r="1141">
          <cell r="A1141">
            <v>312610</v>
          </cell>
          <cell r="B1141" t="str">
            <v>FORMIGA</v>
          </cell>
          <cell r="C1141" t="str">
            <v>MG</v>
          </cell>
        </row>
        <row r="1142">
          <cell r="A1142">
            <v>421140</v>
          </cell>
          <cell r="B1142" t="str">
            <v>NOVA ERECHIM</v>
          </cell>
          <cell r="C1142" t="str">
            <v>SC</v>
          </cell>
          <cell r="E1142">
            <v>314173</v>
          </cell>
        </row>
        <row r="1143">
          <cell r="A1143">
            <v>412750</v>
          </cell>
          <cell r="B1143" t="str">
            <v>TIBAGI</v>
          </cell>
          <cell r="C1143" t="str">
            <v>PR</v>
          </cell>
        </row>
        <row r="1144">
          <cell r="A1144">
            <v>313665</v>
          </cell>
          <cell r="B1144" t="str">
            <v>JUATUBA</v>
          </cell>
          <cell r="C1144" t="str">
            <v>MG</v>
          </cell>
        </row>
        <row r="1145">
          <cell r="A1145">
            <v>421415</v>
          </cell>
          <cell r="B1145" t="str">
            <v>PRINCESA</v>
          </cell>
          <cell r="C1145" t="str">
            <v>SC</v>
          </cell>
          <cell r="E1145">
            <v>435483</v>
          </cell>
        </row>
        <row r="1146">
          <cell r="A1146">
            <v>431610</v>
          </cell>
          <cell r="B1146" t="str">
            <v>RONDA ALTA</v>
          </cell>
          <cell r="C1146" t="str">
            <v>RS</v>
          </cell>
        </row>
        <row r="1147">
          <cell r="A1147">
            <v>354420</v>
          </cell>
          <cell r="B1147" t="str">
            <v>RIOLANDIA</v>
          </cell>
          <cell r="C1147" t="str">
            <v>SP</v>
          </cell>
        </row>
        <row r="1148">
          <cell r="A1148">
            <v>316720</v>
          </cell>
          <cell r="B1148" t="str">
            <v>SETE LAGOAS</v>
          </cell>
          <cell r="C1148" t="str">
            <v>MG</v>
          </cell>
        </row>
        <row r="1149">
          <cell r="A1149">
            <v>432130</v>
          </cell>
          <cell r="B1149" t="str">
            <v>TAQUARI</v>
          </cell>
          <cell r="C1149" t="str">
            <v>RS</v>
          </cell>
        </row>
        <row r="1150">
          <cell r="A1150">
            <v>316443</v>
          </cell>
          <cell r="B1150" t="str">
            <v>SAO SEBASTIAO DA VARGEM ALEGRE</v>
          </cell>
          <cell r="C1150" t="str">
            <v>MG</v>
          </cell>
        </row>
        <row r="1151">
          <cell r="A1151">
            <v>310710</v>
          </cell>
          <cell r="B1151" t="str">
            <v>BOA ESPERANCA</v>
          </cell>
          <cell r="C1151" t="str">
            <v>MG</v>
          </cell>
        </row>
        <row r="1152">
          <cell r="A1152">
            <v>316500</v>
          </cell>
          <cell r="B1152" t="str">
            <v>SAO TIAGO</v>
          </cell>
          <cell r="C1152" t="str">
            <v>MG</v>
          </cell>
        </row>
        <row r="1153">
          <cell r="A1153">
            <v>314870</v>
          </cell>
          <cell r="B1153" t="str">
            <v>PEDRA AZUL</v>
          </cell>
          <cell r="C1153" t="str">
            <v>MG</v>
          </cell>
        </row>
        <row r="1154">
          <cell r="A1154">
            <v>311400</v>
          </cell>
          <cell r="B1154" t="str">
            <v>CARMO DA MATA</v>
          </cell>
          <cell r="C1154" t="str">
            <v>MG</v>
          </cell>
        </row>
        <row r="1155">
          <cell r="A1155">
            <v>420370</v>
          </cell>
          <cell r="B1155" t="str">
            <v>CANELINHA</v>
          </cell>
          <cell r="C1155" t="str">
            <v>SC</v>
          </cell>
          <cell r="E1155">
            <v>297951</v>
          </cell>
        </row>
        <row r="1156">
          <cell r="A1156">
            <v>316640</v>
          </cell>
          <cell r="B1156" t="str">
            <v>SERITINGA</v>
          </cell>
          <cell r="C1156" t="str">
            <v>MG</v>
          </cell>
        </row>
        <row r="1157">
          <cell r="A1157">
            <v>430390</v>
          </cell>
          <cell r="B1157" t="str">
            <v>CAMPO BOM</v>
          </cell>
          <cell r="C1157" t="str">
            <v>RS</v>
          </cell>
        </row>
        <row r="1158">
          <cell r="A1158">
            <v>431470</v>
          </cell>
          <cell r="B1158" t="str">
            <v>PLANALTO</v>
          </cell>
          <cell r="C1158" t="str">
            <v>RS</v>
          </cell>
        </row>
        <row r="1159">
          <cell r="A1159">
            <v>310860</v>
          </cell>
          <cell r="B1159" t="str">
            <v>BRASILIA DE MINAS</v>
          </cell>
          <cell r="C1159" t="str">
            <v>MG</v>
          </cell>
        </row>
        <row r="1160">
          <cell r="A1160">
            <v>421340</v>
          </cell>
          <cell r="B1160" t="str">
            <v>PONTE SERRADA</v>
          </cell>
          <cell r="C1160" t="str">
            <v>SC</v>
          </cell>
        </row>
        <row r="1161">
          <cell r="A1161">
            <v>352042</v>
          </cell>
          <cell r="B1161" t="str">
            <v>ILHA COMPRIDA</v>
          </cell>
          <cell r="C1161" t="str">
            <v>SP</v>
          </cell>
          <cell r="D1161">
            <v>68552</v>
          </cell>
          <cell r="E1161">
            <v>635667</v>
          </cell>
        </row>
        <row r="1162">
          <cell r="A1162">
            <v>313460</v>
          </cell>
          <cell r="B1162" t="str">
            <v>JABOTICATUBAS</v>
          </cell>
          <cell r="C1162" t="str">
            <v>MG</v>
          </cell>
        </row>
        <row r="1163">
          <cell r="A1163">
            <v>316520</v>
          </cell>
          <cell r="B1163" t="str">
            <v>SAO THOME DAS LETRAS</v>
          </cell>
          <cell r="C1163" t="str">
            <v>MG</v>
          </cell>
        </row>
        <row r="1164">
          <cell r="A1164">
            <v>310180</v>
          </cell>
          <cell r="B1164" t="str">
            <v>ALPERCATA</v>
          </cell>
          <cell r="C1164" t="str">
            <v>MG</v>
          </cell>
        </row>
        <row r="1165">
          <cell r="A1165">
            <v>313250</v>
          </cell>
          <cell r="B1165" t="str">
            <v>ITAMARANDIBA</v>
          </cell>
          <cell r="C1165" t="str">
            <v>MG</v>
          </cell>
        </row>
        <row r="1166">
          <cell r="A1166">
            <v>310340</v>
          </cell>
          <cell r="B1166" t="str">
            <v>ARACUAI</v>
          </cell>
          <cell r="C1166" t="str">
            <v>MG</v>
          </cell>
        </row>
        <row r="1167">
          <cell r="A1167">
            <v>510792</v>
          </cell>
          <cell r="B1167" t="str">
            <v>SORRISO</v>
          </cell>
          <cell r="C1167" t="str">
            <v>MT</v>
          </cell>
          <cell r="E1167">
            <v>32492</v>
          </cell>
        </row>
        <row r="1168">
          <cell r="A1168">
            <v>431455</v>
          </cell>
          <cell r="B1168" t="str">
            <v>PIRAPO</v>
          </cell>
          <cell r="C1168" t="str">
            <v>RS</v>
          </cell>
        </row>
        <row r="1169">
          <cell r="A1169">
            <v>310240</v>
          </cell>
          <cell r="B1169" t="str">
            <v>ALVORADA DE MINAS</v>
          </cell>
          <cell r="C1169" t="str">
            <v>MG</v>
          </cell>
        </row>
        <row r="1170">
          <cell r="A1170">
            <v>316440</v>
          </cell>
          <cell r="B1170" t="str">
            <v>SAO SEBASTIAO DA BELA VISTA</v>
          </cell>
          <cell r="C1170" t="str">
            <v>MG</v>
          </cell>
        </row>
        <row r="1171">
          <cell r="A1171">
            <v>317057</v>
          </cell>
          <cell r="B1171" t="str">
            <v>VARGEM ALEGRE</v>
          </cell>
          <cell r="C1171" t="str">
            <v>MG</v>
          </cell>
        </row>
        <row r="1172">
          <cell r="A1172">
            <v>316880</v>
          </cell>
          <cell r="B1172" t="str">
            <v>TIRADENTES</v>
          </cell>
          <cell r="C1172" t="str">
            <v>MG</v>
          </cell>
        </row>
        <row r="1173">
          <cell r="A1173">
            <v>311340</v>
          </cell>
          <cell r="B1173" t="str">
            <v>CARATINGA</v>
          </cell>
          <cell r="C1173" t="str">
            <v>MG</v>
          </cell>
        </row>
        <row r="1174">
          <cell r="A1174">
            <v>310640</v>
          </cell>
          <cell r="B1174" t="str">
            <v>BELO VALE</v>
          </cell>
          <cell r="C1174" t="str">
            <v>MG</v>
          </cell>
        </row>
        <row r="1175">
          <cell r="A1175">
            <v>431115</v>
          </cell>
          <cell r="B1175" t="str">
            <v>JOIA</v>
          </cell>
          <cell r="C1175" t="str">
            <v>RS</v>
          </cell>
        </row>
        <row r="1176">
          <cell r="A1176">
            <v>315940</v>
          </cell>
          <cell r="B1176" t="str">
            <v>SANTA RITA DE IBITIPOCA</v>
          </cell>
          <cell r="C1176" t="str">
            <v>MG</v>
          </cell>
        </row>
        <row r="1177">
          <cell r="A1177">
            <v>353325</v>
          </cell>
          <cell r="B1177" t="str">
            <v>NOVAIS</v>
          </cell>
          <cell r="C1177" t="str">
            <v>SP</v>
          </cell>
        </row>
        <row r="1178">
          <cell r="A1178">
            <v>316860</v>
          </cell>
          <cell r="B1178" t="str">
            <v>TEOFILO OTONI</v>
          </cell>
          <cell r="C1178" t="str">
            <v>MG</v>
          </cell>
        </row>
        <row r="1179">
          <cell r="A1179">
            <v>430850</v>
          </cell>
          <cell r="B1179" t="str">
            <v>FREDERICO WESTPHALEN</v>
          </cell>
          <cell r="C1179" t="str">
            <v>RS</v>
          </cell>
          <cell r="D1179">
            <v>1</v>
          </cell>
        </row>
        <row r="1180">
          <cell r="A1180">
            <v>330150</v>
          </cell>
          <cell r="B1180" t="str">
            <v>CORDEIRO</v>
          </cell>
          <cell r="C1180" t="str">
            <v>RJ</v>
          </cell>
          <cell r="D1180">
            <v>20</v>
          </cell>
        </row>
        <row r="1181">
          <cell r="A1181">
            <v>421870</v>
          </cell>
          <cell r="B1181" t="str">
            <v>TUBARAO</v>
          </cell>
          <cell r="C1181" t="str">
            <v>SC</v>
          </cell>
          <cell r="E1181">
            <v>4672390</v>
          </cell>
        </row>
        <row r="1182">
          <cell r="A1182">
            <v>314110</v>
          </cell>
          <cell r="B1182" t="str">
            <v>MATOZINHOS</v>
          </cell>
          <cell r="C1182" t="str">
            <v>MG</v>
          </cell>
        </row>
        <row r="1183">
          <cell r="A1183">
            <v>430693</v>
          </cell>
          <cell r="B1183" t="str">
            <v>ENTRE-IJUIS</v>
          </cell>
          <cell r="C1183" t="str">
            <v>RS</v>
          </cell>
        </row>
        <row r="1184">
          <cell r="A1184">
            <v>310820</v>
          </cell>
          <cell r="B1184" t="str">
            <v>BONFINOPOLIS DE MINAS</v>
          </cell>
          <cell r="C1184" t="str">
            <v>MG</v>
          </cell>
        </row>
        <row r="1185">
          <cell r="A1185">
            <v>314510</v>
          </cell>
          <cell r="B1185" t="str">
            <v>NOVA RESENDE</v>
          </cell>
          <cell r="C1185" t="str">
            <v>MG</v>
          </cell>
        </row>
        <row r="1186">
          <cell r="A1186">
            <v>510790</v>
          </cell>
          <cell r="B1186" t="str">
            <v>SINOP</v>
          </cell>
          <cell r="C1186" t="str">
            <v>MT</v>
          </cell>
        </row>
        <row r="1187">
          <cell r="A1187">
            <v>313510</v>
          </cell>
          <cell r="B1187" t="str">
            <v>JANAUBA</v>
          </cell>
          <cell r="C1187" t="str">
            <v>MG</v>
          </cell>
        </row>
        <row r="1188">
          <cell r="A1188">
            <v>313670</v>
          </cell>
          <cell r="B1188" t="str">
            <v>JUIZ DE FORA</v>
          </cell>
          <cell r="C1188" t="str">
            <v>MG</v>
          </cell>
        </row>
        <row r="1189">
          <cell r="A1189">
            <v>315820</v>
          </cell>
          <cell r="B1189" t="str">
            <v>SANTA MARIA DO SUACUI</v>
          </cell>
          <cell r="C1189" t="str">
            <v>MG</v>
          </cell>
        </row>
        <row r="1190">
          <cell r="A1190">
            <v>431050</v>
          </cell>
          <cell r="B1190" t="str">
            <v>IRAI</v>
          </cell>
          <cell r="C1190" t="str">
            <v>RS</v>
          </cell>
          <cell r="E1190">
            <v>112843</v>
          </cell>
        </row>
        <row r="1191">
          <cell r="A1191">
            <v>311070</v>
          </cell>
          <cell r="B1191" t="str">
            <v>CAMBUQUIRA</v>
          </cell>
          <cell r="C1191" t="str">
            <v>MG</v>
          </cell>
        </row>
        <row r="1192">
          <cell r="A1192">
            <v>315840</v>
          </cell>
          <cell r="B1192" t="str">
            <v>SANTANA DE CATAGUASES</v>
          </cell>
          <cell r="C1192" t="str">
            <v>MG</v>
          </cell>
        </row>
        <row r="1193">
          <cell r="A1193">
            <v>311390</v>
          </cell>
          <cell r="B1193" t="str">
            <v>CARMO DA CACHOEIRA</v>
          </cell>
          <cell r="C1193" t="str">
            <v>MG</v>
          </cell>
        </row>
        <row r="1194">
          <cell r="A1194">
            <v>314085</v>
          </cell>
          <cell r="B1194" t="str">
            <v>MATIAS CARDOSO</v>
          </cell>
          <cell r="C1194" t="str">
            <v>MG</v>
          </cell>
        </row>
        <row r="1195">
          <cell r="A1195">
            <v>315930</v>
          </cell>
          <cell r="B1195" t="str">
            <v>SANTA RITA DE JACUTINGA</v>
          </cell>
          <cell r="C1195" t="str">
            <v>MG</v>
          </cell>
        </row>
        <row r="1196">
          <cell r="A1196">
            <v>310740</v>
          </cell>
          <cell r="B1196" t="str">
            <v>BOM DESPACHO</v>
          </cell>
          <cell r="C1196" t="str">
            <v>MG</v>
          </cell>
        </row>
        <row r="1197">
          <cell r="A1197">
            <v>320530</v>
          </cell>
          <cell r="B1197" t="str">
            <v>VITORIA</v>
          </cell>
          <cell r="C1197" t="str">
            <v>ES</v>
          </cell>
          <cell r="D1197">
            <v>35896</v>
          </cell>
        </row>
        <row r="1198">
          <cell r="A1198">
            <v>420290</v>
          </cell>
          <cell r="B1198" t="str">
            <v>BRUSQUE</v>
          </cell>
          <cell r="C1198" t="str">
            <v>SC</v>
          </cell>
          <cell r="E1198">
            <v>313629</v>
          </cell>
        </row>
        <row r="1199">
          <cell r="A1199">
            <v>420970</v>
          </cell>
          <cell r="B1199" t="str">
            <v>LEBON REGIS</v>
          </cell>
          <cell r="C1199" t="str">
            <v>SC</v>
          </cell>
          <cell r="E1199">
            <v>759763</v>
          </cell>
        </row>
        <row r="1200">
          <cell r="A1200">
            <v>315780</v>
          </cell>
          <cell r="B1200" t="str">
            <v>SANTA LUZIA</v>
          </cell>
          <cell r="C1200" t="str">
            <v>MG</v>
          </cell>
        </row>
        <row r="1201">
          <cell r="A1201">
            <v>353160</v>
          </cell>
          <cell r="B1201" t="str">
            <v>MONTE CASTELO</v>
          </cell>
          <cell r="C1201" t="str">
            <v>SP</v>
          </cell>
        </row>
        <row r="1202">
          <cell r="A1202">
            <v>315570</v>
          </cell>
          <cell r="B1202" t="str">
            <v>RIO PIRACICABA</v>
          </cell>
          <cell r="C1202" t="str">
            <v>MG</v>
          </cell>
        </row>
        <row r="1203">
          <cell r="A1203">
            <v>421055</v>
          </cell>
          <cell r="B1203" t="str">
            <v>MAREMA</v>
          </cell>
          <cell r="C1203" t="str">
            <v>SC</v>
          </cell>
          <cell r="E1203">
            <v>413959</v>
          </cell>
        </row>
        <row r="1204">
          <cell r="A1204">
            <v>310270</v>
          </cell>
          <cell r="B1204" t="str">
            <v>CACHOEIRA DE PAJEU</v>
          </cell>
          <cell r="C1204" t="str">
            <v>MG</v>
          </cell>
        </row>
        <row r="1205">
          <cell r="A1205">
            <v>313870</v>
          </cell>
          <cell r="B1205" t="str">
            <v>LUMINARIAS</v>
          </cell>
          <cell r="C1205" t="str">
            <v>MG</v>
          </cell>
        </row>
        <row r="1206">
          <cell r="A1206">
            <v>353150</v>
          </cell>
          <cell r="B1206" t="str">
            <v>MONTE AZUL PAULISTA</v>
          </cell>
          <cell r="C1206" t="str">
            <v>SP</v>
          </cell>
        </row>
        <row r="1207">
          <cell r="A1207">
            <v>510279</v>
          </cell>
          <cell r="B1207" t="str">
            <v>CARLINDA</v>
          </cell>
          <cell r="C1207" t="str">
            <v>MT</v>
          </cell>
        </row>
        <row r="1208">
          <cell r="A1208">
            <v>411630</v>
          </cell>
          <cell r="B1208" t="str">
            <v>MUNHOZ DE MELO</v>
          </cell>
          <cell r="C1208" t="str">
            <v>PR</v>
          </cell>
        </row>
        <row r="1209">
          <cell r="A1209">
            <v>316950</v>
          </cell>
          <cell r="B1209" t="str">
            <v>TUMIRITINGA</v>
          </cell>
          <cell r="C1209" t="str">
            <v>MG</v>
          </cell>
        </row>
        <row r="1210">
          <cell r="A1210">
            <v>312250</v>
          </cell>
          <cell r="B1210" t="str">
            <v>DOM CAVATI</v>
          </cell>
          <cell r="C1210" t="str">
            <v>MG</v>
          </cell>
        </row>
        <row r="1211">
          <cell r="A1211">
            <v>311180</v>
          </cell>
          <cell r="B1211" t="str">
            <v>CANAPOLIS</v>
          </cell>
          <cell r="C1211" t="str">
            <v>MG</v>
          </cell>
        </row>
        <row r="1212">
          <cell r="A1212">
            <v>421223</v>
          </cell>
          <cell r="B1212" t="str">
            <v>PARAISO</v>
          </cell>
          <cell r="C1212" t="str">
            <v>SC</v>
          </cell>
          <cell r="E1212">
            <v>321042</v>
          </cell>
        </row>
        <row r="1213">
          <cell r="A1213">
            <v>312090</v>
          </cell>
          <cell r="B1213" t="str">
            <v>CURVELO</v>
          </cell>
          <cell r="C1213" t="str">
            <v>MG</v>
          </cell>
        </row>
        <row r="1214">
          <cell r="A1214">
            <v>314250</v>
          </cell>
          <cell r="B1214" t="str">
            <v>MONJOLOS</v>
          </cell>
          <cell r="C1214" t="str">
            <v>MG</v>
          </cell>
        </row>
        <row r="1215">
          <cell r="A1215">
            <v>313950</v>
          </cell>
          <cell r="B1215" t="str">
            <v>MANHUMIRIM</v>
          </cell>
          <cell r="C1215" t="str">
            <v>MG</v>
          </cell>
        </row>
        <row r="1216">
          <cell r="A1216">
            <v>313790</v>
          </cell>
          <cell r="B1216" t="str">
            <v>LAMIM</v>
          </cell>
          <cell r="C1216" t="str">
            <v>MG</v>
          </cell>
        </row>
        <row r="1217">
          <cell r="A1217">
            <v>500230</v>
          </cell>
          <cell r="B1217" t="str">
            <v>BRASILANDIA</v>
          </cell>
          <cell r="C1217" t="str">
            <v>MS</v>
          </cell>
        </row>
        <row r="1218">
          <cell r="A1218">
            <v>420080</v>
          </cell>
          <cell r="B1218" t="str">
            <v>ANCHIETA</v>
          </cell>
          <cell r="C1218" t="str">
            <v>SC</v>
          </cell>
          <cell r="E1218">
            <v>895803</v>
          </cell>
        </row>
        <row r="1219">
          <cell r="A1219">
            <v>353510</v>
          </cell>
          <cell r="B1219" t="str">
            <v>PALMARES PAULISTA</v>
          </cell>
          <cell r="C1219" t="str">
            <v>SP</v>
          </cell>
        </row>
        <row r="1220">
          <cell r="A1220">
            <v>314190</v>
          </cell>
          <cell r="B1220" t="str">
            <v>MINDURI</v>
          </cell>
          <cell r="C1220" t="str">
            <v>MG</v>
          </cell>
        </row>
        <row r="1221">
          <cell r="A1221">
            <v>315740</v>
          </cell>
          <cell r="B1221" t="str">
            <v>SANTA CRUZ DO ESCALVADO</v>
          </cell>
          <cell r="C1221" t="str">
            <v>MG</v>
          </cell>
        </row>
        <row r="1222">
          <cell r="A1222">
            <v>431980</v>
          </cell>
          <cell r="B1222" t="str">
            <v>SAO VICENTE DO SUL</v>
          </cell>
          <cell r="C1222" t="str">
            <v>RS</v>
          </cell>
        </row>
        <row r="1223">
          <cell r="A1223">
            <v>310170</v>
          </cell>
          <cell r="B1223" t="str">
            <v>ALMENARA</v>
          </cell>
          <cell r="C1223" t="str">
            <v>MG</v>
          </cell>
        </row>
        <row r="1224">
          <cell r="A1224">
            <v>421567</v>
          </cell>
          <cell r="B1224" t="str">
            <v>SANTA TEREZINHA</v>
          </cell>
          <cell r="C1224" t="str">
            <v>SC</v>
          </cell>
          <cell r="E1224">
            <v>401725</v>
          </cell>
        </row>
        <row r="1225">
          <cell r="A1225">
            <v>316540</v>
          </cell>
          <cell r="B1225" t="str">
            <v>SAPUCAI-MIRIM</v>
          </cell>
          <cell r="C1225" t="str">
            <v>MG</v>
          </cell>
        </row>
        <row r="1226">
          <cell r="A1226">
            <v>315450</v>
          </cell>
          <cell r="B1226" t="str">
            <v>RIACHO DOS MACHADOS</v>
          </cell>
          <cell r="C1226" t="str">
            <v>MG</v>
          </cell>
        </row>
        <row r="1227">
          <cell r="A1227">
            <v>431310</v>
          </cell>
          <cell r="B1227" t="str">
            <v>NOVA PALMA</v>
          </cell>
          <cell r="C1227" t="str">
            <v>RS</v>
          </cell>
        </row>
        <row r="1228">
          <cell r="A1228">
            <v>315230</v>
          </cell>
          <cell r="B1228" t="str">
            <v>PORTO FIRME</v>
          </cell>
          <cell r="C1228" t="str">
            <v>MG</v>
          </cell>
        </row>
        <row r="1229">
          <cell r="A1229">
            <v>310850</v>
          </cell>
          <cell r="B1229" t="str">
            <v>BOTUMIRIM</v>
          </cell>
          <cell r="C1229" t="str">
            <v>MG</v>
          </cell>
        </row>
        <row r="1230">
          <cell r="A1230">
            <v>313925</v>
          </cell>
          <cell r="B1230" t="str">
            <v>MAMONAS</v>
          </cell>
          <cell r="C1230" t="str">
            <v>MG</v>
          </cell>
        </row>
        <row r="1231">
          <cell r="A1231">
            <v>313900</v>
          </cell>
          <cell r="B1231" t="str">
            <v>MACHADO</v>
          </cell>
          <cell r="C1231" t="str">
            <v>MG</v>
          </cell>
        </row>
        <row r="1232">
          <cell r="A1232">
            <v>312910</v>
          </cell>
          <cell r="B1232" t="str">
            <v>GURINHATA</v>
          </cell>
          <cell r="C1232" t="str">
            <v>MG</v>
          </cell>
        </row>
        <row r="1233">
          <cell r="A1233">
            <v>310020</v>
          </cell>
          <cell r="B1233" t="str">
            <v>ABAETE</v>
          </cell>
          <cell r="C1233" t="str">
            <v>MG</v>
          </cell>
        </row>
        <row r="1234">
          <cell r="A1234">
            <v>312705</v>
          </cell>
          <cell r="B1234" t="str">
            <v>FRONTEIRA DOS VALES</v>
          </cell>
          <cell r="C1234" t="str">
            <v>MG</v>
          </cell>
        </row>
        <row r="1235">
          <cell r="A1235">
            <v>510320</v>
          </cell>
          <cell r="B1235" t="str">
            <v>COLIDER</v>
          </cell>
          <cell r="C1235" t="str">
            <v>MT</v>
          </cell>
        </row>
        <row r="1236">
          <cell r="A1236">
            <v>432020</v>
          </cell>
          <cell r="B1236" t="str">
            <v>SEBERI</v>
          </cell>
          <cell r="C1236" t="str">
            <v>RS</v>
          </cell>
          <cell r="E1236">
            <v>407712</v>
          </cell>
        </row>
        <row r="1237">
          <cell r="A1237">
            <v>317020</v>
          </cell>
          <cell r="B1237" t="str">
            <v>UBERLANDIA</v>
          </cell>
          <cell r="C1237" t="str">
            <v>MG</v>
          </cell>
        </row>
        <row r="1238">
          <cell r="A1238">
            <v>314640</v>
          </cell>
          <cell r="B1238" t="str">
            <v>PAINEIRAS</v>
          </cell>
          <cell r="C1238" t="str">
            <v>MG</v>
          </cell>
        </row>
        <row r="1239">
          <cell r="A1239">
            <v>311615</v>
          </cell>
          <cell r="B1239" t="str">
            <v>CHAPADA GAUCHA</v>
          </cell>
          <cell r="C1239" t="str">
            <v>MG</v>
          </cell>
        </row>
        <row r="1240">
          <cell r="A1240">
            <v>314600</v>
          </cell>
          <cell r="B1240" t="str">
            <v>OURO FINO</v>
          </cell>
          <cell r="C1240" t="str">
            <v>MG</v>
          </cell>
        </row>
        <row r="1241">
          <cell r="A1241">
            <v>312595</v>
          </cell>
          <cell r="B1241" t="str">
            <v>FERVEDOURO</v>
          </cell>
          <cell r="C1241" t="str">
            <v>MG</v>
          </cell>
        </row>
        <row r="1242">
          <cell r="A1242">
            <v>314053</v>
          </cell>
          <cell r="B1242" t="str">
            <v>MARTINS SOARES</v>
          </cell>
          <cell r="C1242" t="str">
            <v>MG</v>
          </cell>
        </row>
        <row r="1243">
          <cell r="A1243">
            <v>430060</v>
          </cell>
          <cell r="B1243" t="str">
            <v>ALVORADA</v>
          </cell>
          <cell r="C1243" t="str">
            <v>RS</v>
          </cell>
          <cell r="D1243">
            <v>461439</v>
          </cell>
          <cell r="E1243">
            <v>6287376</v>
          </cell>
        </row>
        <row r="1244">
          <cell r="A1244">
            <v>313640</v>
          </cell>
          <cell r="B1244" t="str">
            <v>JOAQUIM FELICIO</v>
          </cell>
          <cell r="C1244" t="str">
            <v>MG</v>
          </cell>
        </row>
        <row r="1245">
          <cell r="A1245">
            <v>313700</v>
          </cell>
          <cell r="B1245" t="str">
            <v>LADAINHA</v>
          </cell>
          <cell r="C1245" t="str">
            <v>MG</v>
          </cell>
        </row>
        <row r="1246">
          <cell r="A1246">
            <v>311700</v>
          </cell>
          <cell r="B1246" t="str">
            <v>COMERCINHO</v>
          </cell>
          <cell r="C1246" t="str">
            <v>MG</v>
          </cell>
        </row>
        <row r="1247">
          <cell r="A1247">
            <v>430300</v>
          </cell>
          <cell r="B1247" t="str">
            <v>CACHOEIRA DO SUL</v>
          </cell>
          <cell r="C1247" t="str">
            <v>RS</v>
          </cell>
        </row>
        <row r="1248">
          <cell r="A1248">
            <v>310530</v>
          </cell>
          <cell r="B1248" t="str">
            <v>BANDEIRA DO SUL</v>
          </cell>
          <cell r="C1248" t="str">
            <v>MG</v>
          </cell>
        </row>
        <row r="1249">
          <cell r="A1249">
            <v>354240</v>
          </cell>
          <cell r="B1249" t="str">
            <v>REGENTE FEIJO</v>
          </cell>
          <cell r="C1249" t="str">
            <v>SP</v>
          </cell>
        </row>
        <row r="1250">
          <cell r="A1250">
            <v>314225</v>
          </cell>
          <cell r="B1250" t="str">
            <v>MIRAVANIA</v>
          </cell>
          <cell r="C1250" t="str">
            <v>MG</v>
          </cell>
        </row>
        <row r="1251">
          <cell r="A1251">
            <v>311540</v>
          </cell>
          <cell r="B1251" t="str">
            <v>CATAS ALTAS DA NORUEGA</v>
          </cell>
          <cell r="C1251" t="str">
            <v>MG</v>
          </cell>
        </row>
        <row r="1252">
          <cell r="A1252">
            <v>421710</v>
          </cell>
          <cell r="B1252" t="str">
            <v>SAO MARTINHO</v>
          </cell>
          <cell r="C1252" t="str">
            <v>SC</v>
          </cell>
          <cell r="E1252">
            <v>143375</v>
          </cell>
        </row>
        <row r="1253">
          <cell r="A1253">
            <v>412680</v>
          </cell>
          <cell r="B1253" t="str">
            <v>TAPEJARA</v>
          </cell>
          <cell r="C1253" t="str">
            <v>PR</v>
          </cell>
        </row>
        <row r="1254">
          <cell r="A1254">
            <v>315790</v>
          </cell>
          <cell r="B1254" t="str">
            <v>SANTA MARGARIDA</v>
          </cell>
          <cell r="C1254" t="str">
            <v>MG</v>
          </cell>
        </row>
        <row r="1255">
          <cell r="A1255">
            <v>313990</v>
          </cell>
          <cell r="B1255" t="str">
            <v>MARIA DA FE</v>
          </cell>
          <cell r="C1255" t="str">
            <v>MG</v>
          </cell>
        </row>
        <row r="1256">
          <cell r="A1256">
            <v>316410</v>
          </cell>
          <cell r="B1256" t="str">
            <v>SAO PEDRO DO SUACUI</v>
          </cell>
          <cell r="C1256" t="str">
            <v>MG</v>
          </cell>
        </row>
        <row r="1257">
          <cell r="A1257">
            <v>352230</v>
          </cell>
          <cell r="B1257" t="str">
            <v>ITAPETININGA</v>
          </cell>
          <cell r="C1257" t="str">
            <v>SP</v>
          </cell>
          <cell r="D1257">
            <v>1035</v>
          </cell>
          <cell r="E1257">
            <v>497176</v>
          </cell>
        </row>
        <row r="1258">
          <cell r="A1258">
            <v>314130</v>
          </cell>
          <cell r="B1258" t="str">
            <v>MEDEIROS</v>
          </cell>
          <cell r="C1258" t="str">
            <v>MG</v>
          </cell>
        </row>
        <row r="1259">
          <cell r="A1259">
            <v>352290</v>
          </cell>
          <cell r="B1259" t="str">
            <v>ITAPUI</v>
          </cell>
          <cell r="C1259" t="str">
            <v>SP</v>
          </cell>
        </row>
        <row r="1260">
          <cell r="A1260">
            <v>315935</v>
          </cell>
          <cell r="B1260" t="str">
            <v>SANTA RITA DE MINAS</v>
          </cell>
          <cell r="C1260" t="str">
            <v>MG</v>
          </cell>
        </row>
        <row r="1261">
          <cell r="A1261">
            <v>312620</v>
          </cell>
          <cell r="B1261" t="str">
            <v>FORMOSO</v>
          </cell>
          <cell r="C1261" t="str">
            <v>MG</v>
          </cell>
        </row>
        <row r="1262">
          <cell r="A1262">
            <v>317010</v>
          </cell>
          <cell r="B1262" t="str">
            <v>UBERABA</v>
          </cell>
          <cell r="C1262" t="str">
            <v>MG</v>
          </cell>
        </row>
        <row r="1263">
          <cell r="A1263">
            <v>352870</v>
          </cell>
          <cell r="B1263" t="str">
            <v>MARABA PAULISTA</v>
          </cell>
          <cell r="C1263" t="str">
            <v>SP</v>
          </cell>
        </row>
        <row r="1264">
          <cell r="A1264">
            <v>312825</v>
          </cell>
          <cell r="B1264" t="str">
            <v>GUARACIAMA</v>
          </cell>
          <cell r="C1264" t="str">
            <v>MG</v>
          </cell>
        </row>
        <row r="1265">
          <cell r="A1265">
            <v>315490</v>
          </cell>
          <cell r="B1265" t="str">
            <v>RIO CASCA</v>
          </cell>
          <cell r="C1265" t="str">
            <v>MG</v>
          </cell>
        </row>
        <row r="1266">
          <cell r="A1266">
            <v>312170</v>
          </cell>
          <cell r="B1266" t="str">
            <v>DIOGO DE VASCONCELOS</v>
          </cell>
          <cell r="C1266" t="str">
            <v>MG</v>
          </cell>
        </row>
        <row r="1267">
          <cell r="A1267">
            <v>312980</v>
          </cell>
          <cell r="B1267" t="str">
            <v>IBIRITE</v>
          </cell>
          <cell r="C1267" t="str">
            <v>MG</v>
          </cell>
        </row>
        <row r="1268">
          <cell r="A1268">
            <v>317050</v>
          </cell>
          <cell r="B1268" t="str">
            <v>URUCANIA</v>
          </cell>
          <cell r="C1268" t="str">
            <v>MG</v>
          </cell>
        </row>
        <row r="1269">
          <cell r="A1269">
            <v>314055</v>
          </cell>
          <cell r="B1269" t="str">
            <v>MATA VERDE</v>
          </cell>
          <cell r="C1269" t="str">
            <v>MG</v>
          </cell>
        </row>
        <row r="1270">
          <cell r="A1270">
            <v>314690</v>
          </cell>
          <cell r="B1270" t="str">
            <v>PAPAGAIOS</v>
          </cell>
          <cell r="C1270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353590</v>
          </cell>
          <cell r="B2" t="str">
            <v>PARANAPUA</v>
          </cell>
          <cell r="C2" t="str">
            <v>SP</v>
          </cell>
        </row>
        <row r="3">
          <cell r="A3">
            <v>352670</v>
          </cell>
          <cell r="B3" t="str">
            <v>LEME</v>
          </cell>
          <cell r="C3" t="str">
            <v>SP</v>
          </cell>
          <cell r="D3">
            <v>488594</v>
          </cell>
        </row>
        <row r="4">
          <cell r="A4">
            <v>431520</v>
          </cell>
          <cell r="B4" t="str">
            <v>PUTINGA</v>
          </cell>
          <cell r="C4" t="str">
            <v>RS</v>
          </cell>
          <cell r="D4">
            <v>22130</v>
          </cell>
        </row>
        <row r="5">
          <cell r="A5">
            <v>355490</v>
          </cell>
          <cell r="B5" t="str">
            <v>TRES FRONTEIRAS</v>
          </cell>
          <cell r="C5" t="str">
            <v>SP</v>
          </cell>
          <cell r="D5">
            <v>48273</v>
          </cell>
        </row>
        <row r="6">
          <cell r="A6">
            <v>421510</v>
          </cell>
          <cell r="B6" t="str">
            <v>RODEIO</v>
          </cell>
          <cell r="C6" t="str">
            <v>SC</v>
          </cell>
        </row>
        <row r="7">
          <cell r="A7">
            <v>430670</v>
          </cell>
          <cell r="B7" t="str">
            <v>DONA FRANCISCA</v>
          </cell>
          <cell r="C7" t="str">
            <v>RS</v>
          </cell>
          <cell r="D7">
            <v>15660</v>
          </cell>
        </row>
        <row r="8">
          <cell r="A8">
            <v>240710</v>
          </cell>
          <cell r="B8" t="str">
            <v>MACAIBA</v>
          </cell>
          <cell r="C8" t="str">
            <v>RN</v>
          </cell>
          <cell r="D8">
            <v>99881</v>
          </cell>
        </row>
        <row r="9">
          <cell r="A9">
            <v>432360</v>
          </cell>
          <cell r="B9" t="str">
            <v>VISTA ALEGRE DO PRATA</v>
          </cell>
          <cell r="C9" t="str">
            <v>RS</v>
          </cell>
        </row>
        <row r="10">
          <cell r="A10">
            <v>351780</v>
          </cell>
          <cell r="B10" t="str">
            <v>GUARACAI</v>
          </cell>
          <cell r="C10" t="str">
            <v>SP</v>
          </cell>
        </row>
        <row r="11">
          <cell r="A11">
            <v>420680</v>
          </cell>
          <cell r="B11" t="str">
            <v>IBICARE</v>
          </cell>
          <cell r="C11" t="str">
            <v>SC</v>
          </cell>
          <cell r="D11">
            <v>14356</v>
          </cell>
        </row>
        <row r="12">
          <cell r="A12">
            <v>411080</v>
          </cell>
          <cell r="B12" t="str">
            <v>IRETAMA</v>
          </cell>
          <cell r="C12" t="str">
            <v>PR</v>
          </cell>
        </row>
        <row r="13">
          <cell r="A13">
            <v>354070</v>
          </cell>
          <cell r="B13" t="str">
            <v>PORTO FERREIRA</v>
          </cell>
          <cell r="C13" t="str">
            <v>SP</v>
          </cell>
        </row>
        <row r="14">
          <cell r="A14">
            <v>412440</v>
          </cell>
          <cell r="B14" t="str">
            <v>SANTO ANTONIO DO SUDOESTE</v>
          </cell>
          <cell r="C14" t="str">
            <v>PR</v>
          </cell>
        </row>
        <row r="15">
          <cell r="A15">
            <v>292660</v>
          </cell>
          <cell r="B15" t="str">
            <v>RIBEIRA DO POMBAL</v>
          </cell>
          <cell r="C15" t="str">
            <v>BA</v>
          </cell>
        </row>
        <row r="16">
          <cell r="A16">
            <v>352710</v>
          </cell>
          <cell r="B16" t="str">
            <v>LINS</v>
          </cell>
          <cell r="C16" t="str">
            <v>SP</v>
          </cell>
        </row>
        <row r="17">
          <cell r="A17">
            <v>353750</v>
          </cell>
          <cell r="B17" t="str">
            <v>PEREIRAS</v>
          </cell>
          <cell r="C17" t="str">
            <v>SP</v>
          </cell>
        </row>
        <row r="18">
          <cell r="A18">
            <v>430590</v>
          </cell>
          <cell r="B18" t="str">
            <v>CORONEL BICACO</v>
          </cell>
          <cell r="C18" t="str">
            <v>RS</v>
          </cell>
        </row>
        <row r="19">
          <cell r="A19">
            <v>420757</v>
          </cell>
          <cell r="B19" t="str">
            <v>IOMERE</v>
          </cell>
          <cell r="C19" t="str">
            <v>SC</v>
          </cell>
          <cell r="D19">
            <v>24</v>
          </cell>
        </row>
        <row r="20">
          <cell r="A20">
            <v>320240</v>
          </cell>
          <cell r="B20" t="str">
            <v>GUARAPARI</v>
          </cell>
          <cell r="C20" t="str">
            <v>ES</v>
          </cell>
          <cell r="D20">
            <v>573082</v>
          </cell>
        </row>
        <row r="21">
          <cell r="A21">
            <v>353330</v>
          </cell>
          <cell r="B21" t="str">
            <v>NOVA LUZITANIA</v>
          </cell>
          <cell r="C21" t="str">
            <v>SP</v>
          </cell>
          <cell r="D21">
            <v>45499</v>
          </cell>
        </row>
        <row r="22">
          <cell r="A22">
            <v>430010</v>
          </cell>
          <cell r="B22" t="str">
            <v>AGUDO</v>
          </cell>
          <cell r="C22" t="str">
            <v>RS</v>
          </cell>
          <cell r="D22">
            <v>129277</v>
          </cell>
        </row>
        <row r="23">
          <cell r="A23">
            <v>421700</v>
          </cell>
          <cell r="B23" t="str">
            <v>SAO LUDGERO</v>
          </cell>
          <cell r="C23" t="str">
            <v>SC</v>
          </cell>
          <cell r="D23">
            <v>148304</v>
          </cell>
        </row>
        <row r="24">
          <cell r="A24">
            <v>420130</v>
          </cell>
          <cell r="B24" t="str">
            <v>ARAQUARI</v>
          </cell>
          <cell r="C24" t="str">
            <v>SC</v>
          </cell>
          <cell r="D24">
            <v>610849</v>
          </cell>
        </row>
        <row r="25">
          <cell r="A25">
            <v>354025</v>
          </cell>
          <cell r="B25" t="str">
            <v>PONTALINDA</v>
          </cell>
          <cell r="C25" t="str">
            <v>SP</v>
          </cell>
        </row>
        <row r="26">
          <cell r="A26">
            <v>421070</v>
          </cell>
          <cell r="B26" t="str">
            <v>MATOS COSTA</v>
          </cell>
          <cell r="C26" t="str">
            <v>SC</v>
          </cell>
          <cell r="D26">
            <v>44625</v>
          </cell>
        </row>
        <row r="27">
          <cell r="A27">
            <v>432100</v>
          </cell>
          <cell r="B27" t="str">
            <v>TAPERA</v>
          </cell>
          <cell r="C27" t="str">
            <v>RS</v>
          </cell>
          <cell r="D27">
            <v>91544</v>
          </cell>
        </row>
        <row r="28">
          <cell r="A28">
            <v>420920</v>
          </cell>
          <cell r="B28" t="str">
            <v>LACERDOPOLIS</v>
          </cell>
          <cell r="C28" t="str">
            <v>SC</v>
          </cell>
          <cell r="D28">
            <v>21935</v>
          </cell>
        </row>
        <row r="29">
          <cell r="A29">
            <v>431480</v>
          </cell>
          <cell r="B29" t="str">
            <v>PORTAO</v>
          </cell>
          <cell r="C29" t="str">
            <v>RS</v>
          </cell>
          <cell r="D29">
            <v>196962</v>
          </cell>
          <cell r="E29">
            <v>1496715</v>
          </cell>
        </row>
        <row r="30">
          <cell r="A30">
            <v>432232</v>
          </cell>
          <cell r="B30" t="str">
            <v>TURUCU</v>
          </cell>
          <cell r="C30" t="str">
            <v>RS</v>
          </cell>
          <cell r="D30">
            <v>21689</v>
          </cell>
        </row>
        <row r="31">
          <cell r="A31">
            <v>510610</v>
          </cell>
          <cell r="B31" t="str">
            <v>NOSSA SENHORA DO LIVRAMENTO</v>
          </cell>
          <cell r="C31" t="str">
            <v>MT</v>
          </cell>
          <cell r="D31">
            <v>73087</v>
          </cell>
        </row>
        <row r="32">
          <cell r="A32">
            <v>430180</v>
          </cell>
          <cell r="B32" t="str">
            <v>BARRACAO</v>
          </cell>
          <cell r="C32" t="str">
            <v>RS</v>
          </cell>
        </row>
        <row r="33">
          <cell r="A33">
            <v>110045</v>
          </cell>
          <cell r="B33" t="str">
            <v>BURITIS</v>
          </cell>
          <cell r="C33" t="str">
            <v>RO</v>
          </cell>
          <cell r="E33">
            <v>604392</v>
          </cell>
        </row>
        <row r="34">
          <cell r="A34">
            <v>410340</v>
          </cell>
          <cell r="B34" t="str">
            <v>CAFEARA</v>
          </cell>
          <cell r="C34" t="str">
            <v>PR</v>
          </cell>
        </row>
        <row r="35">
          <cell r="A35">
            <v>412033</v>
          </cell>
          <cell r="B35" t="str">
            <v>PRADO FERREIRA</v>
          </cell>
          <cell r="C35" t="str">
            <v>PR</v>
          </cell>
        </row>
        <row r="36">
          <cell r="A36">
            <v>355465</v>
          </cell>
          <cell r="B36" t="str">
            <v>TORRE DE PEDRA</v>
          </cell>
          <cell r="C36" t="str">
            <v>SP</v>
          </cell>
          <cell r="E36">
            <v>79296</v>
          </cell>
        </row>
        <row r="37">
          <cell r="A37">
            <v>410720</v>
          </cell>
          <cell r="B37" t="str">
            <v>DOIS VIZINHOS</v>
          </cell>
          <cell r="C37" t="str">
            <v>PR</v>
          </cell>
          <cell r="D37">
            <v>262327</v>
          </cell>
          <cell r="E37">
            <v>2046582</v>
          </cell>
        </row>
        <row r="38">
          <cell r="A38">
            <v>354480</v>
          </cell>
          <cell r="B38" t="str">
            <v>SALES</v>
          </cell>
          <cell r="C38" t="str">
            <v>SP</v>
          </cell>
        </row>
        <row r="39">
          <cell r="A39">
            <v>352965</v>
          </cell>
          <cell r="B39" t="str">
            <v>MESOPOLIS</v>
          </cell>
          <cell r="C39" t="str">
            <v>SP</v>
          </cell>
        </row>
        <row r="40">
          <cell r="A40">
            <v>412350</v>
          </cell>
          <cell r="B40" t="str">
            <v>SANTA HELENA</v>
          </cell>
          <cell r="C40" t="str">
            <v>PR</v>
          </cell>
        </row>
        <row r="41">
          <cell r="A41">
            <v>354830</v>
          </cell>
          <cell r="B41" t="str">
            <v>SANTO EXPEDITO</v>
          </cell>
          <cell r="C41" t="str">
            <v>SP</v>
          </cell>
        </row>
        <row r="42">
          <cell r="A42">
            <v>351980</v>
          </cell>
          <cell r="B42" t="str">
            <v>ICEM</v>
          </cell>
          <cell r="C42" t="str">
            <v>SP</v>
          </cell>
        </row>
        <row r="43">
          <cell r="A43">
            <v>351680</v>
          </cell>
          <cell r="B43" t="str">
            <v>GASTAO VIDIGAL</v>
          </cell>
          <cell r="C43" t="str">
            <v>SP</v>
          </cell>
        </row>
        <row r="44">
          <cell r="A44">
            <v>520010</v>
          </cell>
          <cell r="B44" t="str">
            <v>ABADIANIA</v>
          </cell>
          <cell r="C44" t="str">
            <v>GO</v>
          </cell>
        </row>
        <row r="45">
          <cell r="A45">
            <v>354160</v>
          </cell>
          <cell r="B45" t="str">
            <v>PROMISSAO</v>
          </cell>
          <cell r="C45" t="str">
            <v>SP</v>
          </cell>
        </row>
        <row r="46">
          <cell r="A46">
            <v>420860</v>
          </cell>
          <cell r="B46" t="str">
            <v>JABORA</v>
          </cell>
          <cell r="C46" t="str">
            <v>SC</v>
          </cell>
          <cell r="D46">
            <v>56533</v>
          </cell>
        </row>
        <row r="47">
          <cell r="A47">
            <v>500290</v>
          </cell>
          <cell r="B47" t="str">
            <v>CASSILANDIA</v>
          </cell>
          <cell r="C47" t="str">
            <v>MS</v>
          </cell>
          <cell r="D47">
            <v>96036</v>
          </cell>
        </row>
        <row r="48">
          <cell r="A48">
            <v>412100</v>
          </cell>
          <cell r="B48" t="str">
            <v>QUERENCIA DO NORTE</v>
          </cell>
          <cell r="C48" t="str">
            <v>PR</v>
          </cell>
        </row>
        <row r="49">
          <cell r="A49">
            <v>431270</v>
          </cell>
          <cell r="B49" t="str">
            <v>NONOAI</v>
          </cell>
          <cell r="C49" t="str">
            <v>RS</v>
          </cell>
        </row>
        <row r="50">
          <cell r="A50">
            <v>351790</v>
          </cell>
          <cell r="B50" t="str">
            <v>GUARACI</v>
          </cell>
          <cell r="C50" t="str">
            <v>SP</v>
          </cell>
          <cell r="D50">
            <v>66330</v>
          </cell>
        </row>
        <row r="51">
          <cell r="A51">
            <v>510675</v>
          </cell>
          <cell r="B51" t="str">
            <v>PONTES E LACERDA</v>
          </cell>
          <cell r="C51" t="str">
            <v>MT</v>
          </cell>
          <cell r="E51">
            <v>1013433</v>
          </cell>
        </row>
        <row r="52">
          <cell r="A52">
            <v>320465</v>
          </cell>
          <cell r="B52" t="str">
            <v>SAO DOMINGOS DO NORTE</v>
          </cell>
          <cell r="C52" t="str">
            <v>ES</v>
          </cell>
          <cell r="D52">
            <v>41719</v>
          </cell>
        </row>
        <row r="53">
          <cell r="A53">
            <v>430710</v>
          </cell>
          <cell r="B53" t="str">
            <v>HERVAL</v>
          </cell>
          <cell r="C53" t="str">
            <v>RS</v>
          </cell>
          <cell r="D53">
            <v>32549</v>
          </cell>
        </row>
        <row r="54">
          <cell r="A54">
            <v>510890</v>
          </cell>
          <cell r="B54" t="str">
            <v>NOVA MARINGA</v>
          </cell>
          <cell r="C54" t="str">
            <v>MT</v>
          </cell>
          <cell r="D54">
            <v>40534</v>
          </cell>
        </row>
        <row r="55">
          <cell r="A55">
            <v>412840</v>
          </cell>
          <cell r="B55" t="str">
            <v>URAI</v>
          </cell>
          <cell r="C55" t="str">
            <v>PR</v>
          </cell>
        </row>
        <row r="56">
          <cell r="A56">
            <v>412790</v>
          </cell>
          <cell r="B56" t="str">
            <v>TUNEIRAS DO OESTE</v>
          </cell>
          <cell r="C56" t="str">
            <v>PR</v>
          </cell>
        </row>
        <row r="57">
          <cell r="A57">
            <v>430430</v>
          </cell>
          <cell r="B57" t="str">
            <v>CANDIDO GODOI</v>
          </cell>
          <cell r="C57" t="str">
            <v>RS</v>
          </cell>
          <cell r="D57">
            <v>69066</v>
          </cell>
        </row>
        <row r="58">
          <cell r="A58">
            <v>432070</v>
          </cell>
          <cell r="B58" t="str">
            <v>SOBRADINHO</v>
          </cell>
          <cell r="C58" t="str">
            <v>RS</v>
          </cell>
          <cell r="D58">
            <v>47426</v>
          </cell>
          <cell r="E58">
            <v>409316</v>
          </cell>
        </row>
        <row r="59">
          <cell r="A59">
            <v>421440</v>
          </cell>
          <cell r="B59" t="str">
            <v>RIO DAS ANTAS</v>
          </cell>
          <cell r="C59" t="str">
            <v>SC</v>
          </cell>
          <cell r="E59">
            <v>251259</v>
          </cell>
        </row>
        <row r="60">
          <cell r="A60">
            <v>411440</v>
          </cell>
          <cell r="B60" t="str">
            <v>MANGUEIRINHA</v>
          </cell>
          <cell r="C60" t="str">
            <v>PR</v>
          </cell>
          <cell r="E60">
            <v>165390</v>
          </cell>
        </row>
        <row r="61">
          <cell r="A61">
            <v>431510</v>
          </cell>
          <cell r="B61" t="str">
            <v>PORTO XAVIER</v>
          </cell>
          <cell r="C61" t="str">
            <v>RS</v>
          </cell>
        </row>
        <row r="62">
          <cell r="A62">
            <v>353990</v>
          </cell>
          <cell r="B62" t="str">
            <v>POLONI</v>
          </cell>
          <cell r="C62" t="str">
            <v>SP</v>
          </cell>
        </row>
        <row r="63">
          <cell r="A63">
            <v>330390</v>
          </cell>
          <cell r="B63" t="str">
            <v>PETROPOLIS</v>
          </cell>
          <cell r="C63" t="str">
            <v>RJ</v>
          </cell>
        </row>
        <row r="64">
          <cell r="A64">
            <v>431507</v>
          </cell>
          <cell r="B64" t="str">
            <v>PORTO VERA CRUZ</v>
          </cell>
          <cell r="C64" t="str">
            <v>RS</v>
          </cell>
        </row>
        <row r="65">
          <cell r="A65">
            <v>354700</v>
          </cell>
          <cell r="B65" t="str">
            <v>SANTA MARIA DA SERRA</v>
          </cell>
          <cell r="C65" t="str">
            <v>SP</v>
          </cell>
          <cell r="E65">
            <v>50</v>
          </cell>
        </row>
        <row r="66">
          <cell r="A66">
            <v>420690</v>
          </cell>
          <cell r="B66" t="str">
            <v>IBIRAMA</v>
          </cell>
          <cell r="C66" t="str">
            <v>SC</v>
          </cell>
        </row>
        <row r="67">
          <cell r="A67">
            <v>412770</v>
          </cell>
          <cell r="B67" t="str">
            <v>TOLEDO</v>
          </cell>
          <cell r="C67" t="str">
            <v>PR</v>
          </cell>
          <cell r="E67">
            <v>1128556</v>
          </cell>
        </row>
        <row r="68">
          <cell r="A68">
            <v>430130</v>
          </cell>
          <cell r="B68" t="str">
            <v>ARROIO GRANDE</v>
          </cell>
          <cell r="C68" t="str">
            <v>RS</v>
          </cell>
          <cell r="D68">
            <v>90471</v>
          </cell>
        </row>
        <row r="69">
          <cell r="A69">
            <v>320040</v>
          </cell>
          <cell r="B69" t="str">
            <v>ANCHIETA</v>
          </cell>
          <cell r="C69" t="str">
            <v>ES</v>
          </cell>
          <cell r="D69">
            <v>175003</v>
          </cell>
        </row>
        <row r="70">
          <cell r="A70">
            <v>320100</v>
          </cell>
          <cell r="B70" t="str">
            <v>BOA ESPERANCA</v>
          </cell>
          <cell r="C70" t="str">
            <v>ES</v>
          </cell>
          <cell r="D70">
            <v>59049</v>
          </cell>
        </row>
        <row r="71">
          <cell r="A71">
            <v>353250</v>
          </cell>
          <cell r="B71" t="str">
            <v>NEVES PAULISTA</v>
          </cell>
          <cell r="C71" t="str">
            <v>SP</v>
          </cell>
          <cell r="D71">
            <v>46459</v>
          </cell>
        </row>
        <row r="72">
          <cell r="A72">
            <v>411950</v>
          </cell>
          <cell r="B72" t="str">
            <v>PIRAQUARA</v>
          </cell>
          <cell r="C72" t="str">
            <v>PR</v>
          </cell>
        </row>
        <row r="73">
          <cell r="A73">
            <v>431460</v>
          </cell>
          <cell r="B73" t="str">
            <v>PIRATINI</v>
          </cell>
          <cell r="C73" t="str">
            <v>RS</v>
          </cell>
          <cell r="D73">
            <v>40050</v>
          </cell>
        </row>
        <row r="74">
          <cell r="A74">
            <v>420195</v>
          </cell>
          <cell r="B74" t="str">
            <v>BALNEARIO ARROIO DO SILVA</v>
          </cell>
          <cell r="C74" t="str">
            <v>SC</v>
          </cell>
          <cell r="D74">
            <v>151694</v>
          </cell>
        </row>
        <row r="75">
          <cell r="A75">
            <v>420545</v>
          </cell>
          <cell r="B75" t="str">
            <v>FORQUILHINHA</v>
          </cell>
          <cell r="C75" t="str">
            <v>SC</v>
          </cell>
          <cell r="D75">
            <v>272974</v>
          </cell>
        </row>
        <row r="76">
          <cell r="A76">
            <v>431175</v>
          </cell>
          <cell r="B76" t="str">
            <v>MANOEL VIANA</v>
          </cell>
          <cell r="C76" t="str">
            <v>RS</v>
          </cell>
          <cell r="D76">
            <v>71356</v>
          </cell>
        </row>
        <row r="77">
          <cell r="A77">
            <v>421280</v>
          </cell>
          <cell r="B77" t="str">
            <v>BALNEARIO PICARRAS</v>
          </cell>
          <cell r="C77" t="str">
            <v>SC</v>
          </cell>
          <cell r="D77">
            <v>368887</v>
          </cell>
        </row>
        <row r="78">
          <cell r="A78">
            <v>430605</v>
          </cell>
          <cell r="B78" t="str">
            <v>CRISTAL</v>
          </cell>
          <cell r="C78" t="str">
            <v>RS</v>
          </cell>
          <cell r="D78">
            <v>36257</v>
          </cell>
        </row>
        <row r="79">
          <cell r="A79">
            <v>410510</v>
          </cell>
          <cell r="B79" t="str">
            <v>CENTENARIO DO SUL</v>
          </cell>
          <cell r="C79" t="str">
            <v>PR</v>
          </cell>
        </row>
        <row r="80">
          <cell r="A80">
            <v>353560</v>
          </cell>
          <cell r="B80" t="str">
            <v>PARAIBUNA</v>
          </cell>
          <cell r="C80" t="str">
            <v>SP</v>
          </cell>
        </row>
        <row r="81">
          <cell r="A81">
            <v>420770</v>
          </cell>
          <cell r="B81" t="str">
            <v>IPUMIRIM</v>
          </cell>
          <cell r="C81" t="str">
            <v>SC</v>
          </cell>
          <cell r="E81">
            <v>407708</v>
          </cell>
        </row>
        <row r="82">
          <cell r="A82">
            <v>431280</v>
          </cell>
          <cell r="B82" t="str">
            <v>NOVA ARACA</v>
          </cell>
          <cell r="C82" t="str">
            <v>RS</v>
          </cell>
        </row>
        <row r="83">
          <cell r="A83">
            <v>431870</v>
          </cell>
          <cell r="B83" t="str">
            <v>SAO LEOPOLDO</v>
          </cell>
          <cell r="C83" t="str">
            <v>RS</v>
          </cell>
          <cell r="D83">
            <v>300628</v>
          </cell>
          <cell r="E83">
            <v>2326429</v>
          </cell>
        </row>
        <row r="84">
          <cell r="A84">
            <v>354550</v>
          </cell>
          <cell r="B84" t="str">
            <v>SANDOVALINA</v>
          </cell>
          <cell r="C84" t="str">
            <v>SP</v>
          </cell>
        </row>
        <row r="85">
          <cell r="A85">
            <v>411280</v>
          </cell>
          <cell r="B85" t="str">
            <v>JOAQUIM TAVORA</v>
          </cell>
          <cell r="C85" t="str">
            <v>PR</v>
          </cell>
        </row>
        <row r="86">
          <cell r="A86">
            <v>430155</v>
          </cell>
          <cell r="B86" t="str">
            <v>AUREA</v>
          </cell>
          <cell r="C86" t="str">
            <v>RS</v>
          </cell>
          <cell r="D86">
            <v>6054</v>
          </cell>
        </row>
        <row r="87">
          <cell r="A87">
            <v>411342</v>
          </cell>
          <cell r="B87" t="str">
            <v>LIDIANOPOLIS</v>
          </cell>
          <cell r="C87" t="str">
            <v>PR</v>
          </cell>
        </row>
        <row r="88">
          <cell r="A88">
            <v>411820</v>
          </cell>
          <cell r="B88" t="str">
            <v>PARANAGUA</v>
          </cell>
          <cell r="C88" t="str">
            <v>PR</v>
          </cell>
        </row>
        <row r="89">
          <cell r="A89">
            <v>510800</v>
          </cell>
          <cell r="B89" t="str">
            <v>TAPURAH</v>
          </cell>
          <cell r="C89" t="str">
            <v>MT</v>
          </cell>
          <cell r="E89">
            <v>852906</v>
          </cell>
        </row>
        <row r="90">
          <cell r="A90">
            <v>355030</v>
          </cell>
          <cell r="B90" t="str">
            <v>SAO PAULO</v>
          </cell>
          <cell r="C90" t="str">
            <v>SP</v>
          </cell>
          <cell r="D90">
            <v>105714009</v>
          </cell>
        </row>
        <row r="91">
          <cell r="A91">
            <v>320503</v>
          </cell>
          <cell r="B91" t="str">
            <v>VARGEM ALTA</v>
          </cell>
          <cell r="C91" t="str">
            <v>ES</v>
          </cell>
          <cell r="D91">
            <v>169567</v>
          </cell>
        </row>
        <row r="92">
          <cell r="A92">
            <v>170210</v>
          </cell>
          <cell r="B92" t="str">
            <v>ARAGUAINA</v>
          </cell>
          <cell r="C92" t="str">
            <v>TO</v>
          </cell>
          <cell r="D92">
            <v>334050</v>
          </cell>
        </row>
        <row r="93">
          <cell r="A93">
            <v>431225</v>
          </cell>
          <cell r="B93" t="str">
            <v>MINAS DO LEAO</v>
          </cell>
          <cell r="C93" t="str">
            <v>RS</v>
          </cell>
          <cell r="D93">
            <v>45828</v>
          </cell>
        </row>
        <row r="94">
          <cell r="A94">
            <v>430680</v>
          </cell>
          <cell r="B94" t="str">
            <v>ENCANTADO</v>
          </cell>
          <cell r="C94" t="str">
            <v>RS</v>
          </cell>
        </row>
        <row r="95">
          <cell r="A95">
            <v>431740</v>
          </cell>
          <cell r="B95" t="str">
            <v>SANTIAGO</v>
          </cell>
          <cell r="C95" t="str">
            <v>RS</v>
          </cell>
          <cell r="D95">
            <v>110308</v>
          </cell>
        </row>
        <row r="96">
          <cell r="A96">
            <v>320380</v>
          </cell>
          <cell r="B96" t="str">
            <v>MUQUI</v>
          </cell>
          <cell r="C96" t="str">
            <v>ES</v>
          </cell>
          <cell r="D96">
            <v>37228</v>
          </cell>
        </row>
        <row r="97">
          <cell r="A97">
            <v>430105</v>
          </cell>
          <cell r="B97" t="str">
            <v>ARROIO DO SAL</v>
          </cell>
          <cell r="C97" t="str">
            <v>RS</v>
          </cell>
          <cell r="D97">
            <v>75269</v>
          </cell>
        </row>
        <row r="98">
          <cell r="A98">
            <v>430040</v>
          </cell>
          <cell r="B98" t="str">
            <v>ALEGRETE</v>
          </cell>
          <cell r="C98" t="str">
            <v>RS</v>
          </cell>
          <cell r="D98">
            <v>253447</v>
          </cell>
        </row>
        <row r="99">
          <cell r="A99">
            <v>352510</v>
          </cell>
          <cell r="B99" t="str">
            <v>JARDINOPOLIS</v>
          </cell>
          <cell r="C99" t="str">
            <v>SP</v>
          </cell>
        </row>
        <row r="100">
          <cell r="A100">
            <v>350370</v>
          </cell>
          <cell r="B100" t="str">
            <v>ARIRANHA</v>
          </cell>
          <cell r="C100" t="str">
            <v>SP</v>
          </cell>
        </row>
        <row r="101">
          <cell r="A101">
            <v>353770</v>
          </cell>
          <cell r="B101" t="str">
            <v>PIACATU</v>
          </cell>
          <cell r="C101" t="str">
            <v>SP</v>
          </cell>
        </row>
        <row r="102">
          <cell r="A102">
            <v>354560</v>
          </cell>
          <cell r="B102" t="str">
            <v>SANTA ADELIA</v>
          </cell>
          <cell r="C102" t="str">
            <v>SP</v>
          </cell>
        </row>
        <row r="103">
          <cell r="A103">
            <v>431560</v>
          </cell>
          <cell r="B103" t="str">
            <v>RIO GRANDE</v>
          </cell>
          <cell r="C103" t="str">
            <v>RS</v>
          </cell>
          <cell r="E103">
            <v>295494</v>
          </cell>
        </row>
        <row r="104">
          <cell r="A104">
            <v>430420</v>
          </cell>
          <cell r="B104" t="str">
            <v>CANDELARIA</v>
          </cell>
          <cell r="C104" t="str">
            <v>RS</v>
          </cell>
        </row>
        <row r="105">
          <cell r="A105">
            <v>420630</v>
          </cell>
          <cell r="B105" t="str">
            <v>GUABIRUBA</v>
          </cell>
          <cell r="C105" t="str">
            <v>SC</v>
          </cell>
        </row>
        <row r="106">
          <cell r="A106">
            <v>354180</v>
          </cell>
          <cell r="B106" t="str">
            <v>QUEIROZ</v>
          </cell>
          <cell r="C106" t="str">
            <v>SP</v>
          </cell>
        </row>
        <row r="107">
          <cell r="A107">
            <v>420170</v>
          </cell>
          <cell r="B107" t="str">
            <v>ASCURRA</v>
          </cell>
          <cell r="C107" t="str">
            <v>SC</v>
          </cell>
        </row>
        <row r="108">
          <cell r="A108">
            <v>355330</v>
          </cell>
          <cell r="B108" t="str">
            <v>TAMBAU</v>
          </cell>
          <cell r="C108" t="str">
            <v>SP</v>
          </cell>
        </row>
        <row r="109">
          <cell r="A109">
            <v>350925</v>
          </cell>
          <cell r="B109" t="str">
            <v>CAJATI</v>
          </cell>
          <cell r="C109" t="str">
            <v>SP</v>
          </cell>
        </row>
        <row r="110">
          <cell r="A110">
            <v>352170</v>
          </cell>
          <cell r="B110" t="str">
            <v>ITABERA</v>
          </cell>
          <cell r="C110" t="str">
            <v>SP</v>
          </cell>
        </row>
        <row r="111">
          <cell r="A111">
            <v>351690</v>
          </cell>
          <cell r="B111" t="str">
            <v>GENERAL SALGADO</v>
          </cell>
          <cell r="C111" t="str">
            <v>SP</v>
          </cell>
          <cell r="D111">
            <v>123439</v>
          </cell>
        </row>
        <row r="112">
          <cell r="A112">
            <v>320506</v>
          </cell>
          <cell r="B112" t="str">
            <v>VENDA NOVA DO IMIGRANTE</v>
          </cell>
          <cell r="C112" t="str">
            <v>ES</v>
          </cell>
          <cell r="D112">
            <v>189903</v>
          </cell>
        </row>
        <row r="113">
          <cell r="A113">
            <v>320140</v>
          </cell>
          <cell r="B113" t="str">
            <v>CASTELO</v>
          </cell>
          <cell r="C113" t="str">
            <v>ES</v>
          </cell>
          <cell r="D113">
            <v>221076</v>
          </cell>
        </row>
        <row r="114">
          <cell r="A114">
            <v>431200</v>
          </cell>
          <cell r="B114" t="str">
            <v>MARIANO MORO</v>
          </cell>
          <cell r="C114" t="str">
            <v>RS</v>
          </cell>
          <cell r="D114">
            <v>12457</v>
          </cell>
        </row>
        <row r="115">
          <cell r="A115">
            <v>354000</v>
          </cell>
          <cell r="B115" t="str">
            <v>POMPEIA</v>
          </cell>
          <cell r="C115" t="str">
            <v>SP</v>
          </cell>
        </row>
        <row r="116">
          <cell r="A116">
            <v>431113</v>
          </cell>
          <cell r="B116" t="str">
            <v>JARI</v>
          </cell>
          <cell r="C116" t="str">
            <v>RS</v>
          </cell>
          <cell r="D116">
            <v>39165</v>
          </cell>
        </row>
        <row r="117">
          <cell r="A117">
            <v>352520</v>
          </cell>
          <cell r="B117" t="str">
            <v>JARINU</v>
          </cell>
          <cell r="C117" t="str">
            <v>SP</v>
          </cell>
          <cell r="D117">
            <v>69308</v>
          </cell>
        </row>
        <row r="118">
          <cell r="A118">
            <v>421660</v>
          </cell>
          <cell r="B118" t="str">
            <v>SAO JOSE</v>
          </cell>
          <cell r="C118" t="str">
            <v>SC</v>
          </cell>
          <cell r="D118">
            <v>901782</v>
          </cell>
        </row>
        <row r="119">
          <cell r="A119">
            <v>410712</v>
          </cell>
          <cell r="B119" t="str">
            <v>DIAMANTE DO SUL</v>
          </cell>
          <cell r="C119" t="str">
            <v>PR</v>
          </cell>
          <cell r="E119">
            <v>20755</v>
          </cell>
        </row>
        <row r="120">
          <cell r="A120">
            <v>430235</v>
          </cell>
          <cell r="B120" t="str">
            <v>BOM PRINCIPIO</v>
          </cell>
          <cell r="C120" t="str">
            <v>RS</v>
          </cell>
          <cell r="D120">
            <v>108742</v>
          </cell>
          <cell r="E120">
            <v>458471</v>
          </cell>
        </row>
        <row r="121">
          <cell r="A121">
            <v>430543</v>
          </cell>
          <cell r="B121" t="str">
            <v>CHUI</v>
          </cell>
          <cell r="C121" t="str">
            <v>RS</v>
          </cell>
          <cell r="D121">
            <v>17079</v>
          </cell>
        </row>
        <row r="122">
          <cell r="A122">
            <v>411020</v>
          </cell>
          <cell r="B122" t="str">
            <v>INACIO MARTINS</v>
          </cell>
          <cell r="C122" t="str">
            <v>PR</v>
          </cell>
        </row>
        <row r="123">
          <cell r="A123">
            <v>421750</v>
          </cell>
          <cell r="B123" t="str">
            <v>SEARA</v>
          </cell>
          <cell r="C123" t="str">
            <v>SC</v>
          </cell>
        </row>
        <row r="124">
          <cell r="A124">
            <v>431915</v>
          </cell>
          <cell r="B124" t="str">
            <v>SAO MIGUEL DAS MISSOES</v>
          </cell>
          <cell r="C124" t="str">
            <v>RS</v>
          </cell>
        </row>
        <row r="125">
          <cell r="A125">
            <v>432180</v>
          </cell>
          <cell r="B125" t="str">
            <v>TRES DE MAIO</v>
          </cell>
          <cell r="C125" t="str">
            <v>RS</v>
          </cell>
        </row>
        <row r="126">
          <cell r="A126">
            <v>290840</v>
          </cell>
          <cell r="B126" t="str">
            <v>CONCEICAO DO COITE</v>
          </cell>
          <cell r="C126" t="str">
            <v>BA</v>
          </cell>
        </row>
        <row r="127">
          <cell r="A127">
            <v>351120</v>
          </cell>
          <cell r="B127" t="str">
            <v>CATIGUA</v>
          </cell>
          <cell r="C127" t="str">
            <v>SP</v>
          </cell>
        </row>
        <row r="128">
          <cell r="A128">
            <v>420750</v>
          </cell>
          <cell r="B128" t="str">
            <v>INDAIAL</v>
          </cell>
          <cell r="C128" t="str">
            <v>SC</v>
          </cell>
        </row>
        <row r="129">
          <cell r="A129">
            <v>412665</v>
          </cell>
          <cell r="B129" t="str">
            <v>SULINA</v>
          </cell>
          <cell r="C129" t="str">
            <v>PR</v>
          </cell>
          <cell r="E129">
            <v>307777</v>
          </cell>
        </row>
        <row r="130">
          <cell r="A130">
            <v>412060</v>
          </cell>
          <cell r="B130" t="str">
            <v>PRUDENTOPOLIS</v>
          </cell>
          <cell r="C130" t="str">
            <v>PR</v>
          </cell>
        </row>
        <row r="131">
          <cell r="A131">
            <v>421640</v>
          </cell>
          <cell r="B131" t="str">
            <v>SAO JOAO DO SUL</v>
          </cell>
          <cell r="C131" t="str">
            <v>SC</v>
          </cell>
        </row>
        <row r="132">
          <cell r="A132">
            <v>510263</v>
          </cell>
          <cell r="B132" t="str">
            <v>CAMPO NOVO DO PARECIS</v>
          </cell>
          <cell r="C132" t="str">
            <v>MT</v>
          </cell>
        </row>
        <row r="133">
          <cell r="A133">
            <v>355130</v>
          </cell>
          <cell r="B133" t="str">
            <v>SEBASTIANOPOLIS DO SUL</v>
          </cell>
          <cell r="C133" t="str">
            <v>SP</v>
          </cell>
        </row>
        <row r="134">
          <cell r="A134">
            <v>292265</v>
          </cell>
          <cell r="B134" t="str">
            <v>NORDESTINA</v>
          </cell>
          <cell r="C134" t="str">
            <v>BA</v>
          </cell>
        </row>
        <row r="135">
          <cell r="A135">
            <v>351940</v>
          </cell>
          <cell r="B135" t="str">
            <v>IBIRA</v>
          </cell>
          <cell r="C135" t="str">
            <v>SP</v>
          </cell>
        </row>
        <row r="136">
          <cell r="A136">
            <v>430390</v>
          </cell>
          <cell r="B136" t="str">
            <v>CAMPO BOM</v>
          </cell>
          <cell r="C136" t="str">
            <v>RS</v>
          </cell>
        </row>
        <row r="137">
          <cell r="A137">
            <v>420360</v>
          </cell>
          <cell r="B137" t="str">
            <v>CAMPOS NOVOS</v>
          </cell>
          <cell r="C137" t="str">
            <v>SC</v>
          </cell>
        </row>
        <row r="138">
          <cell r="A138">
            <v>431680</v>
          </cell>
          <cell r="B138" t="str">
            <v>SANTA CRUZ DO SUL</v>
          </cell>
          <cell r="C138" t="str">
            <v>RS</v>
          </cell>
          <cell r="D138">
            <v>899656</v>
          </cell>
        </row>
        <row r="139">
          <cell r="A139">
            <v>351670</v>
          </cell>
          <cell r="B139" t="str">
            <v>GARCA</v>
          </cell>
          <cell r="C139" t="str">
            <v>SP</v>
          </cell>
          <cell r="D139">
            <v>215137</v>
          </cell>
        </row>
        <row r="140">
          <cell r="A140">
            <v>410895</v>
          </cell>
          <cell r="B140" t="str">
            <v>GUAMIRANGA</v>
          </cell>
          <cell r="C140" t="str">
            <v>PR</v>
          </cell>
        </row>
        <row r="141">
          <cell r="A141">
            <v>351250</v>
          </cell>
          <cell r="B141" t="str">
            <v>COROADOS</v>
          </cell>
          <cell r="C141" t="str">
            <v>SP</v>
          </cell>
          <cell r="D141">
            <v>59589</v>
          </cell>
        </row>
        <row r="142">
          <cell r="A142">
            <v>353970</v>
          </cell>
          <cell r="B142" t="str">
            <v>PLATINA</v>
          </cell>
          <cell r="C142" t="str">
            <v>SP</v>
          </cell>
          <cell r="D142">
            <v>36612</v>
          </cell>
        </row>
        <row r="143">
          <cell r="A143">
            <v>353290</v>
          </cell>
          <cell r="B143" t="str">
            <v>NOVA EUROPA</v>
          </cell>
          <cell r="C143" t="str">
            <v>SP</v>
          </cell>
        </row>
        <row r="144">
          <cell r="A144">
            <v>432110</v>
          </cell>
          <cell r="B144" t="str">
            <v>TAPES</v>
          </cell>
          <cell r="C144" t="str">
            <v>RS</v>
          </cell>
          <cell r="D144">
            <v>109160</v>
          </cell>
        </row>
        <row r="145">
          <cell r="A145">
            <v>410290</v>
          </cell>
          <cell r="B145" t="str">
            <v>BITURUNA</v>
          </cell>
          <cell r="C145" t="str">
            <v>PR</v>
          </cell>
          <cell r="E145">
            <v>1173654</v>
          </cell>
        </row>
        <row r="146">
          <cell r="A146">
            <v>420430</v>
          </cell>
          <cell r="B146" t="str">
            <v>CONCORDIA</v>
          </cell>
          <cell r="C146" t="str">
            <v>SC</v>
          </cell>
        </row>
        <row r="147">
          <cell r="A147">
            <v>412575</v>
          </cell>
          <cell r="B147" t="str">
            <v>SAO PEDRO DO IGUACU</v>
          </cell>
          <cell r="C147" t="str">
            <v>PR</v>
          </cell>
        </row>
        <row r="148">
          <cell r="A148">
            <v>350395</v>
          </cell>
          <cell r="B148" t="str">
            <v>ASPASIA</v>
          </cell>
          <cell r="C148" t="str">
            <v>SP</v>
          </cell>
        </row>
        <row r="149">
          <cell r="A149">
            <v>510665</v>
          </cell>
          <cell r="B149" t="str">
            <v>PONTAL DO ARAGUAIA</v>
          </cell>
          <cell r="C149" t="str">
            <v>MT</v>
          </cell>
        </row>
        <row r="150">
          <cell r="A150">
            <v>292870</v>
          </cell>
          <cell r="B150" t="str">
            <v>SANTO ANTONIO DE JESUS</v>
          </cell>
          <cell r="C150" t="str">
            <v>BA</v>
          </cell>
        </row>
        <row r="151">
          <cell r="A151">
            <v>353340</v>
          </cell>
          <cell r="B151" t="str">
            <v>NOVA ODESSA</v>
          </cell>
          <cell r="C151" t="str">
            <v>SP</v>
          </cell>
        </row>
        <row r="152">
          <cell r="A152">
            <v>432032</v>
          </cell>
          <cell r="B152" t="str">
            <v>SENADOR SALGADO FILHO</v>
          </cell>
          <cell r="C152" t="str">
            <v>RS</v>
          </cell>
        </row>
        <row r="153">
          <cell r="A153">
            <v>430673</v>
          </cell>
          <cell r="B153" t="str">
            <v>DOUTOR MAURICIO CARDOSO</v>
          </cell>
          <cell r="C153" t="str">
            <v>RS</v>
          </cell>
        </row>
        <row r="154">
          <cell r="A154">
            <v>431449</v>
          </cell>
          <cell r="B154" t="str">
            <v>PINHEIRINHO DO VALE</v>
          </cell>
          <cell r="C154" t="str">
            <v>RS</v>
          </cell>
        </row>
        <row r="155">
          <cell r="A155">
            <v>350270</v>
          </cell>
          <cell r="B155" t="str">
            <v>APIAI</v>
          </cell>
          <cell r="C155" t="str">
            <v>SP</v>
          </cell>
          <cell r="D155">
            <v>120</v>
          </cell>
          <cell r="E155">
            <v>12862</v>
          </cell>
        </row>
        <row r="156">
          <cell r="A156">
            <v>412160</v>
          </cell>
          <cell r="B156" t="str">
            <v>RENASCENCA</v>
          </cell>
          <cell r="C156" t="str">
            <v>PR</v>
          </cell>
        </row>
        <row r="157">
          <cell r="A157">
            <v>412810</v>
          </cell>
          <cell r="B157" t="str">
            <v>UMUARAMA</v>
          </cell>
          <cell r="C157" t="str">
            <v>PR</v>
          </cell>
        </row>
        <row r="158">
          <cell r="A158">
            <v>432250</v>
          </cell>
          <cell r="B158" t="str">
            <v>VACARIA</v>
          </cell>
          <cell r="C158" t="str">
            <v>RS</v>
          </cell>
          <cell r="D158">
            <v>591927</v>
          </cell>
        </row>
        <row r="159">
          <cell r="A159">
            <v>320230</v>
          </cell>
          <cell r="B159" t="str">
            <v>GUACUI</v>
          </cell>
          <cell r="C159" t="str">
            <v>ES</v>
          </cell>
          <cell r="D159">
            <v>124664</v>
          </cell>
        </row>
        <row r="160">
          <cell r="A160">
            <v>355590</v>
          </cell>
          <cell r="B160" t="str">
            <v>URU</v>
          </cell>
          <cell r="C160" t="str">
            <v>SP</v>
          </cell>
          <cell r="D160">
            <v>12970</v>
          </cell>
        </row>
        <row r="161">
          <cell r="A161">
            <v>350950</v>
          </cell>
          <cell r="B161" t="str">
            <v>CAMPINAS</v>
          </cell>
          <cell r="C161" t="str">
            <v>SP</v>
          </cell>
          <cell r="D161">
            <v>346011</v>
          </cell>
        </row>
        <row r="162">
          <cell r="A162">
            <v>354200</v>
          </cell>
          <cell r="B162" t="str">
            <v>QUINTANA</v>
          </cell>
          <cell r="C162" t="str">
            <v>SP</v>
          </cell>
        </row>
        <row r="163">
          <cell r="A163">
            <v>510724</v>
          </cell>
          <cell r="B163" t="str">
            <v>SANTA CARMEM</v>
          </cell>
          <cell r="C163" t="str">
            <v>MT</v>
          </cell>
          <cell r="E163">
            <v>400174</v>
          </cell>
        </row>
        <row r="164">
          <cell r="A164">
            <v>350180</v>
          </cell>
          <cell r="B164" t="str">
            <v>AMERICO DE CAMPOS</v>
          </cell>
          <cell r="C164" t="str">
            <v>SP</v>
          </cell>
        </row>
        <row r="165">
          <cell r="A165">
            <v>431430</v>
          </cell>
          <cell r="B165" t="str">
            <v>PEJUCARA</v>
          </cell>
          <cell r="C165" t="str">
            <v>RS</v>
          </cell>
        </row>
        <row r="166">
          <cell r="A166">
            <v>411560</v>
          </cell>
          <cell r="B166" t="str">
            <v>MATELANDIA</v>
          </cell>
          <cell r="C166" t="str">
            <v>PR</v>
          </cell>
          <cell r="E166">
            <v>67100</v>
          </cell>
        </row>
        <row r="167">
          <cell r="A167">
            <v>500830</v>
          </cell>
          <cell r="B167" t="str">
            <v>TRES LAGOAS</v>
          </cell>
          <cell r="C167" t="str">
            <v>MS</v>
          </cell>
        </row>
        <row r="168">
          <cell r="A168">
            <v>430465</v>
          </cell>
          <cell r="B168" t="str">
            <v>CAPAO DO CIPO</v>
          </cell>
          <cell r="C168" t="str">
            <v>RS</v>
          </cell>
        </row>
        <row r="169">
          <cell r="A169">
            <v>430250</v>
          </cell>
          <cell r="B169" t="str">
            <v>BOSSOROCA</v>
          </cell>
          <cell r="C169" t="str">
            <v>RS</v>
          </cell>
        </row>
        <row r="170">
          <cell r="A170">
            <v>432040</v>
          </cell>
          <cell r="B170" t="str">
            <v>SERAFINA CORREA</v>
          </cell>
          <cell r="C170" t="str">
            <v>RS</v>
          </cell>
        </row>
        <row r="171">
          <cell r="A171">
            <v>420253</v>
          </cell>
          <cell r="B171" t="str">
            <v>BOM JESUS</v>
          </cell>
          <cell r="C171" t="str">
            <v>SC</v>
          </cell>
          <cell r="D171">
            <v>10659</v>
          </cell>
        </row>
        <row r="172">
          <cell r="A172">
            <v>410650</v>
          </cell>
          <cell r="B172" t="str">
            <v>CORONEL VIVIDA</v>
          </cell>
          <cell r="C172" t="str">
            <v>PR</v>
          </cell>
        </row>
        <row r="173">
          <cell r="A173">
            <v>410960</v>
          </cell>
          <cell r="B173" t="str">
            <v>GUARATUBA</v>
          </cell>
          <cell r="C173" t="str">
            <v>PR</v>
          </cell>
        </row>
        <row r="174">
          <cell r="A174">
            <v>350075</v>
          </cell>
          <cell r="B174" t="str">
            <v>ALAMBARI</v>
          </cell>
          <cell r="C174" t="str">
            <v>SP</v>
          </cell>
          <cell r="E174">
            <v>244552</v>
          </cell>
        </row>
        <row r="175">
          <cell r="A175">
            <v>350230</v>
          </cell>
          <cell r="B175" t="str">
            <v>ANHEMBI</v>
          </cell>
          <cell r="C175" t="str">
            <v>SP</v>
          </cell>
        </row>
        <row r="176">
          <cell r="A176">
            <v>350775</v>
          </cell>
          <cell r="B176" t="str">
            <v>BREJO ALEGRE</v>
          </cell>
          <cell r="C176" t="str">
            <v>SP</v>
          </cell>
        </row>
        <row r="177">
          <cell r="A177">
            <v>351880</v>
          </cell>
          <cell r="B177" t="str">
            <v>GUARULHOS</v>
          </cell>
          <cell r="C177" t="str">
            <v>SP</v>
          </cell>
        </row>
        <row r="178">
          <cell r="A178">
            <v>430905</v>
          </cell>
          <cell r="B178" t="str">
            <v>GLORINHA</v>
          </cell>
          <cell r="C178" t="str">
            <v>RS</v>
          </cell>
          <cell r="D178">
            <v>65869</v>
          </cell>
        </row>
        <row r="179">
          <cell r="A179">
            <v>432065</v>
          </cell>
          <cell r="B179" t="str">
            <v>SILVEIRA MARTINS</v>
          </cell>
          <cell r="C179" t="str">
            <v>RS</v>
          </cell>
          <cell r="D179">
            <v>18453</v>
          </cell>
        </row>
        <row r="180">
          <cell r="A180">
            <v>354660</v>
          </cell>
          <cell r="B180" t="str">
            <v>SANTA FE DO SUL</v>
          </cell>
          <cell r="C180" t="str">
            <v>SP</v>
          </cell>
          <cell r="D180">
            <v>234889</v>
          </cell>
        </row>
        <row r="181">
          <cell r="A181">
            <v>351410</v>
          </cell>
          <cell r="B181" t="str">
            <v>DOIS CORREGOS</v>
          </cell>
          <cell r="C181" t="str">
            <v>SP</v>
          </cell>
          <cell r="D181">
            <v>116148</v>
          </cell>
        </row>
        <row r="182">
          <cell r="A182">
            <v>410040</v>
          </cell>
          <cell r="B182" t="str">
            <v>ALMIRANTE TAMANDARE</v>
          </cell>
          <cell r="C182" t="str">
            <v>PR</v>
          </cell>
        </row>
        <row r="183">
          <cell r="A183">
            <v>432023</v>
          </cell>
          <cell r="B183" t="str">
            <v>SEDE NOVA</v>
          </cell>
          <cell r="C183" t="str">
            <v>RS</v>
          </cell>
        </row>
        <row r="184">
          <cell r="A184">
            <v>420020</v>
          </cell>
          <cell r="B184" t="str">
            <v>AGROLANDIA</v>
          </cell>
          <cell r="C184" t="str">
            <v>SC</v>
          </cell>
          <cell r="D184">
            <v>56495</v>
          </cell>
          <cell r="E184">
            <v>356566</v>
          </cell>
        </row>
        <row r="185">
          <cell r="A185">
            <v>351810</v>
          </cell>
          <cell r="B185" t="str">
            <v>GUARANTA</v>
          </cell>
          <cell r="C185" t="str">
            <v>SP</v>
          </cell>
          <cell r="D185">
            <v>49645</v>
          </cell>
        </row>
        <row r="186">
          <cell r="A186">
            <v>510629</v>
          </cell>
          <cell r="B186" t="str">
            <v>PARANAITA</v>
          </cell>
          <cell r="C186" t="str">
            <v>MT</v>
          </cell>
          <cell r="E186">
            <v>70729</v>
          </cell>
        </row>
        <row r="187">
          <cell r="A187">
            <v>430965</v>
          </cell>
          <cell r="B187" t="str">
            <v>HULHA NEGRA</v>
          </cell>
          <cell r="C187" t="str">
            <v>RS</v>
          </cell>
          <cell r="D187">
            <v>56258</v>
          </cell>
        </row>
        <row r="188">
          <cell r="A188">
            <v>421565</v>
          </cell>
          <cell r="B188" t="str">
            <v>SANTA ROSA DO SUL</v>
          </cell>
          <cell r="C188" t="str">
            <v>SC</v>
          </cell>
          <cell r="D188">
            <v>85359</v>
          </cell>
        </row>
        <row r="189">
          <cell r="A189">
            <v>351550</v>
          </cell>
          <cell r="B189" t="str">
            <v>FERNANDOPOLIS</v>
          </cell>
          <cell r="C189" t="str">
            <v>SP</v>
          </cell>
        </row>
        <row r="190">
          <cell r="A190">
            <v>421170</v>
          </cell>
          <cell r="B190" t="str">
            <v>ORLEANS</v>
          </cell>
          <cell r="C190" t="str">
            <v>SC</v>
          </cell>
          <cell r="E190">
            <v>2031610</v>
          </cell>
        </row>
        <row r="191">
          <cell r="A191">
            <v>350060</v>
          </cell>
          <cell r="B191" t="str">
            <v>AGUAS DE SAO PEDRO</v>
          </cell>
          <cell r="C191" t="str">
            <v>SP</v>
          </cell>
        </row>
        <row r="192">
          <cell r="A192">
            <v>351290</v>
          </cell>
          <cell r="B192" t="str">
            <v>COSMORAMA</v>
          </cell>
          <cell r="C192" t="str">
            <v>SP</v>
          </cell>
        </row>
        <row r="193">
          <cell r="A193">
            <v>410540</v>
          </cell>
          <cell r="B193" t="str">
            <v>CHOPINZINHO</v>
          </cell>
          <cell r="C193" t="str">
            <v>PR</v>
          </cell>
          <cell r="E193">
            <v>7121</v>
          </cell>
        </row>
        <row r="194">
          <cell r="A194">
            <v>431513</v>
          </cell>
          <cell r="B194" t="str">
            <v>POUSO NOVO</v>
          </cell>
          <cell r="C194" t="str">
            <v>RS</v>
          </cell>
        </row>
        <row r="195">
          <cell r="A195">
            <v>352820</v>
          </cell>
          <cell r="B195" t="str">
            <v>MACEDONIA</v>
          </cell>
          <cell r="C195" t="str">
            <v>SP</v>
          </cell>
        </row>
        <row r="196">
          <cell r="A196">
            <v>430620</v>
          </cell>
          <cell r="B196" t="str">
            <v>CRUZEIRO DO SUL</v>
          </cell>
          <cell r="C196" t="str">
            <v>RS</v>
          </cell>
        </row>
        <row r="197">
          <cell r="A197">
            <v>290490</v>
          </cell>
          <cell r="B197" t="str">
            <v>CACHOEIRA</v>
          </cell>
          <cell r="C197" t="str">
            <v>BA</v>
          </cell>
        </row>
        <row r="198">
          <cell r="A198">
            <v>351370</v>
          </cell>
          <cell r="B198" t="str">
            <v>DESCALVADO</v>
          </cell>
          <cell r="C198" t="str">
            <v>SP</v>
          </cell>
        </row>
        <row r="199">
          <cell r="A199">
            <v>432026</v>
          </cell>
          <cell r="B199" t="str">
            <v>SEGREDO</v>
          </cell>
          <cell r="C199" t="str">
            <v>RS</v>
          </cell>
        </row>
        <row r="200">
          <cell r="A200">
            <v>520547</v>
          </cell>
          <cell r="B200" t="str">
            <v>CHAPADAO DO CEU</v>
          </cell>
          <cell r="C200" t="str">
            <v>GO</v>
          </cell>
        </row>
        <row r="201">
          <cell r="A201">
            <v>110012</v>
          </cell>
          <cell r="B201" t="str">
            <v>JI-PARANA</v>
          </cell>
          <cell r="C201" t="str">
            <v>RO</v>
          </cell>
          <cell r="E201">
            <v>670023</v>
          </cell>
        </row>
        <row r="202">
          <cell r="A202">
            <v>410640</v>
          </cell>
          <cell r="B202" t="str">
            <v>CORNELIO PROCOPIO</v>
          </cell>
          <cell r="C202" t="str">
            <v>PR</v>
          </cell>
          <cell r="D202">
            <v>299851</v>
          </cell>
        </row>
        <row r="203">
          <cell r="A203">
            <v>432080</v>
          </cell>
          <cell r="B203" t="str">
            <v>SOLEDADE</v>
          </cell>
          <cell r="C203" t="str">
            <v>RS</v>
          </cell>
          <cell r="D203">
            <v>182576</v>
          </cell>
        </row>
        <row r="204">
          <cell r="A204">
            <v>520110</v>
          </cell>
          <cell r="B204" t="str">
            <v>ANAPOLIS</v>
          </cell>
          <cell r="C204" t="str">
            <v>GO</v>
          </cell>
          <cell r="D204">
            <v>39245</v>
          </cell>
        </row>
        <row r="205">
          <cell r="A205">
            <v>352910</v>
          </cell>
          <cell r="B205" t="str">
            <v>MARINOPOLIS</v>
          </cell>
          <cell r="C205" t="str">
            <v>SP</v>
          </cell>
        </row>
        <row r="206">
          <cell r="A206">
            <v>430190</v>
          </cell>
          <cell r="B206" t="str">
            <v>BARRA DO RIBEIRO</v>
          </cell>
          <cell r="C206" t="str">
            <v>RS</v>
          </cell>
          <cell r="D206">
            <v>57490</v>
          </cell>
        </row>
        <row r="207">
          <cell r="A207">
            <v>320332</v>
          </cell>
          <cell r="B207" t="str">
            <v>MARATAIZES</v>
          </cell>
          <cell r="C207" t="str">
            <v>ES</v>
          </cell>
          <cell r="D207">
            <v>94852</v>
          </cell>
        </row>
        <row r="208">
          <cell r="A208">
            <v>320515</v>
          </cell>
          <cell r="B208" t="str">
            <v>VILA PAVAO</v>
          </cell>
          <cell r="C208" t="str">
            <v>ES</v>
          </cell>
          <cell r="D208">
            <v>78077</v>
          </cell>
        </row>
        <row r="209">
          <cell r="A209">
            <v>431215</v>
          </cell>
          <cell r="B209" t="str">
            <v>MATO LEITAO</v>
          </cell>
          <cell r="C209" t="str">
            <v>RS</v>
          </cell>
        </row>
        <row r="210">
          <cell r="A210">
            <v>431365</v>
          </cell>
          <cell r="B210" t="str">
            <v>PALMARES DO SUL</v>
          </cell>
          <cell r="C210" t="str">
            <v>RS</v>
          </cell>
          <cell r="D210">
            <v>73812</v>
          </cell>
        </row>
        <row r="211">
          <cell r="A211">
            <v>431210</v>
          </cell>
          <cell r="B211" t="str">
            <v>MATA</v>
          </cell>
          <cell r="C211" t="str">
            <v>RS</v>
          </cell>
          <cell r="D211">
            <v>36453</v>
          </cell>
        </row>
        <row r="212">
          <cell r="A212">
            <v>353260</v>
          </cell>
          <cell r="B212" t="str">
            <v>NHANDEARA</v>
          </cell>
          <cell r="C212" t="str">
            <v>SP</v>
          </cell>
          <cell r="D212">
            <v>93115</v>
          </cell>
        </row>
        <row r="213">
          <cell r="A213">
            <v>500190</v>
          </cell>
          <cell r="B213" t="str">
            <v>BATAGUASSU</v>
          </cell>
          <cell r="C213" t="str">
            <v>MS</v>
          </cell>
          <cell r="D213">
            <v>90106</v>
          </cell>
        </row>
        <row r="214">
          <cell r="A214">
            <v>412555</v>
          </cell>
          <cell r="B214" t="str">
            <v>SAO MANOEL DO PARANA</v>
          </cell>
          <cell r="C214" t="str">
            <v>PR</v>
          </cell>
        </row>
        <row r="215">
          <cell r="A215">
            <v>350570</v>
          </cell>
          <cell r="B215" t="str">
            <v>BARUERI</v>
          </cell>
          <cell r="C215" t="str">
            <v>SP</v>
          </cell>
        </row>
        <row r="216">
          <cell r="A216">
            <v>510050</v>
          </cell>
          <cell r="B216" t="str">
            <v>ALTO PARAGUAI</v>
          </cell>
          <cell r="C216" t="str">
            <v>MT</v>
          </cell>
          <cell r="D216">
            <v>15104</v>
          </cell>
        </row>
        <row r="217">
          <cell r="A217">
            <v>110110</v>
          </cell>
          <cell r="B217" t="str">
            <v>ITAPUA DO OESTE</v>
          </cell>
          <cell r="C217" t="str">
            <v>RO</v>
          </cell>
        </row>
        <row r="218">
          <cell r="A218">
            <v>430510</v>
          </cell>
          <cell r="B218" t="str">
            <v>CAXIAS DO SUL</v>
          </cell>
          <cell r="C218" t="str">
            <v>RS</v>
          </cell>
        </row>
        <row r="219">
          <cell r="A219">
            <v>411840</v>
          </cell>
          <cell r="B219" t="str">
            <v>PARANAVAI</v>
          </cell>
          <cell r="C219" t="str">
            <v>PR</v>
          </cell>
          <cell r="E219">
            <v>279315</v>
          </cell>
        </row>
        <row r="220">
          <cell r="A220">
            <v>411727</v>
          </cell>
          <cell r="B220" t="str">
            <v>NOVA TEBAS</v>
          </cell>
          <cell r="C220" t="str">
            <v>PR</v>
          </cell>
        </row>
        <row r="221">
          <cell r="A221">
            <v>420990</v>
          </cell>
          <cell r="B221" t="str">
            <v>LONTRAS</v>
          </cell>
          <cell r="C221" t="str">
            <v>SC</v>
          </cell>
        </row>
        <row r="222">
          <cell r="A222">
            <v>411010</v>
          </cell>
          <cell r="B222" t="str">
            <v>IMBITUVA</v>
          </cell>
          <cell r="C222" t="str">
            <v>PR</v>
          </cell>
        </row>
        <row r="223">
          <cell r="A223">
            <v>510880</v>
          </cell>
          <cell r="B223" t="str">
            <v>NOVA GUARITA</v>
          </cell>
          <cell r="C223" t="str">
            <v>MT</v>
          </cell>
        </row>
        <row r="224">
          <cell r="A224">
            <v>412130</v>
          </cell>
          <cell r="B224" t="str">
            <v>RANCHO ALEGRE</v>
          </cell>
          <cell r="C224" t="str">
            <v>PR</v>
          </cell>
        </row>
        <row r="225">
          <cell r="A225">
            <v>420010</v>
          </cell>
          <cell r="B225" t="str">
            <v>ABELARDO LUZ</v>
          </cell>
          <cell r="C225" t="str">
            <v>SC</v>
          </cell>
        </row>
        <row r="226">
          <cell r="A226">
            <v>352800</v>
          </cell>
          <cell r="B226" t="str">
            <v>MACATUBA</v>
          </cell>
          <cell r="C226" t="str">
            <v>SP</v>
          </cell>
        </row>
        <row r="227">
          <cell r="A227">
            <v>351660</v>
          </cell>
          <cell r="B227" t="str">
            <v>GALIA</v>
          </cell>
          <cell r="C227" t="str">
            <v>SP</v>
          </cell>
        </row>
        <row r="228">
          <cell r="A228">
            <v>430635</v>
          </cell>
          <cell r="B228" t="str">
            <v>DEZESSEIS DE NOVEMBRO</v>
          </cell>
          <cell r="C228" t="str">
            <v>RS</v>
          </cell>
        </row>
        <row r="229">
          <cell r="A229">
            <v>353870</v>
          </cell>
          <cell r="B229" t="str">
            <v>PIRACICABA</v>
          </cell>
          <cell r="C229" t="str">
            <v>SP</v>
          </cell>
        </row>
        <row r="230">
          <cell r="A230">
            <v>130260</v>
          </cell>
          <cell r="B230" t="str">
            <v>MANAUS</v>
          </cell>
          <cell r="C230" t="str">
            <v>AM</v>
          </cell>
        </row>
        <row r="231">
          <cell r="A231">
            <v>420460</v>
          </cell>
          <cell r="B231" t="str">
            <v>CRICIUMA</v>
          </cell>
          <cell r="C231" t="str">
            <v>SC</v>
          </cell>
          <cell r="D231">
            <v>1979444</v>
          </cell>
        </row>
        <row r="232">
          <cell r="A232">
            <v>421120</v>
          </cell>
          <cell r="B232" t="str">
            <v>MORRO DA FUMACA</v>
          </cell>
          <cell r="C232" t="str">
            <v>SC</v>
          </cell>
          <cell r="D232">
            <v>117139</v>
          </cell>
        </row>
        <row r="233">
          <cell r="A233">
            <v>430223</v>
          </cell>
          <cell r="B233" t="str">
            <v>BOA VISTA DO INCRA</v>
          </cell>
          <cell r="C233" t="str">
            <v>RS</v>
          </cell>
          <cell r="D233">
            <v>30785</v>
          </cell>
        </row>
        <row r="234">
          <cell r="A234">
            <v>351220</v>
          </cell>
          <cell r="B234" t="str">
            <v>CONCHAL</v>
          </cell>
          <cell r="C234" t="str">
            <v>SP</v>
          </cell>
          <cell r="D234">
            <v>20544</v>
          </cell>
        </row>
        <row r="235">
          <cell r="A235">
            <v>320255</v>
          </cell>
          <cell r="B235" t="str">
            <v>IBITIRAMA</v>
          </cell>
          <cell r="C235" t="str">
            <v>ES</v>
          </cell>
          <cell r="D235">
            <v>31912</v>
          </cell>
        </row>
        <row r="236">
          <cell r="A236">
            <v>431417</v>
          </cell>
          <cell r="B236" t="str">
            <v>PEDRAS ALTAS</v>
          </cell>
          <cell r="C236" t="str">
            <v>RS</v>
          </cell>
          <cell r="D236">
            <v>14181</v>
          </cell>
        </row>
        <row r="237">
          <cell r="A237">
            <v>431237</v>
          </cell>
          <cell r="B237" t="str">
            <v>MONTE ALEGRE DOS CAMPOS</v>
          </cell>
          <cell r="C237" t="str">
            <v>RS</v>
          </cell>
          <cell r="D237">
            <v>30982</v>
          </cell>
        </row>
        <row r="238">
          <cell r="A238">
            <v>352585</v>
          </cell>
          <cell r="B238" t="str">
            <v>JUMIRIM</v>
          </cell>
          <cell r="C238" t="str">
            <v>SP</v>
          </cell>
        </row>
        <row r="239">
          <cell r="A239">
            <v>431403</v>
          </cell>
          <cell r="B239" t="str">
            <v>PARECI NOVO</v>
          </cell>
          <cell r="C239" t="str">
            <v>RS</v>
          </cell>
        </row>
        <row r="240">
          <cell r="A240">
            <v>430930</v>
          </cell>
          <cell r="B240" t="str">
            <v>GUAIBA</v>
          </cell>
          <cell r="C240" t="str">
            <v>RS</v>
          </cell>
        </row>
        <row r="241">
          <cell r="A241">
            <v>411580</v>
          </cell>
          <cell r="B241" t="str">
            <v>MEDIANEIRA</v>
          </cell>
          <cell r="C241" t="str">
            <v>PR</v>
          </cell>
          <cell r="E241">
            <v>1289361</v>
          </cell>
        </row>
        <row r="242">
          <cell r="A242">
            <v>280030</v>
          </cell>
          <cell r="B242" t="str">
            <v>ARACAJU</v>
          </cell>
          <cell r="C242" t="str">
            <v>SE</v>
          </cell>
        </row>
        <row r="243">
          <cell r="A243">
            <v>510515</v>
          </cell>
          <cell r="B243" t="str">
            <v>JUINA</v>
          </cell>
          <cell r="C243" t="str">
            <v>MT</v>
          </cell>
          <cell r="E243">
            <v>1458598</v>
          </cell>
        </row>
        <row r="244">
          <cell r="A244">
            <v>353010</v>
          </cell>
          <cell r="B244" t="str">
            <v>MIRANDOPOLIS</v>
          </cell>
          <cell r="C244" t="str">
            <v>SP</v>
          </cell>
        </row>
        <row r="245">
          <cell r="A245">
            <v>412170</v>
          </cell>
          <cell r="B245" t="str">
            <v>RESERVA</v>
          </cell>
          <cell r="C245" t="str">
            <v>PR</v>
          </cell>
        </row>
        <row r="246">
          <cell r="A246">
            <v>421830</v>
          </cell>
          <cell r="B246" t="str">
            <v>TRES BARRAS</v>
          </cell>
          <cell r="C246" t="str">
            <v>SC</v>
          </cell>
        </row>
        <row r="247">
          <cell r="A247">
            <v>355630</v>
          </cell>
          <cell r="B247" t="str">
            <v>VALPARAISO</v>
          </cell>
          <cell r="C247" t="str">
            <v>SP</v>
          </cell>
          <cell r="E247">
            <v>236168</v>
          </cell>
        </row>
        <row r="248">
          <cell r="A248">
            <v>420220</v>
          </cell>
          <cell r="B248" t="str">
            <v>BENEDITO NOVO</v>
          </cell>
          <cell r="C248" t="str">
            <v>SC</v>
          </cell>
        </row>
        <row r="249">
          <cell r="A249">
            <v>110034</v>
          </cell>
          <cell r="B249" t="str">
            <v>ALVORADA D'OESTE</v>
          </cell>
          <cell r="C249" t="str">
            <v>RO</v>
          </cell>
        </row>
        <row r="250">
          <cell r="A250">
            <v>221080</v>
          </cell>
          <cell r="B250" t="str">
            <v>SIMPLICIO MENDES</v>
          </cell>
          <cell r="C250" t="str">
            <v>PI</v>
          </cell>
        </row>
        <row r="251">
          <cell r="A251">
            <v>420340</v>
          </cell>
          <cell r="B251" t="str">
            <v>CAMPO BELO DO SUL</v>
          </cell>
          <cell r="C251" t="str">
            <v>SC</v>
          </cell>
        </row>
        <row r="252">
          <cell r="A252">
            <v>261130</v>
          </cell>
          <cell r="B252" t="str">
            <v>POMBOS</v>
          </cell>
          <cell r="C252" t="str">
            <v>PE</v>
          </cell>
        </row>
        <row r="253">
          <cell r="A253">
            <v>354450</v>
          </cell>
          <cell r="B253" t="str">
            <v>RUBINEIA</v>
          </cell>
          <cell r="C253" t="str">
            <v>SP</v>
          </cell>
        </row>
        <row r="254">
          <cell r="A254">
            <v>430740</v>
          </cell>
          <cell r="B254" t="str">
            <v>ESMERALDA</v>
          </cell>
          <cell r="C254" t="str">
            <v>RS</v>
          </cell>
        </row>
        <row r="255">
          <cell r="A255">
            <v>420515</v>
          </cell>
          <cell r="B255" t="str">
            <v>DOUTOR PEDRINHO</v>
          </cell>
          <cell r="C255" t="str">
            <v>SC</v>
          </cell>
        </row>
        <row r="256">
          <cell r="A256">
            <v>420425</v>
          </cell>
          <cell r="B256" t="str">
            <v>COCAL DO SUL</v>
          </cell>
          <cell r="C256" t="str">
            <v>SC</v>
          </cell>
          <cell r="D256">
            <v>241100</v>
          </cell>
        </row>
        <row r="257">
          <cell r="A257">
            <v>320170</v>
          </cell>
          <cell r="B257" t="str">
            <v>CONCEICAO DO CASTELO</v>
          </cell>
          <cell r="C257" t="str">
            <v>ES</v>
          </cell>
          <cell r="D257">
            <v>65574</v>
          </cell>
        </row>
        <row r="258">
          <cell r="A258">
            <v>431010</v>
          </cell>
          <cell r="B258" t="str">
            <v>IGREJINHA</v>
          </cell>
          <cell r="C258" t="str">
            <v>RS</v>
          </cell>
        </row>
        <row r="259">
          <cell r="A259">
            <v>352810</v>
          </cell>
          <cell r="B259" t="str">
            <v>MACAUBAL</v>
          </cell>
          <cell r="C259" t="str">
            <v>SP</v>
          </cell>
          <cell r="D259">
            <v>133720</v>
          </cell>
        </row>
        <row r="260">
          <cell r="A260">
            <v>420160</v>
          </cell>
          <cell r="B260" t="str">
            <v>ARROIO TRINTA</v>
          </cell>
          <cell r="C260" t="str">
            <v>SC</v>
          </cell>
          <cell r="E260">
            <v>311973</v>
          </cell>
        </row>
        <row r="261">
          <cell r="A261">
            <v>320470</v>
          </cell>
          <cell r="B261" t="str">
            <v>SAO GABRIEL DA PALHA</v>
          </cell>
          <cell r="C261" t="str">
            <v>ES</v>
          </cell>
          <cell r="D261">
            <v>230055</v>
          </cell>
        </row>
        <row r="262">
          <cell r="A262">
            <v>353050</v>
          </cell>
          <cell r="B262" t="str">
            <v>MOCOCA</v>
          </cell>
          <cell r="C262" t="str">
            <v>SP</v>
          </cell>
        </row>
        <row r="263">
          <cell r="A263">
            <v>354010</v>
          </cell>
          <cell r="B263" t="str">
            <v>PONGAI</v>
          </cell>
          <cell r="C263" t="str">
            <v>SP</v>
          </cell>
          <cell r="D263">
            <v>43156</v>
          </cell>
        </row>
        <row r="264">
          <cell r="A264">
            <v>420519</v>
          </cell>
          <cell r="B264" t="str">
            <v>ERMO</v>
          </cell>
          <cell r="C264" t="str">
            <v>SC</v>
          </cell>
          <cell r="D264">
            <v>46834</v>
          </cell>
        </row>
        <row r="265">
          <cell r="A265">
            <v>520540</v>
          </cell>
          <cell r="B265" t="str">
            <v>CERES</v>
          </cell>
          <cell r="C265" t="str">
            <v>GO</v>
          </cell>
          <cell r="D265">
            <v>124190</v>
          </cell>
        </row>
        <row r="266">
          <cell r="A266">
            <v>354420</v>
          </cell>
          <cell r="B266" t="str">
            <v>RIOLANDIA</v>
          </cell>
          <cell r="C266" t="str">
            <v>SP</v>
          </cell>
        </row>
        <row r="267">
          <cell r="A267">
            <v>431300</v>
          </cell>
          <cell r="B267" t="str">
            <v>NOVA BRESCIA</v>
          </cell>
          <cell r="C267" t="str">
            <v>RS</v>
          </cell>
        </row>
        <row r="268">
          <cell r="A268">
            <v>431650</v>
          </cell>
          <cell r="B268" t="str">
            <v>SALVADOR DO SUL</v>
          </cell>
          <cell r="C268" t="str">
            <v>RS</v>
          </cell>
        </row>
        <row r="269">
          <cell r="A269">
            <v>431675</v>
          </cell>
          <cell r="B269" t="str">
            <v>SANTA CLARA DO SUL</v>
          </cell>
          <cell r="C269" t="str">
            <v>RS</v>
          </cell>
        </row>
        <row r="270">
          <cell r="A270">
            <v>353900</v>
          </cell>
          <cell r="B270" t="str">
            <v>PIRANGI</v>
          </cell>
          <cell r="C270" t="str">
            <v>SP</v>
          </cell>
        </row>
        <row r="271">
          <cell r="A271">
            <v>431415</v>
          </cell>
          <cell r="B271" t="str">
            <v>PAVERAMA</v>
          </cell>
          <cell r="C271" t="str">
            <v>RS</v>
          </cell>
        </row>
        <row r="272">
          <cell r="A272">
            <v>420125</v>
          </cell>
          <cell r="B272" t="str">
            <v>APIUNA</v>
          </cell>
          <cell r="C272" t="str">
            <v>SC</v>
          </cell>
        </row>
        <row r="273">
          <cell r="A273">
            <v>431213</v>
          </cell>
          <cell r="B273" t="str">
            <v>MATO CASTELHANO</v>
          </cell>
          <cell r="C273" t="str">
            <v>RS</v>
          </cell>
        </row>
        <row r="274">
          <cell r="A274">
            <v>240170</v>
          </cell>
          <cell r="B274" t="str">
            <v>BOM JESUS</v>
          </cell>
          <cell r="C274" t="str">
            <v>RN</v>
          </cell>
        </row>
        <row r="275">
          <cell r="A275">
            <v>430222</v>
          </cell>
          <cell r="B275" t="str">
            <v>BOA VISTA DO CADEADO</v>
          </cell>
          <cell r="C275" t="str">
            <v>RS</v>
          </cell>
        </row>
        <row r="276">
          <cell r="A276">
            <v>411095</v>
          </cell>
          <cell r="B276" t="str">
            <v>ITAIPULANDIA</v>
          </cell>
          <cell r="C276" t="str">
            <v>PR</v>
          </cell>
        </row>
        <row r="277">
          <cell r="A277">
            <v>110040</v>
          </cell>
          <cell r="B277" t="str">
            <v>ALTO PARAISO</v>
          </cell>
          <cell r="C277" t="str">
            <v>RO</v>
          </cell>
          <cell r="E277">
            <v>335669</v>
          </cell>
        </row>
        <row r="278">
          <cell r="A278">
            <v>352240</v>
          </cell>
          <cell r="B278" t="str">
            <v>ITAPEVA</v>
          </cell>
          <cell r="C278" t="str">
            <v>SP</v>
          </cell>
        </row>
        <row r="279">
          <cell r="A279">
            <v>431730</v>
          </cell>
          <cell r="B279" t="str">
            <v>SANTA VITORIA DO PALMAR</v>
          </cell>
          <cell r="C279" t="str">
            <v>RS</v>
          </cell>
          <cell r="D279">
            <v>74471</v>
          </cell>
        </row>
        <row r="280">
          <cell r="A280">
            <v>411670</v>
          </cell>
          <cell r="B280" t="str">
            <v>NOVA AURORA</v>
          </cell>
          <cell r="C280" t="str">
            <v>PR</v>
          </cell>
        </row>
        <row r="281">
          <cell r="A281">
            <v>421220</v>
          </cell>
          <cell r="B281" t="str">
            <v>PAPANDUVA</v>
          </cell>
          <cell r="C281" t="str">
            <v>SC</v>
          </cell>
          <cell r="D281">
            <v>142570</v>
          </cell>
        </row>
        <row r="282">
          <cell r="A282">
            <v>410600</v>
          </cell>
          <cell r="B282" t="str">
            <v>CONGONHINHAS</v>
          </cell>
          <cell r="C282" t="str">
            <v>PR</v>
          </cell>
          <cell r="D282">
            <v>90258</v>
          </cell>
        </row>
        <row r="283">
          <cell r="A283">
            <v>320390</v>
          </cell>
          <cell r="B283" t="str">
            <v>NOVA VENECIA</v>
          </cell>
          <cell r="C283" t="str">
            <v>ES</v>
          </cell>
          <cell r="D283">
            <v>132741</v>
          </cell>
        </row>
        <row r="284">
          <cell r="A284">
            <v>352040</v>
          </cell>
          <cell r="B284" t="str">
            <v>ILHABELA</v>
          </cell>
          <cell r="C284" t="str">
            <v>SP</v>
          </cell>
        </row>
        <row r="285">
          <cell r="A285">
            <v>420245</v>
          </cell>
          <cell r="B285" t="str">
            <v>BOMBINHAS</v>
          </cell>
          <cell r="C285" t="str">
            <v>SC</v>
          </cell>
          <cell r="D285">
            <v>75787</v>
          </cell>
        </row>
        <row r="286">
          <cell r="A286">
            <v>430940</v>
          </cell>
          <cell r="B286" t="str">
            <v>GUAPORE</v>
          </cell>
          <cell r="C286" t="str">
            <v>RS</v>
          </cell>
          <cell r="D286">
            <v>299826</v>
          </cell>
        </row>
        <row r="287">
          <cell r="A287">
            <v>432030</v>
          </cell>
          <cell r="B287" t="str">
            <v>SELBACH</v>
          </cell>
          <cell r="C287" t="str">
            <v>RS</v>
          </cell>
          <cell r="D287">
            <v>67032</v>
          </cell>
        </row>
        <row r="288">
          <cell r="A288">
            <v>431595</v>
          </cell>
          <cell r="B288" t="str">
            <v>ROLADOR</v>
          </cell>
          <cell r="C288" t="str">
            <v>RS</v>
          </cell>
        </row>
        <row r="289">
          <cell r="A289">
            <v>431912</v>
          </cell>
          <cell r="B289" t="str">
            <v>SAO MARTINHO DA SERRA</v>
          </cell>
          <cell r="C289" t="str">
            <v>RS</v>
          </cell>
          <cell r="D289">
            <v>8738</v>
          </cell>
        </row>
        <row r="290">
          <cell r="A290">
            <v>410480</v>
          </cell>
          <cell r="B290" t="str">
            <v>CASCAVEL</v>
          </cell>
          <cell r="C290" t="str">
            <v>PR</v>
          </cell>
        </row>
        <row r="291">
          <cell r="A291">
            <v>431065</v>
          </cell>
          <cell r="B291" t="str">
            <v>ITATI</v>
          </cell>
          <cell r="C291" t="str">
            <v>RS</v>
          </cell>
          <cell r="D291">
            <v>21285</v>
          </cell>
          <cell r="E291">
            <v>188279</v>
          </cell>
        </row>
        <row r="292">
          <cell r="A292">
            <v>431454</v>
          </cell>
          <cell r="B292" t="str">
            <v>PINTO BANDEIRA</v>
          </cell>
          <cell r="C292" t="str">
            <v>RS</v>
          </cell>
        </row>
        <row r="293">
          <cell r="A293">
            <v>410460</v>
          </cell>
          <cell r="B293" t="str">
            <v>CAPITAO LEONIDAS MARQUES</v>
          </cell>
          <cell r="C293" t="str">
            <v>PR</v>
          </cell>
        </row>
        <row r="294">
          <cell r="A294">
            <v>412065</v>
          </cell>
          <cell r="B294" t="str">
            <v>QUARTO CENTENARIO</v>
          </cell>
          <cell r="C294" t="str">
            <v>PR</v>
          </cell>
        </row>
        <row r="295">
          <cell r="A295">
            <v>432235</v>
          </cell>
          <cell r="B295" t="str">
            <v>UNIAO DA SERRA</v>
          </cell>
          <cell r="C295" t="str">
            <v>RS</v>
          </cell>
        </row>
        <row r="296">
          <cell r="A296">
            <v>351540</v>
          </cell>
          <cell r="B296" t="str">
            <v>FARTURA</v>
          </cell>
          <cell r="C296" t="str">
            <v>SP</v>
          </cell>
        </row>
        <row r="297">
          <cell r="A297">
            <v>350280</v>
          </cell>
          <cell r="B297" t="str">
            <v>ARACATUBA</v>
          </cell>
          <cell r="C297" t="str">
            <v>SP</v>
          </cell>
          <cell r="E297">
            <v>1415307</v>
          </cell>
        </row>
        <row r="298">
          <cell r="A298">
            <v>411720</v>
          </cell>
          <cell r="B298" t="str">
            <v>NOVA OLIMPIA</v>
          </cell>
          <cell r="C298" t="str">
            <v>PR</v>
          </cell>
        </row>
        <row r="299">
          <cell r="A299">
            <v>110140</v>
          </cell>
          <cell r="B299" t="str">
            <v>MONTE NEGRO</v>
          </cell>
          <cell r="C299" t="str">
            <v>RO</v>
          </cell>
        </row>
        <row r="300">
          <cell r="A300">
            <v>350840</v>
          </cell>
          <cell r="B300" t="str">
            <v>CABREUVA</v>
          </cell>
          <cell r="C300" t="str">
            <v>SP</v>
          </cell>
        </row>
        <row r="301">
          <cell r="A301">
            <v>421460</v>
          </cell>
          <cell r="B301" t="str">
            <v>RIO DO OESTE</v>
          </cell>
          <cell r="C301" t="str">
            <v>SC</v>
          </cell>
        </row>
        <row r="302">
          <cell r="A302">
            <v>410360</v>
          </cell>
          <cell r="B302" t="str">
            <v>CAMBARA</v>
          </cell>
          <cell r="C302" t="str">
            <v>PR</v>
          </cell>
        </row>
        <row r="303">
          <cell r="A303">
            <v>351070</v>
          </cell>
          <cell r="B303" t="str">
            <v>CARDOSO</v>
          </cell>
          <cell r="C303" t="str">
            <v>SP</v>
          </cell>
        </row>
        <row r="304">
          <cell r="A304">
            <v>351860</v>
          </cell>
          <cell r="B304" t="str">
            <v>GUARIBA</v>
          </cell>
          <cell r="C304" t="str">
            <v>SP</v>
          </cell>
          <cell r="D304">
            <v>260343</v>
          </cell>
        </row>
        <row r="305">
          <cell r="A305">
            <v>320510</v>
          </cell>
          <cell r="B305" t="str">
            <v>VIANA</v>
          </cell>
          <cell r="C305" t="str">
            <v>ES</v>
          </cell>
          <cell r="D305">
            <v>780026</v>
          </cell>
        </row>
        <row r="306">
          <cell r="A306">
            <v>412570</v>
          </cell>
          <cell r="B306" t="str">
            <v>SAO MIGUEL DO IGUACU</v>
          </cell>
          <cell r="C306" t="str">
            <v>PR</v>
          </cell>
          <cell r="E306">
            <v>648242</v>
          </cell>
        </row>
        <row r="307">
          <cell r="A307">
            <v>431450</v>
          </cell>
          <cell r="B307" t="str">
            <v>PINHEIRO MACHADO</v>
          </cell>
          <cell r="C307" t="str">
            <v>RS</v>
          </cell>
          <cell r="D307">
            <v>81224</v>
          </cell>
        </row>
        <row r="308">
          <cell r="A308">
            <v>430200</v>
          </cell>
          <cell r="B308" t="str">
            <v>BARROS CASSAL</v>
          </cell>
          <cell r="C308" t="str">
            <v>RS</v>
          </cell>
          <cell r="D308">
            <v>36774</v>
          </cell>
        </row>
        <row r="309">
          <cell r="A309">
            <v>353120</v>
          </cell>
          <cell r="B309" t="str">
            <v>MONTE ALEGRE DO SUL</v>
          </cell>
          <cell r="C309" t="str">
            <v>SP</v>
          </cell>
          <cell r="D309">
            <v>23830</v>
          </cell>
        </row>
        <row r="310">
          <cell r="A310">
            <v>353475</v>
          </cell>
          <cell r="B310" t="str">
            <v>OUROESTE</v>
          </cell>
          <cell r="C310" t="str">
            <v>SP</v>
          </cell>
        </row>
        <row r="311">
          <cell r="A311">
            <v>420190</v>
          </cell>
          <cell r="B311" t="str">
            <v>AURORA</v>
          </cell>
          <cell r="C311" t="str">
            <v>SC</v>
          </cell>
        </row>
        <row r="312">
          <cell r="A312">
            <v>431162</v>
          </cell>
          <cell r="B312" t="str">
            <v>LINDOLFO COLLOR</v>
          </cell>
          <cell r="C312" t="str">
            <v>RS</v>
          </cell>
        </row>
        <row r="313">
          <cell r="A313">
            <v>351390</v>
          </cell>
          <cell r="B313" t="str">
            <v>DIVINOLANDIA</v>
          </cell>
          <cell r="C313" t="str">
            <v>SP</v>
          </cell>
        </row>
        <row r="314">
          <cell r="A314">
            <v>430045</v>
          </cell>
          <cell r="B314" t="str">
            <v>ALEGRIA</v>
          </cell>
          <cell r="C314" t="str">
            <v>RS</v>
          </cell>
        </row>
        <row r="315">
          <cell r="A315">
            <v>354920</v>
          </cell>
          <cell r="B315" t="str">
            <v>SAO JOAO DAS DUAS PONTES</v>
          </cell>
          <cell r="C315" t="str">
            <v>SP</v>
          </cell>
        </row>
        <row r="316">
          <cell r="A316">
            <v>421530</v>
          </cell>
          <cell r="B316" t="str">
            <v>SALETE</v>
          </cell>
          <cell r="C316" t="str">
            <v>SC</v>
          </cell>
        </row>
        <row r="317">
          <cell r="A317">
            <v>293190</v>
          </cell>
          <cell r="B317" t="str">
            <v>TUCANO</v>
          </cell>
          <cell r="C317" t="str">
            <v>BA</v>
          </cell>
        </row>
        <row r="318">
          <cell r="A318">
            <v>521310</v>
          </cell>
          <cell r="B318" t="str">
            <v>MINEIROS</v>
          </cell>
          <cell r="C318" t="str">
            <v>GO</v>
          </cell>
        </row>
        <row r="319">
          <cell r="A319">
            <v>110011</v>
          </cell>
          <cell r="B319" t="str">
            <v>JARU</v>
          </cell>
          <cell r="C319" t="str">
            <v>RO</v>
          </cell>
        </row>
        <row r="320">
          <cell r="A320">
            <v>352470</v>
          </cell>
          <cell r="B320" t="str">
            <v>JAGUARIUNA</v>
          </cell>
          <cell r="C320" t="str">
            <v>SP</v>
          </cell>
        </row>
        <row r="321">
          <cell r="A321">
            <v>110005</v>
          </cell>
          <cell r="B321" t="str">
            <v>CEREJEIRAS</v>
          </cell>
          <cell r="C321" t="str">
            <v>RO</v>
          </cell>
          <cell r="E321">
            <v>38172</v>
          </cell>
        </row>
        <row r="322">
          <cell r="A322">
            <v>352280</v>
          </cell>
          <cell r="B322" t="str">
            <v>ITAPORANGA</v>
          </cell>
          <cell r="C322" t="str">
            <v>SP</v>
          </cell>
        </row>
        <row r="323">
          <cell r="A323">
            <v>420800</v>
          </cell>
          <cell r="B323" t="str">
            <v>ITA</v>
          </cell>
          <cell r="C323" t="str">
            <v>SC</v>
          </cell>
        </row>
        <row r="324">
          <cell r="A324">
            <v>412250</v>
          </cell>
          <cell r="B324" t="str">
            <v>RONCADOR</v>
          </cell>
          <cell r="C324" t="str">
            <v>PR</v>
          </cell>
          <cell r="E324">
            <v>1149415</v>
          </cell>
        </row>
        <row r="325">
          <cell r="A325">
            <v>421970</v>
          </cell>
          <cell r="B325" t="str">
            <v>XAXIM</v>
          </cell>
          <cell r="C325" t="str">
            <v>SC</v>
          </cell>
          <cell r="D325">
            <v>271651</v>
          </cell>
        </row>
        <row r="326">
          <cell r="A326">
            <v>320020</v>
          </cell>
          <cell r="B326" t="str">
            <v>ALEGRE</v>
          </cell>
          <cell r="C326" t="str">
            <v>ES</v>
          </cell>
          <cell r="D326">
            <v>183283</v>
          </cell>
        </row>
        <row r="327">
          <cell r="A327">
            <v>330580</v>
          </cell>
          <cell r="B327" t="str">
            <v>TERESOPOLIS</v>
          </cell>
          <cell r="C327" t="str">
            <v>RJ</v>
          </cell>
          <cell r="D327">
            <v>179209</v>
          </cell>
        </row>
        <row r="328">
          <cell r="A328">
            <v>352350</v>
          </cell>
          <cell r="B328" t="str">
            <v>ITATINGA</v>
          </cell>
          <cell r="C328" t="str">
            <v>SP</v>
          </cell>
          <cell r="D328">
            <v>131057</v>
          </cell>
        </row>
        <row r="329">
          <cell r="A329">
            <v>411660</v>
          </cell>
          <cell r="B329" t="str">
            <v>NOVA AMERICA DA COLINA</v>
          </cell>
          <cell r="C329" t="str">
            <v>PR</v>
          </cell>
          <cell r="D329">
            <v>37326</v>
          </cell>
        </row>
        <row r="330">
          <cell r="A330">
            <v>320270</v>
          </cell>
          <cell r="B330" t="str">
            <v>ITAGUACU</v>
          </cell>
          <cell r="C330" t="str">
            <v>ES</v>
          </cell>
          <cell r="D330">
            <v>49766</v>
          </cell>
        </row>
        <row r="331">
          <cell r="A331">
            <v>351720</v>
          </cell>
          <cell r="B331" t="str">
            <v>GUAICARA</v>
          </cell>
          <cell r="C331" t="str">
            <v>SP</v>
          </cell>
          <cell r="D331">
            <v>125439</v>
          </cell>
        </row>
        <row r="332">
          <cell r="A332">
            <v>320110</v>
          </cell>
          <cell r="B332" t="str">
            <v>BOM JESUS DO NORTE</v>
          </cell>
          <cell r="C332" t="str">
            <v>ES</v>
          </cell>
          <cell r="D332">
            <v>41759</v>
          </cell>
        </row>
        <row r="333">
          <cell r="A333">
            <v>353715</v>
          </cell>
          <cell r="B333" t="str">
            <v>PEDRINHAS PAULISTA</v>
          </cell>
          <cell r="C333" t="str">
            <v>SP</v>
          </cell>
          <cell r="D333">
            <v>28284</v>
          </cell>
        </row>
        <row r="334">
          <cell r="A334">
            <v>421590</v>
          </cell>
          <cell r="B334" t="str">
            <v>SAO BONIFACIO</v>
          </cell>
          <cell r="C334" t="str">
            <v>SC</v>
          </cell>
          <cell r="D334">
            <v>74419</v>
          </cell>
        </row>
        <row r="335">
          <cell r="A335">
            <v>432045</v>
          </cell>
          <cell r="B335" t="str">
            <v>SERIO</v>
          </cell>
          <cell r="C335" t="str">
            <v>RS</v>
          </cell>
        </row>
        <row r="336">
          <cell r="A336">
            <v>350530</v>
          </cell>
          <cell r="B336" t="str">
            <v>BARRA BONITA</v>
          </cell>
          <cell r="C336" t="str">
            <v>SP</v>
          </cell>
        </row>
        <row r="337">
          <cell r="A337">
            <v>431217</v>
          </cell>
          <cell r="B337" t="str">
            <v>MATO QUEIMADO</v>
          </cell>
          <cell r="C337" t="str">
            <v>RS</v>
          </cell>
        </row>
        <row r="338">
          <cell r="A338">
            <v>351380</v>
          </cell>
          <cell r="B338" t="str">
            <v>DIADEMA</v>
          </cell>
          <cell r="C338" t="str">
            <v>SP</v>
          </cell>
        </row>
        <row r="339">
          <cell r="A339">
            <v>320050</v>
          </cell>
          <cell r="B339" t="str">
            <v>APIACA</v>
          </cell>
          <cell r="C339" t="str">
            <v>ES</v>
          </cell>
          <cell r="D339">
            <v>4680</v>
          </cell>
        </row>
        <row r="340">
          <cell r="A340">
            <v>410160</v>
          </cell>
          <cell r="B340" t="str">
            <v>ARAPOTI</v>
          </cell>
          <cell r="C340" t="str">
            <v>PR</v>
          </cell>
        </row>
        <row r="341">
          <cell r="A341">
            <v>353286</v>
          </cell>
          <cell r="B341" t="str">
            <v>NOVA CASTILHO</v>
          </cell>
          <cell r="C341" t="str">
            <v>SP</v>
          </cell>
        </row>
        <row r="342">
          <cell r="A342">
            <v>411729</v>
          </cell>
          <cell r="B342" t="str">
            <v>NOVO ITACOLOMI</v>
          </cell>
          <cell r="C342" t="str">
            <v>PR</v>
          </cell>
        </row>
        <row r="343">
          <cell r="A343">
            <v>412700</v>
          </cell>
          <cell r="B343" t="str">
            <v>TEIXEIRA SOARES</v>
          </cell>
          <cell r="C343" t="str">
            <v>PR</v>
          </cell>
        </row>
        <row r="344">
          <cell r="A344">
            <v>421180</v>
          </cell>
          <cell r="B344" t="str">
            <v>OURO</v>
          </cell>
          <cell r="C344" t="str">
            <v>SC</v>
          </cell>
        </row>
        <row r="345">
          <cell r="A345">
            <v>412402</v>
          </cell>
          <cell r="B345" t="str">
            <v>SANTA TEREZA DO OESTE</v>
          </cell>
          <cell r="C345" t="str">
            <v>PR</v>
          </cell>
        </row>
        <row r="346">
          <cell r="A346">
            <v>431080</v>
          </cell>
          <cell r="B346" t="str">
            <v>IVOTI</v>
          </cell>
          <cell r="C346" t="str">
            <v>RS</v>
          </cell>
        </row>
        <row r="347">
          <cell r="A347">
            <v>432162</v>
          </cell>
          <cell r="B347" t="str">
            <v>TRAVESSEIRO</v>
          </cell>
          <cell r="C347" t="str">
            <v>RS</v>
          </cell>
        </row>
        <row r="348">
          <cell r="A348">
            <v>355310</v>
          </cell>
          <cell r="B348" t="str">
            <v>TAIACU</v>
          </cell>
          <cell r="C348" t="str">
            <v>SP</v>
          </cell>
        </row>
        <row r="349">
          <cell r="A349">
            <v>421205</v>
          </cell>
          <cell r="B349" t="str">
            <v>PALMEIRA</v>
          </cell>
          <cell r="C349" t="str">
            <v>SC</v>
          </cell>
        </row>
        <row r="350">
          <cell r="A350">
            <v>351820</v>
          </cell>
          <cell r="B350" t="str">
            <v>GUARARAPES</v>
          </cell>
          <cell r="C350" t="str">
            <v>SP</v>
          </cell>
        </row>
        <row r="351">
          <cell r="A351">
            <v>354930</v>
          </cell>
          <cell r="B351" t="str">
            <v>SAO JOAO DO PAU D'ALHO</v>
          </cell>
          <cell r="C351" t="str">
            <v>SP</v>
          </cell>
        </row>
        <row r="352">
          <cell r="A352">
            <v>110007</v>
          </cell>
          <cell r="B352" t="str">
            <v>CORUMBIARA</v>
          </cell>
          <cell r="C352" t="str">
            <v>RO</v>
          </cell>
          <cell r="E352">
            <v>53134</v>
          </cell>
        </row>
        <row r="353">
          <cell r="A353">
            <v>421570</v>
          </cell>
          <cell r="B353" t="str">
            <v>SANTO AMARO DA IMPERATRIZ</v>
          </cell>
          <cell r="C353" t="str">
            <v>SC</v>
          </cell>
        </row>
        <row r="354">
          <cell r="A354">
            <v>320305</v>
          </cell>
          <cell r="B354" t="str">
            <v>JAGUARE</v>
          </cell>
          <cell r="C354" t="str">
            <v>ES</v>
          </cell>
          <cell r="D354">
            <v>180545</v>
          </cell>
        </row>
        <row r="355">
          <cell r="A355">
            <v>421160</v>
          </cell>
          <cell r="B355" t="str">
            <v>NOVA VENEZA</v>
          </cell>
          <cell r="C355" t="str">
            <v>SC</v>
          </cell>
          <cell r="D355">
            <v>121816</v>
          </cell>
        </row>
        <row r="356">
          <cell r="A356">
            <v>421250</v>
          </cell>
          <cell r="B356" t="str">
            <v>PENHA</v>
          </cell>
          <cell r="C356" t="str">
            <v>SC</v>
          </cell>
          <cell r="D356">
            <v>204371</v>
          </cell>
        </row>
        <row r="357">
          <cell r="A357">
            <v>430150</v>
          </cell>
          <cell r="B357" t="str">
            <v>AUGUSTO PESTANA</v>
          </cell>
          <cell r="C357" t="str">
            <v>RS</v>
          </cell>
          <cell r="D357">
            <v>82139</v>
          </cell>
        </row>
        <row r="358">
          <cell r="A358">
            <v>354790</v>
          </cell>
          <cell r="B358" t="str">
            <v>SANTO ANTONIO DA ALEGRIA</v>
          </cell>
          <cell r="C358" t="str">
            <v>SP</v>
          </cell>
        </row>
        <row r="359">
          <cell r="A359">
            <v>320330</v>
          </cell>
          <cell r="B359" t="str">
            <v>MANTENOPOLIS</v>
          </cell>
          <cell r="C359" t="str">
            <v>ES</v>
          </cell>
          <cell r="D359">
            <v>1050</v>
          </cell>
        </row>
        <row r="360">
          <cell r="A360">
            <v>431580</v>
          </cell>
          <cell r="B360" t="str">
            <v>ROCA SALES</v>
          </cell>
          <cell r="C360" t="str">
            <v>RS</v>
          </cell>
          <cell r="D360">
            <v>65925</v>
          </cell>
          <cell r="E360">
            <v>535532</v>
          </cell>
        </row>
        <row r="361">
          <cell r="A361">
            <v>410080</v>
          </cell>
          <cell r="B361" t="str">
            <v>ALVORADA DO SUL</v>
          </cell>
          <cell r="C361" t="str">
            <v>PR</v>
          </cell>
        </row>
        <row r="362">
          <cell r="A362">
            <v>431303</v>
          </cell>
          <cell r="B362" t="str">
            <v>NOVA ESPERANCA DO SUL</v>
          </cell>
          <cell r="C362" t="str">
            <v>RS</v>
          </cell>
        </row>
        <row r="363">
          <cell r="A363">
            <v>350140</v>
          </cell>
          <cell r="B363" t="str">
            <v>ALVARO DE CARVALHO</v>
          </cell>
          <cell r="C363" t="str">
            <v>SP</v>
          </cell>
          <cell r="D363">
            <v>20751</v>
          </cell>
        </row>
        <row r="364">
          <cell r="A364">
            <v>510320</v>
          </cell>
          <cell r="B364" t="str">
            <v>COLIDER</v>
          </cell>
          <cell r="C364" t="str">
            <v>MT</v>
          </cell>
          <cell r="D364">
            <v>140504</v>
          </cell>
          <cell r="E364">
            <v>650923</v>
          </cell>
        </row>
        <row r="365">
          <cell r="A365">
            <v>431500</v>
          </cell>
          <cell r="B365" t="str">
            <v>PORTO LUCENA</v>
          </cell>
          <cell r="C365" t="str">
            <v>RS</v>
          </cell>
        </row>
        <row r="366">
          <cell r="A366">
            <v>431306</v>
          </cell>
          <cell r="B366" t="str">
            <v>NOVA HARTZ</v>
          </cell>
          <cell r="C366" t="str">
            <v>RS</v>
          </cell>
          <cell r="D366">
            <v>5222</v>
          </cell>
          <cell r="E366">
            <v>23588</v>
          </cell>
        </row>
        <row r="367">
          <cell r="A367">
            <v>431505</v>
          </cell>
          <cell r="B367" t="str">
            <v>PORTO MAUA</v>
          </cell>
          <cell r="C367" t="str">
            <v>RS</v>
          </cell>
        </row>
        <row r="368">
          <cell r="A368">
            <v>431630</v>
          </cell>
          <cell r="B368" t="str">
            <v>ROQUE GONZALES</v>
          </cell>
          <cell r="C368" t="str">
            <v>RS</v>
          </cell>
        </row>
        <row r="369">
          <cell r="A369">
            <v>350500</v>
          </cell>
          <cell r="B369" t="str">
            <v>BARAO DE ANTONINA</v>
          </cell>
          <cell r="C369" t="str">
            <v>SP</v>
          </cell>
        </row>
        <row r="370">
          <cell r="A370">
            <v>431860</v>
          </cell>
          <cell r="B370" t="str">
            <v>SAO JOSE DO OURO</v>
          </cell>
          <cell r="C370" t="str">
            <v>RS</v>
          </cell>
        </row>
        <row r="371">
          <cell r="A371">
            <v>521020</v>
          </cell>
          <cell r="B371" t="str">
            <v>IPORA</v>
          </cell>
          <cell r="C371" t="str">
            <v>GO</v>
          </cell>
          <cell r="E371">
            <v>1174577</v>
          </cell>
        </row>
        <row r="372">
          <cell r="A372">
            <v>351080</v>
          </cell>
          <cell r="B372" t="str">
            <v>CASA BRANCA</v>
          </cell>
          <cell r="C372" t="str">
            <v>SP</v>
          </cell>
        </row>
        <row r="373">
          <cell r="A373">
            <v>432163</v>
          </cell>
          <cell r="B373" t="str">
            <v>TRES ARROIOS</v>
          </cell>
          <cell r="C373" t="str">
            <v>RS</v>
          </cell>
        </row>
        <row r="374">
          <cell r="A374">
            <v>355080</v>
          </cell>
          <cell r="B374" t="str">
            <v>SAO SEBASTIAO DA GRAMA</v>
          </cell>
          <cell r="C374" t="str">
            <v>SP</v>
          </cell>
        </row>
        <row r="375">
          <cell r="A375">
            <v>355670</v>
          </cell>
          <cell r="B375" t="str">
            <v>VINHEDO</v>
          </cell>
          <cell r="C375" t="str">
            <v>SP</v>
          </cell>
        </row>
        <row r="376">
          <cell r="A376">
            <v>421130</v>
          </cell>
          <cell r="B376" t="str">
            <v>NAVEGANTES</v>
          </cell>
          <cell r="C376" t="str">
            <v>SC</v>
          </cell>
          <cell r="D376">
            <v>455278</v>
          </cell>
        </row>
        <row r="377">
          <cell r="A377">
            <v>422000</v>
          </cell>
          <cell r="B377" t="str">
            <v>BALNEARIO RINCAO</v>
          </cell>
          <cell r="C377" t="str">
            <v>SC</v>
          </cell>
          <cell r="D377">
            <v>89909</v>
          </cell>
        </row>
        <row r="378">
          <cell r="A378">
            <v>420280</v>
          </cell>
          <cell r="B378" t="str">
            <v>BRACO DO NORTE</v>
          </cell>
          <cell r="C378" t="str">
            <v>SC</v>
          </cell>
          <cell r="D378">
            <v>65852</v>
          </cell>
        </row>
        <row r="379">
          <cell r="A379">
            <v>510335</v>
          </cell>
          <cell r="B379" t="str">
            <v>CONFRESA</v>
          </cell>
          <cell r="C379" t="str">
            <v>MT</v>
          </cell>
          <cell r="D379">
            <v>28842</v>
          </cell>
        </row>
        <row r="380">
          <cell r="A380">
            <v>351490</v>
          </cell>
          <cell r="B380" t="str">
            <v>ELIAS FAUSTO</v>
          </cell>
          <cell r="C380" t="str">
            <v>SP</v>
          </cell>
          <cell r="D380">
            <v>46266</v>
          </cell>
          <cell r="E380">
            <v>332936</v>
          </cell>
        </row>
        <row r="381">
          <cell r="A381">
            <v>421145</v>
          </cell>
          <cell r="B381" t="str">
            <v>NOVA ITABERABA</v>
          </cell>
          <cell r="C381" t="str">
            <v>SC</v>
          </cell>
          <cell r="E381">
            <v>112718</v>
          </cell>
        </row>
        <row r="382">
          <cell r="A382">
            <v>431900</v>
          </cell>
          <cell r="B382" t="str">
            <v>SAO MARCOS</v>
          </cell>
          <cell r="C382" t="str">
            <v>RS</v>
          </cell>
          <cell r="D382">
            <v>41634</v>
          </cell>
          <cell r="E382">
            <v>265076</v>
          </cell>
        </row>
        <row r="383">
          <cell r="A383">
            <v>421560</v>
          </cell>
          <cell r="B383" t="str">
            <v>SANTA ROSA DE LIMA</v>
          </cell>
          <cell r="C383" t="str">
            <v>SC</v>
          </cell>
          <cell r="E383">
            <v>62736</v>
          </cell>
        </row>
        <row r="384">
          <cell r="A384">
            <v>410050</v>
          </cell>
          <cell r="B384" t="str">
            <v>ALTONIA</v>
          </cell>
          <cell r="C384" t="str">
            <v>PR</v>
          </cell>
        </row>
        <row r="385">
          <cell r="A385">
            <v>412110</v>
          </cell>
          <cell r="B385" t="str">
            <v>QUINTA DO SOL</v>
          </cell>
          <cell r="C385" t="str">
            <v>PR</v>
          </cell>
          <cell r="D385">
            <v>2631</v>
          </cell>
        </row>
        <row r="386">
          <cell r="A386">
            <v>430469</v>
          </cell>
          <cell r="B386" t="str">
            <v>CAPITAO</v>
          </cell>
          <cell r="C386" t="str">
            <v>RS</v>
          </cell>
        </row>
        <row r="387">
          <cell r="A387">
            <v>352725</v>
          </cell>
          <cell r="B387" t="str">
            <v>LOURDES</v>
          </cell>
          <cell r="C387" t="str">
            <v>SP</v>
          </cell>
        </row>
        <row r="388">
          <cell r="A388">
            <v>411240</v>
          </cell>
          <cell r="B388" t="str">
            <v>JAPURA</v>
          </cell>
          <cell r="C388" t="str">
            <v>PR</v>
          </cell>
        </row>
        <row r="389">
          <cell r="A389">
            <v>411575</v>
          </cell>
          <cell r="B389" t="str">
            <v>MAUA DA SERRA</v>
          </cell>
          <cell r="C389" t="str">
            <v>PR</v>
          </cell>
        </row>
        <row r="390">
          <cell r="A390">
            <v>411680</v>
          </cell>
          <cell r="B390" t="str">
            <v>NOVA CANTU</v>
          </cell>
          <cell r="C390" t="str">
            <v>PR</v>
          </cell>
        </row>
        <row r="391">
          <cell r="A391">
            <v>411210</v>
          </cell>
          <cell r="B391" t="str">
            <v>JANDAIA DO SUL</v>
          </cell>
          <cell r="C391" t="str">
            <v>PR</v>
          </cell>
        </row>
        <row r="392">
          <cell r="A392">
            <v>430860</v>
          </cell>
          <cell r="B392" t="str">
            <v>GARIBALDI</v>
          </cell>
          <cell r="C392" t="str">
            <v>RS</v>
          </cell>
          <cell r="D392">
            <v>114279</v>
          </cell>
          <cell r="E392">
            <v>3173669</v>
          </cell>
        </row>
        <row r="393">
          <cell r="A393">
            <v>411300</v>
          </cell>
          <cell r="B393" t="str">
            <v>JUSSARA</v>
          </cell>
          <cell r="C393" t="str">
            <v>PR</v>
          </cell>
        </row>
        <row r="394">
          <cell r="A394">
            <v>352000</v>
          </cell>
          <cell r="B394" t="str">
            <v>IGARACU DO TIETE</v>
          </cell>
          <cell r="C394" t="str">
            <v>SP</v>
          </cell>
        </row>
        <row r="395">
          <cell r="A395">
            <v>110146</v>
          </cell>
          <cell r="B395" t="str">
            <v>PIMENTEIRAS DO OESTE</v>
          </cell>
          <cell r="C395" t="str">
            <v>RO</v>
          </cell>
          <cell r="E395">
            <v>121408</v>
          </cell>
        </row>
        <row r="396">
          <cell r="A396">
            <v>320340</v>
          </cell>
          <cell r="B396" t="str">
            <v>MIMOSO DO SUL</v>
          </cell>
          <cell r="C396" t="str">
            <v>ES</v>
          </cell>
          <cell r="D396">
            <v>189754</v>
          </cell>
        </row>
        <row r="397">
          <cell r="A397">
            <v>353940</v>
          </cell>
          <cell r="B397" t="str">
            <v>PIRATININGA</v>
          </cell>
          <cell r="C397" t="str">
            <v>SP</v>
          </cell>
          <cell r="D397">
            <v>130407</v>
          </cell>
        </row>
        <row r="398">
          <cell r="A398">
            <v>352940</v>
          </cell>
          <cell r="B398" t="str">
            <v>MAUA</v>
          </cell>
          <cell r="C398" t="str">
            <v>SP</v>
          </cell>
        </row>
        <row r="399">
          <cell r="A399">
            <v>421350</v>
          </cell>
          <cell r="B399" t="str">
            <v>PORTO BELO</v>
          </cell>
          <cell r="C399" t="str">
            <v>SC</v>
          </cell>
          <cell r="D399">
            <v>256428</v>
          </cell>
        </row>
        <row r="400">
          <cell r="A400">
            <v>420380</v>
          </cell>
          <cell r="B400" t="str">
            <v>CANOINHAS</v>
          </cell>
          <cell r="C400" t="str">
            <v>SC</v>
          </cell>
        </row>
        <row r="401">
          <cell r="A401">
            <v>510040</v>
          </cell>
          <cell r="B401" t="str">
            <v>ALTO GARCAS</v>
          </cell>
          <cell r="C401" t="str">
            <v>MT</v>
          </cell>
          <cell r="D401">
            <v>32828</v>
          </cell>
        </row>
        <row r="402">
          <cell r="A402">
            <v>353200</v>
          </cell>
          <cell r="B402" t="str">
            <v>MORUNGABA</v>
          </cell>
          <cell r="C402" t="str">
            <v>SP</v>
          </cell>
        </row>
        <row r="403">
          <cell r="A403">
            <v>431070</v>
          </cell>
          <cell r="B403" t="str">
            <v>ITATIBA DO SUL</v>
          </cell>
          <cell r="C403" t="str">
            <v>RS</v>
          </cell>
        </row>
        <row r="404">
          <cell r="A404">
            <v>354900</v>
          </cell>
          <cell r="B404" t="str">
            <v>SAO FRANCISCO</v>
          </cell>
          <cell r="C404" t="str">
            <v>SP</v>
          </cell>
        </row>
        <row r="405">
          <cell r="A405">
            <v>432237</v>
          </cell>
          <cell r="B405" t="str">
            <v>UNISTALDA</v>
          </cell>
          <cell r="C405" t="str">
            <v>RS</v>
          </cell>
        </row>
        <row r="406">
          <cell r="A406">
            <v>353500</v>
          </cell>
          <cell r="B406" t="str">
            <v>PALESTINA</v>
          </cell>
          <cell r="C406" t="str">
            <v>SP</v>
          </cell>
        </row>
        <row r="407">
          <cell r="A407">
            <v>431490</v>
          </cell>
          <cell r="B407" t="str">
            <v>PORTO ALEGRE</v>
          </cell>
          <cell r="C407" t="str">
            <v>RS</v>
          </cell>
          <cell r="D407">
            <v>4820385</v>
          </cell>
          <cell r="E407">
            <v>71913595</v>
          </cell>
        </row>
        <row r="408">
          <cell r="A408">
            <v>520450</v>
          </cell>
          <cell r="B408" t="str">
            <v>CALDAS NOVAS</v>
          </cell>
          <cell r="C408" t="str">
            <v>GO</v>
          </cell>
        </row>
        <row r="409">
          <cell r="A409">
            <v>411320</v>
          </cell>
          <cell r="B409" t="str">
            <v>LAPA</v>
          </cell>
          <cell r="C409" t="str">
            <v>PR</v>
          </cell>
        </row>
        <row r="410">
          <cell r="A410">
            <v>430560</v>
          </cell>
          <cell r="B410" t="str">
            <v>COLORADO</v>
          </cell>
          <cell r="C410" t="str">
            <v>RS</v>
          </cell>
        </row>
        <row r="411">
          <cell r="A411">
            <v>431790</v>
          </cell>
          <cell r="B411" t="str">
            <v>SANTO CRISTO</v>
          </cell>
          <cell r="C411" t="str">
            <v>RS</v>
          </cell>
        </row>
        <row r="412">
          <cell r="A412">
            <v>330120</v>
          </cell>
          <cell r="B412" t="str">
            <v>CARMO</v>
          </cell>
          <cell r="C412" t="str">
            <v>RJ</v>
          </cell>
        </row>
        <row r="413">
          <cell r="A413">
            <v>412480</v>
          </cell>
          <cell r="B413" t="str">
            <v>SAO JOAO</v>
          </cell>
          <cell r="C413" t="str">
            <v>PR</v>
          </cell>
          <cell r="E413">
            <v>254193</v>
          </cell>
        </row>
        <row r="414">
          <cell r="A414">
            <v>521975</v>
          </cell>
          <cell r="B414" t="str">
            <v>SANTO ANTONIO DO DESCOBERTO</v>
          </cell>
          <cell r="C414" t="str">
            <v>GO</v>
          </cell>
        </row>
        <row r="415">
          <cell r="A415">
            <v>421505</v>
          </cell>
          <cell r="B415" t="str">
            <v>RIO RUFINO</v>
          </cell>
          <cell r="C415" t="str">
            <v>SC</v>
          </cell>
        </row>
        <row r="416">
          <cell r="A416">
            <v>432170</v>
          </cell>
          <cell r="B416" t="str">
            <v>TRES COROAS</v>
          </cell>
          <cell r="C416" t="str">
            <v>RS</v>
          </cell>
        </row>
        <row r="417">
          <cell r="A417">
            <v>350590</v>
          </cell>
          <cell r="B417" t="str">
            <v>BATATAIS</v>
          </cell>
          <cell r="C417" t="str">
            <v>SP</v>
          </cell>
          <cell r="D417">
            <v>282655</v>
          </cell>
        </row>
        <row r="418">
          <cell r="A418">
            <v>320455</v>
          </cell>
          <cell r="B418" t="str">
            <v>SANTA MARIA DE JETIBA</v>
          </cell>
          <cell r="C418" t="str">
            <v>ES</v>
          </cell>
          <cell r="D418">
            <v>186583</v>
          </cell>
        </row>
        <row r="419">
          <cell r="A419">
            <v>410240</v>
          </cell>
          <cell r="B419" t="str">
            <v>BANDEIRANTES</v>
          </cell>
          <cell r="C419" t="str">
            <v>PR</v>
          </cell>
        </row>
        <row r="420">
          <cell r="A420">
            <v>320420</v>
          </cell>
          <cell r="B420" t="str">
            <v>PIUMA</v>
          </cell>
          <cell r="C420" t="str">
            <v>ES</v>
          </cell>
          <cell r="D420">
            <v>41756</v>
          </cell>
        </row>
        <row r="421">
          <cell r="A421">
            <v>430468</v>
          </cell>
          <cell r="B421" t="str">
            <v>CAPELA DE SANTANA</v>
          </cell>
          <cell r="C421" t="str">
            <v>RS</v>
          </cell>
          <cell r="D421">
            <v>36892</v>
          </cell>
        </row>
        <row r="422">
          <cell r="A422">
            <v>320210</v>
          </cell>
          <cell r="B422" t="str">
            <v>ECOPORANGA</v>
          </cell>
          <cell r="C422" t="str">
            <v>ES</v>
          </cell>
          <cell r="D422">
            <v>20416</v>
          </cell>
        </row>
        <row r="423">
          <cell r="A423">
            <v>421260</v>
          </cell>
          <cell r="B423" t="str">
            <v>PERITIBA</v>
          </cell>
          <cell r="C423" t="str">
            <v>SC</v>
          </cell>
          <cell r="E423">
            <v>174854</v>
          </cell>
        </row>
        <row r="424">
          <cell r="A424">
            <v>352050</v>
          </cell>
          <cell r="B424" t="str">
            <v>INDAIATUBA</v>
          </cell>
          <cell r="C424" t="str">
            <v>SP</v>
          </cell>
        </row>
        <row r="425">
          <cell r="A425">
            <v>432035</v>
          </cell>
          <cell r="B425" t="str">
            <v>SENTINELA DO SUL</v>
          </cell>
          <cell r="C425" t="str">
            <v>RS</v>
          </cell>
          <cell r="D425">
            <v>19845</v>
          </cell>
        </row>
        <row r="426">
          <cell r="A426">
            <v>431930</v>
          </cell>
          <cell r="B426" t="str">
            <v>SAO PAULO DAS MISSOES</v>
          </cell>
          <cell r="C426" t="str">
            <v>RS</v>
          </cell>
        </row>
        <row r="427">
          <cell r="A427">
            <v>350470</v>
          </cell>
          <cell r="B427" t="str">
            <v>BALBINOS</v>
          </cell>
          <cell r="C427" t="str">
            <v>SP</v>
          </cell>
          <cell r="D427">
            <v>5512</v>
          </cell>
        </row>
        <row r="428">
          <cell r="A428">
            <v>353640</v>
          </cell>
          <cell r="B428" t="str">
            <v>PAULICEIA</v>
          </cell>
          <cell r="C428" t="str">
            <v>SP</v>
          </cell>
        </row>
        <row r="429">
          <cell r="A429">
            <v>355660</v>
          </cell>
          <cell r="B429" t="str">
            <v>VERA CRUZ</v>
          </cell>
          <cell r="C429" t="str">
            <v>SP</v>
          </cell>
        </row>
        <row r="430">
          <cell r="A430">
            <v>430960</v>
          </cell>
          <cell r="B430" t="str">
            <v>HORIZONTINA</v>
          </cell>
          <cell r="C430" t="str">
            <v>RS</v>
          </cell>
          <cell r="D430">
            <v>144093</v>
          </cell>
          <cell r="E430">
            <v>471070</v>
          </cell>
        </row>
        <row r="431">
          <cell r="A431">
            <v>431238</v>
          </cell>
          <cell r="B431" t="str">
            <v>MONTE BELO DO SUL</v>
          </cell>
          <cell r="C431" t="str">
            <v>RS</v>
          </cell>
        </row>
        <row r="432">
          <cell r="A432">
            <v>410445</v>
          </cell>
          <cell r="B432" t="str">
            <v>CANTAGALO</v>
          </cell>
          <cell r="C432" t="str">
            <v>PR</v>
          </cell>
          <cell r="D432">
            <v>3331</v>
          </cell>
          <cell r="E432">
            <v>80194790</v>
          </cell>
        </row>
        <row r="433">
          <cell r="A433">
            <v>430780</v>
          </cell>
          <cell r="B433" t="str">
            <v>ESTRELA</v>
          </cell>
          <cell r="C433" t="str">
            <v>RS</v>
          </cell>
          <cell r="D433">
            <v>67357</v>
          </cell>
          <cell r="E433">
            <v>11503147</v>
          </cell>
        </row>
        <row r="434">
          <cell r="A434">
            <v>420870</v>
          </cell>
          <cell r="B434" t="str">
            <v>JACINTO MACHADO</v>
          </cell>
          <cell r="C434" t="str">
            <v>SC</v>
          </cell>
        </row>
        <row r="435">
          <cell r="A435">
            <v>410337</v>
          </cell>
          <cell r="B435" t="str">
            <v>BRASILANDIA DO SUL</v>
          </cell>
          <cell r="C435" t="str">
            <v>PR</v>
          </cell>
        </row>
        <row r="436">
          <cell r="A436">
            <v>351270</v>
          </cell>
          <cell r="B436" t="str">
            <v>CORUMBATAI</v>
          </cell>
          <cell r="C436" t="str">
            <v>SP</v>
          </cell>
        </row>
        <row r="437">
          <cell r="A437">
            <v>410725</v>
          </cell>
          <cell r="B437" t="str">
            <v>DOURADINA</v>
          </cell>
          <cell r="C437" t="str">
            <v>PR</v>
          </cell>
        </row>
        <row r="438">
          <cell r="A438">
            <v>320501</v>
          </cell>
          <cell r="B438" t="str">
            <v>SOORETAMA</v>
          </cell>
          <cell r="C438" t="str">
            <v>ES</v>
          </cell>
          <cell r="D438">
            <v>110788</v>
          </cell>
        </row>
        <row r="439">
          <cell r="A439">
            <v>431112</v>
          </cell>
          <cell r="B439" t="str">
            <v>JAQUIRANA</v>
          </cell>
          <cell r="C439" t="str">
            <v>RS</v>
          </cell>
        </row>
        <row r="440">
          <cell r="A440">
            <v>355060</v>
          </cell>
          <cell r="B440" t="str">
            <v>SAO ROQUE</v>
          </cell>
          <cell r="C440" t="str">
            <v>SP</v>
          </cell>
          <cell r="D440">
            <v>504007</v>
          </cell>
        </row>
        <row r="441">
          <cell r="A441">
            <v>431244</v>
          </cell>
          <cell r="B441" t="str">
            <v>MORRINHOS DO SUL</v>
          </cell>
          <cell r="C441" t="str">
            <v>RS</v>
          </cell>
          <cell r="D441">
            <v>7246</v>
          </cell>
        </row>
        <row r="442">
          <cell r="A442">
            <v>412627</v>
          </cell>
          <cell r="B442" t="str">
            <v>SAUDADE DO IGUACU</v>
          </cell>
          <cell r="C442" t="str">
            <v>PR</v>
          </cell>
        </row>
        <row r="443">
          <cell r="A443">
            <v>431247</v>
          </cell>
          <cell r="B443" t="str">
            <v>MORRO REUTER</v>
          </cell>
          <cell r="C443" t="str">
            <v>RS</v>
          </cell>
          <cell r="D443">
            <v>40065</v>
          </cell>
        </row>
        <row r="444">
          <cell r="A444">
            <v>500210</v>
          </cell>
          <cell r="B444" t="str">
            <v>BELA VISTA</v>
          </cell>
          <cell r="C444" t="str">
            <v>MS</v>
          </cell>
          <cell r="D444">
            <v>81688</v>
          </cell>
        </row>
        <row r="445">
          <cell r="A445">
            <v>510780</v>
          </cell>
          <cell r="B445" t="str">
            <v>SANTO ANTONIO DO LEVERGER</v>
          </cell>
          <cell r="C445" t="str">
            <v>MT</v>
          </cell>
          <cell r="D445">
            <v>49083</v>
          </cell>
        </row>
        <row r="446">
          <cell r="A446">
            <v>430990</v>
          </cell>
          <cell r="B446" t="str">
            <v>IBIRAIARAS</v>
          </cell>
          <cell r="C446" t="str">
            <v>RS</v>
          </cell>
          <cell r="D446">
            <v>30874</v>
          </cell>
        </row>
        <row r="447">
          <cell r="A447">
            <v>431760</v>
          </cell>
          <cell r="B447" t="str">
            <v>SANTO ANTONIO DA PATRULHA</v>
          </cell>
          <cell r="C447" t="str">
            <v>RS</v>
          </cell>
          <cell r="E447">
            <v>1398850</v>
          </cell>
        </row>
        <row r="448">
          <cell r="A448">
            <v>410660</v>
          </cell>
          <cell r="B448" t="str">
            <v>CRUZEIRO DO OESTE</v>
          </cell>
          <cell r="C448" t="str">
            <v>PR</v>
          </cell>
        </row>
        <row r="449">
          <cell r="A449">
            <v>350650</v>
          </cell>
          <cell r="B449" t="str">
            <v>BIRIGUI</v>
          </cell>
          <cell r="C449" t="str">
            <v>SP</v>
          </cell>
          <cell r="E449">
            <v>6114</v>
          </cell>
        </row>
        <row r="450">
          <cell r="A450">
            <v>320425</v>
          </cell>
          <cell r="B450" t="str">
            <v>PONTO BELO</v>
          </cell>
          <cell r="C450" t="str">
            <v>ES</v>
          </cell>
          <cell r="D450">
            <v>2841</v>
          </cell>
        </row>
        <row r="451">
          <cell r="A451">
            <v>500330</v>
          </cell>
          <cell r="B451" t="str">
            <v>COXIM</v>
          </cell>
          <cell r="C451" t="str">
            <v>MS</v>
          </cell>
        </row>
        <row r="452">
          <cell r="A452">
            <v>350260</v>
          </cell>
          <cell r="B452" t="str">
            <v>APARECIDA D'OESTE</v>
          </cell>
          <cell r="C452" t="str">
            <v>SP</v>
          </cell>
        </row>
        <row r="453">
          <cell r="A453">
            <v>353130</v>
          </cell>
          <cell r="B453" t="str">
            <v>MONTE ALTO</v>
          </cell>
          <cell r="C453" t="str">
            <v>SP</v>
          </cell>
        </row>
        <row r="454">
          <cell r="A454">
            <v>351590</v>
          </cell>
          <cell r="B454" t="str">
            <v>FLOREAL</v>
          </cell>
          <cell r="C454" t="str">
            <v>SP</v>
          </cell>
        </row>
        <row r="455">
          <cell r="A455">
            <v>410305</v>
          </cell>
          <cell r="B455" t="str">
            <v>BOA VISTA DA APARECIDA</v>
          </cell>
          <cell r="C455" t="str">
            <v>PR</v>
          </cell>
        </row>
        <row r="456">
          <cell r="A456">
            <v>293170</v>
          </cell>
          <cell r="B456" t="str">
            <v>TERRA NOVA</v>
          </cell>
          <cell r="C456" t="str">
            <v>BA</v>
          </cell>
        </row>
        <row r="457">
          <cell r="A457">
            <v>410405</v>
          </cell>
          <cell r="B457" t="str">
            <v>CAMPO BONITO</v>
          </cell>
          <cell r="C457" t="str">
            <v>PR</v>
          </cell>
        </row>
        <row r="458">
          <cell r="A458">
            <v>110150</v>
          </cell>
          <cell r="B458" t="str">
            <v>SERINGUEIRAS</v>
          </cell>
          <cell r="C458" t="str">
            <v>RO</v>
          </cell>
          <cell r="E458">
            <v>49050</v>
          </cell>
        </row>
        <row r="459">
          <cell r="A459">
            <v>510685</v>
          </cell>
          <cell r="B459" t="str">
            <v>PORTO ESTRELA</v>
          </cell>
          <cell r="C459" t="str">
            <v>MT</v>
          </cell>
          <cell r="E459">
            <v>47804</v>
          </cell>
        </row>
        <row r="460">
          <cell r="A460">
            <v>432280</v>
          </cell>
          <cell r="B460" t="str">
            <v>VERANOPOLIS</v>
          </cell>
          <cell r="C460" t="str">
            <v>RS</v>
          </cell>
        </row>
        <row r="461">
          <cell r="A461">
            <v>353690</v>
          </cell>
          <cell r="B461" t="str">
            <v>PEDRANOPOLIS</v>
          </cell>
          <cell r="C461" t="str">
            <v>SP</v>
          </cell>
        </row>
        <row r="462">
          <cell r="A462">
            <v>431950</v>
          </cell>
          <cell r="B462" t="str">
            <v>SAO SEBASTIAO DO CAI</v>
          </cell>
          <cell r="C462" t="str">
            <v>RS</v>
          </cell>
          <cell r="D462">
            <v>180514</v>
          </cell>
        </row>
        <row r="463">
          <cell r="A463">
            <v>432350</v>
          </cell>
          <cell r="B463" t="str">
            <v>VISTA ALEGRE</v>
          </cell>
          <cell r="C463" t="str">
            <v>RS</v>
          </cell>
          <cell r="D463">
            <v>27659</v>
          </cell>
        </row>
        <row r="464">
          <cell r="A464">
            <v>420985</v>
          </cell>
          <cell r="B464" t="str">
            <v>LINDOIA DO SUL</v>
          </cell>
          <cell r="C464" t="str">
            <v>SC</v>
          </cell>
          <cell r="D464">
            <v>39107</v>
          </cell>
        </row>
        <row r="465">
          <cell r="A465">
            <v>350110</v>
          </cell>
          <cell r="B465" t="str">
            <v>ALTO ALEGRE</v>
          </cell>
          <cell r="C465" t="str">
            <v>SP</v>
          </cell>
        </row>
        <row r="466">
          <cell r="A466">
            <v>270800</v>
          </cell>
          <cell r="B466" t="str">
            <v>SANTANA DO IPANEMA</v>
          </cell>
          <cell r="C466" t="str">
            <v>AL</v>
          </cell>
          <cell r="E466">
            <v>33423</v>
          </cell>
        </row>
        <row r="467">
          <cell r="A467">
            <v>320450</v>
          </cell>
          <cell r="B467" t="str">
            <v>SANTA LEOPOLDINA</v>
          </cell>
          <cell r="C467" t="str">
            <v>ES</v>
          </cell>
          <cell r="D467">
            <v>46690</v>
          </cell>
        </row>
        <row r="468">
          <cell r="A468">
            <v>432320</v>
          </cell>
          <cell r="B468" t="str">
            <v>VICTOR GRAEFF</v>
          </cell>
          <cell r="C468" t="str">
            <v>RS</v>
          </cell>
          <cell r="D468">
            <v>47206</v>
          </cell>
        </row>
        <row r="469">
          <cell r="A469">
            <v>430676</v>
          </cell>
          <cell r="B469" t="str">
            <v>ELDORADO DO SUL</v>
          </cell>
          <cell r="C469" t="str">
            <v>RS</v>
          </cell>
          <cell r="D469">
            <v>64513</v>
          </cell>
        </row>
        <row r="470">
          <cell r="A470">
            <v>432335</v>
          </cell>
          <cell r="B470" t="str">
            <v>VILA LANGARO</v>
          </cell>
          <cell r="C470" t="str">
            <v>RS</v>
          </cell>
        </row>
        <row r="471">
          <cell r="A471">
            <v>430085</v>
          </cell>
          <cell r="B471" t="str">
            <v>ARAMBARE</v>
          </cell>
          <cell r="C471" t="str">
            <v>RS</v>
          </cell>
          <cell r="D471">
            <v>18421</v>
          </cell>
        </row>
        <row r="472">
          <cell r="A472">
            <v>250750</v>
          </cell>
          <cell r="B472" t="str">
            <v>JOAO PESSOA</v>
          </cell>
          <cell r="C472" t="str">
            <v>PB</v>
          </cell>
        </row>
        <row r="473">
          <cell r="A473">
            <v>110015</v>
          </cell>
          <cell r="B473" t="str">
            <v>OURO PRETO DO OESTE</v>
          </cell>
          <cell r="C473" t="str">
            <v>RO</v>
          </cell>
        </row>
        <row r="474">
          <cell r="A474">
            <v>430030</v>
          </cell>
          <cell r="B474" t="str">
            <v>ALECRIM</v>
          </cell>
          <cell r="C474" t="str">
            <v>RS</v>
          </cell>
        </row>
        <row r="475">
          <cell r="A475">
            <v>420850</v>
          </cell>
          <cell r="B475" t="str">
            <v>ITUPORANGA</v>
          </cell>
          <cell r="C475" t="str">
            <v>SC</v>
          </cell>
        </row>
        <row r="476">
          <cell r="A476">
            <v>292750</v>
          </cell>
          <cell r="B476" t="str">
            <v>SANTA BARBARA</v>
          </cell>
          <cell r="C476" t="str">
            <v>BA</v>
          </cell>
        </row>
        <row r="477">
          <cell r="A477">
            <v>110006</v>
          </cell>
          <cell r="B477" t="str">
            <v>COLORADO DO OESTE</v>
          </cell>
          <cell r="C477" t="str">
            <v>RO</v>
          </cell>
        </row>
        <row r="478">
          <cell r="A478">
            <v>412820</v>
          </cell>
          <cell r="B478" t="str">
            <v>UNIAO DA VITORIA</v>
          </cell>
          <cell r="C478" t="str">
            <v>PR</v>
          </cell>
          <cell r="D478">
            <v>366048</v>
          </cell>
        </row>
        <row r="479">
          <cell r="A479">
            <v>421720</v>
          </cell>
          <cell r="B479" t="str">
            <v>SAO MIGUEL DO OESTE</v>
          </cell>
          <cell r="C479" t="str">
            <v>SC</v>
          </cell>
          <cell r="D479">
            <v>591887</v>
          </cell>
        </row>
        <row r="480">
          <cell r="A480">
            <v>320290</v>
          </cell>
          <cell r="B480" t="str">
            <v>ITARANA</v>
          </cell>
          <cell r="C480" t="str">
            <v>ES</v>
          </cell>
          <cell r="D480">
            <v>43858</v>
          </cell>
        </row>
        <row r="481">
          <cell r="A481">
            <v>411750</v>
          </cell>
          <cell r="B481" t="str">
            <v>PAICANDU</v>
          </cell>
          <cell r="C481" t="str">
            <v>PR</v>
          </cell>
        </row>
        <row r="482">
          <cell r="A482">
            <v>430580</v>
          </cell>
          <cell r="B482" t="str">
            <v>CONSTANTINA</v>
          </cell>
          <cell r="C482" t="str">
            <v>RS</v>
          </cell>
          <cell r="D482">
            <v>72878</v>
          </cell>
        </row>
        <row r="483">
          <cell r="A483">
            <v>320013</v>
          </cell>
          <cell r="B483" t="str">
            <v>AGUIA BRANCA</v>
          </cell>
          <cell r="C483" t="str">
            <v>ES</v>
          </cell>
          <cell r="D483">
            <v>44347</v>
          </cell>
        </row>
        <row r="484">
          <cell r="A484">
            <v>430110</v>
          </cell>
          <cell r="B484" t="str">
            <v>ARROIO DOS RATOS</v>
          </cell>
          <cell r="C484" t="str">
            <v>RS</v>
          </cell>
          <cell r="D484">
            <v>38921</v>
          </cell>
        </row>
        <row r="485">
          <cell r="A485">
            <v>351470</v>
          </cell>
          <cell r="B485" t="str">
            <v>ECHAPORA</v>
          </cell>
          <cell r="C485" t="str">
            <v>SP</v>
          </cell>
          <cell r="D485">
            <v>39879</v>
          </cell>
        </row>
        <row r="486">
          <cell r="A486">
            <v>431700</v>
          </cell>
          <cell r="B486" t="str">
            <v>SANTANA DA BOA VISTA</v>
          </cell>
          <cell r="C486" t="str">
            <v>RS</v>
          </cell>
          <cell r="D486">
            <v>19612</v>
          </cell>
        </row>
        <row r="487">
          <cell r="A487">
            <v>430770</v>
          </cell>
          <cell r="B487" t="str">
            <v>ESTEIO</v>
          </cell>
          <cell r="C487" t="str">
            <v>RS</v>
          </cell>
          <cell r="E487">
            <v>5126883</v>
          </cell>
        </row>
        <row r="488">
          <cell r="A488">
            <v>430640</v>
          </cell>
          <cell r="B488" t="str">
            <v>DOIS IRMAOS</v>
          </cell>
          <cell r="C488" t="str">
            <v>RS</v>
          </cell>
        </row>
        <row r="489">
          <cell r="A489">
            <v>430225</v>
          </cell>
          <cell r="B489" t="str">
            <v>BOA VISTA DO SUL</v>
          </cell>
          <cell r="C489" t="str">
            <v>RS</v>
          </cell>
        </row>
        <row r="490">
          <cell r="A490">
            <v>411180</v>
          </cell>
          <cell r="B490" t="str">
            <v>JACAREZINHO</v>
          </cell>
          <cell r="C490" t="str">
            <v>PR</v>
          </cell>
          <cell r="D490">
            <v>7996</v>
          </cell>
        </row>
        <row r="491">
          <cell r="A491">
            <v>432252</v>
          </cell>
          <cell r="B491" t="str">
            <v>VALE VERDE</v>
          </cell>
          <cell r="C491" t="str">
            <v>RS</v>
          </cell>
          <cell r="D491">
            <v>25283</v>
          </cell>
        </row>
        <row r="492">
          <cell r="A492">
            <v>291460</v>
          </cell>
          <cell r="B492" t="str">
            <v>IRECE</v>
          </cell>
          <cell r="C492" t="str">
            <v>BA</v>
          </cell>
        </row>
        <row r="493">
          <cell r="A493">
            <v>355635</v>
          </cell>
          <cell r="B493" t="str">
            <v>VARGEM</v>
          </cell>
          <cell r="C493" t="str">
            <v>SP</v>
          </cell>
        </row>
        <row r="494">
          <cell r="A494">
            <v>355255</v>
          </cell>
          <cell r="B494" t="str">
            <v>SUZANAPOLIS</v>
          </cell>
          <cell r="C494" t="str">
            <v>SP</v>
          </cell>
        </row>
        <row r="495">
          <cell r="A495">
            <v>290210</v>
          </cell>
          <cell r="B495" t="str">
            <v>ARACI</v>
          </cell>
          <cell r="C495" t="str">
            <v>BA</v>
          </cell>
        </row>
        <row r="496">
          <cell r="A496">
            <v>351030</v>
          </cell>
          <cell r="B496" t="str">
            <v>CAPELA DO ALTO</v>
          </cell>
          <cell r="C496" t="str">
            <v>SP</v>
          </cell>
        </row>
        <row r="497">
          <cell r="A497">
            <v>510622</v>
          </cell>
          <cell r="B497" t="str">
            <v>NOVA MUTUM</v>
          </cell>
          <cell r="C497" t="str">
            <v>MT</v>
          </cell>
          <cell r="E497">
            <v>3417657</v>
          </cell>
        </row>
        <row r="498">
          <cell r="A498">
            <v>430370</v>
          </cell>
          <cell r="B498" t="str">
            <v>CAMPINA DAS MISSOES</v>
          </cell>
          <cell r="C498" t="str">
            <v>RS</v>
          </cell>
          <cell r="D498">
            <v>55194</v>
          </cell>
        </row>
        <row r="499">
          <cell r="A499">
            <v>431840</v>
          </cell>
          <cell r="B499" t="str">
            <v>SAO JERONIMO</v>
          </cell>
          <cell r="C499" t="str">
            <v>RS</v>
          </cell>
          <cell r="D499">
            <v>109039</v>
          </cell>
        </row>
        <row r="500">
          <cell r="A500">
            <v>355150</v>
          </cell>
          <cell r="B500" t="str">
            <v>SERRANA</v>
          </cell>
          <cell r="C500" t="str">
            <v>SP</v>
          </cell>
          <cell r="D500">
            <v>185714</v>
          </cell>
        </row>
        <row r="501">
          <cell r="A501">
            <v>355520</v>
          </cell>
          <cell r="B501" t="str">
            <v>TURIUBA</v>
          </cell>
          <cell r="C501" t="str">
            <v>SP</v>
          </cell>
          <cell r="D501">
            <v>31930</v>
          </cell>
        </row>
        <row r="502">
          <cell r="A502">
            <v>320405</v>
          </cell>
          <cell r="B502" t="str">
            <v>PEDRO CANARIO</v>
          </cell>
          <cell r="C502" t="str">
            <v>ES</v>
          </cell>
          <cell r="D502">
            <v>148901</v>
          </cell>
        </row>
        <row r="503">
          <cell r="A503">
            <v>320300</v>
          </cell>
          <cell r="B503" t="str">
            <v>IUNA</v>
          </cell>
          <cell r="C503" t="str">
            <v>ES</v>
          </cell>
          <cell r="D503">
            <v>236597</v>
          </cell>
        </row>
        <row r="504">
          <cell r="A504">
            <v>320460</v>
          </cell>
          <cell r="B504" t="str">
            <v>SANTA TERESA</v>
          </cell>
          <cell r="C504" t="str">
            <v>ES</v>
          </cell>
          <cell r="D504">
            <v>172148</v>
          </cell>
        </row>
        <row r="505">
          <cell r="A505">
            <v>320115</v>
          </cell>
          <cell r="B505" t="str">
            <v>BREJETUBA</v>
          </cell>
          <cell r="C505" t="str">
            <v>ES</v>
          </cell>
          <cell r="D505">
            <v>70194</v>
          </cell>
        </row>
        <row r="506">
          <cell r="A506">
            <v>354320</v>
          </cell>
          <cell r="B506" t="str">
            <v>RIBEIRAO DO SUL</v>
          </cell>
          <cell r="C506" t="str">
            <v>SP</v>
          </cell>
          <cell r="D506">
            <v>24269</v>
          </cell>
        </row>
        <row r="507">
          <cell r="A507">
            <v>431750</v>
          </cell>
          <cell r="B507" t="str">
            <v>SANTO ANGELO</v>
          </cell>
          <cell r="C507" t="str">
            <v>RS</v>
          </cell>
        </row>
        <row r="508">
          <cell r="A508">
            <v>411150</v>
          </cell>
          <cell r="B508" t="str">
            <v>IVAIPORA</v>
          </cell>
          <cell r="C508" t="str">
            <v>PR</v>
          </cell>
        </row>
        <row r="509">
          <cell r="A509">
            <v>412610</v>
          </cell>
          <cell r="B509" t="str">
            <v>SAO TOME</v>
          </cell>
          <cell r="C509" t="str">
            <v>PR</v>
          </cell>
        </row>
        <row r="510">
          <cell r="A510">
            <v>432330</v>
          </cell>
          <cell r="B510" t="str">
            <v>VILA FLORES</v>
          </cell>
          <cell r="C510" t="str">
            <v>RS</v>
          </cell>
        </row>
        <row r="511">
          <cell r="A511">
            <v>431342</v>
          </cell>
          <cell r="B511" t="str">
            <v>NOVO MACHADO</v>
          </cell>
          <cell r="C511" t="str">
            <v>RS</v>
          </cell>
        </row>
        <row r="512">
          <cell r="A512">
            <v>410645</v>
          </cell>
          <cell r="B512" t="str">
            <v>CORONEL DOMINGOS SOARES</v>
          </cell>
          <cell r="C512" t="str">
            <v>PR</v>
          </cell>
          <cell r="E512">
            <v>181957</v>
          </cell>
        </row>
        <row r="513">
          <cell r="A513">
            <v>510637</v>
          </cell>
          <cell r="B513" t="str">
            <v>PEDRA PRETA</v>
          </cell>
          <cell r="C513" t="str">
            <v>MT</v>
          </cell>
          <cell r="E513">
            <v>305487</v>
          </cell>
        </row>
        <row r="514">
          <cell r="A514">
            <v>352140</v>
          </cell>
          <cell r="B514" t="str">
            <v>IRACEMAPOLIS</v>
          </cell>
          <cell r="C514" t="str">
            <v>SP</v>
          </cell>
        </row>
        <row r="515">
          <cell r="A515">
            <v>521880</v>
          </cell>
          <cell r="B515" t="str">
            <v>RIO VERDE</v>
          </cell>
          <cell r="C515" t="str">
            <v>GO</v>
          </cell>
          <cell r="D515">
            <v>892602</v>
          </cell>
        </row>
        <row r="516">
          <cell r="A516">
            <v>420700</v>
          </cell>
          <cell r="B516" t="str">
            <v>ICARA</v>
          </cell>
          <cell r="C516" t="str">
            <v>SC</v>
          </cell>
          <cell r="D516">
            <v>520603</v>
          </cell>
        </row>
        <row r="517">
          <cell r="A517">
            <v>353550</v>
          </cell>
          <cell r="B517" t="str">
            <v>PARAGUACU PAULISTA</v>
          </cell>
          <cell r="C517" t="str">
            <v>SP</v>
          </cell>
          <cell r="D517">
            <v>304775</v>
          </cell>
        </row>
        <row r="518">
          <cell r="A518">
            <v>355500</v>
          </cell>
          <cell r="B518" t="str">
            <v>TUPA</v>
          </cell>
          <cell r="C518" t="str">
            <v>SP</v>
          </cell>
        </row>
        <row r="519">
          <cell r="A519">
            <v>431830</v>
          </cell>
          <cell r="B519" t="str">
            <v>SAO GABRIEL</v>
          </cell>
          <cell r="C519" t="str">
            <v>RS</v>
          </cell>
          <cell r="D519">
            <v>331955</v>
          </cell>
        </row>
        <row r="520">
          <cell r="A520">
            <v>431446</v>
          </cell>
          <cell r="B520" t="str">
            <v>PINHAL DA SERRA</v>
          </cell>
          <cell r="C520" t="str">
            <v>RS</v>
          </cell>
          <cell r="D520">
            <v>70763</v>
          </cell>
        </row>
        <row r="521">
          <cell r="A521">
            <v>351170</v>
          </cell>
          <cell r="B521" t="str">
            <v>CHARQUEADA</v>
          </cell>
          <cell r="C521" t="str">
            <v>SP</v>
          </cell>
          <cell r="D521">
            <v>155295</v>
          </cell>
        </row>
        <row r="522">
          <cell r="A522">
            <v>410520</v>
          </cell>
          <cell r="B522" t="str">
            <v>CERRO AZUL</v>
          </cell>
          <cell r="C522" t="str">
            <v>PR</v>
          </cell>
          <cell r="D522">
            <v>146213</v>
          </cell>
        </row>
        <row r="523">
          <cell r="A523">
            <v>351950</v>
          </cell>
          <cell r="B523" t="str">
            <v>IBIRAREMA</v>
          </cell>
          <cell r="C523" t="str">
            <v>SP</v>
          </cell>
          <cell r="D523">
            <v>2941</v>
          </cell>
        </row>
        <row r="524">
          <cell r="A524">
            <v>431127</v>
          </cell>
          <cell r="B524" t="str">
            <v>LAGOA DOS TRES CANTOS</v>
          </cell>
          <cell r="C524" t="str">
            <v>RS</v>
          </cell>
          <cell r="D524">
            <v>42900</v>
          </cell>
        </row>
        <row r="525">
          <cell r="A525">
            <v>431320</v>
          </cell>
          <cell r="B525" t="str">
            <v>NOVA PETROPOLIS</v>
          </cell>
          <cell r="C525" t="str">
            <v>RS</v>
          </cell>
          <cell r="D525">
            <v>56524</v>
          </cell>
        </row>
        <row r="526">
          <cell r="A526">
            <v>355360</v>
          </cell>
          <cell r="B526" t="str">
            <v>TAPIRATIBA</v>
          </cell>
          <cell r="C526" t="str">
            <v>SP</v>
          </cell>
        </row>
        <row r="527">
          <cell r="A527">
            <v>411420</v>
          </cell>
          <cell r="B527" t="str">
            <v>MANDAGUARI</v>
          </cell>
          <cell r="C527" t="str">
            <v>PR</v>
          </cell>
        </row>
        <row r="528">
          <cell r="A528">
            <v>290100</v>
          </cell>
          <cell r="B528" t="str">
            <v>AMARGOSA</v>
          </cell>
          <cell r="C528" t="str">
            <v>BA</v>
          </cell>
        </row>
        <row r="529">
          <cell r="A529">
            <v>431420</v>
          </cell>
          <cell r="B529" t="str">
            <v>PEDRO OSORIO</v>
          </cell>
          <cell r="C529" t="str">
            <v>RS</v>
          </cell>
          <cell r="D529">
            <v>43184</v>
          </cell>
        </row>
        <row r="530">
          <cell r="A530">
            <v>430360</v>
          </cell>
          <cell r="B530" t="str">
            <v>CAMBARA DO SUL</v>
          </cell>
          <cell r="C530" t="str">
            <v>RS</v>
          </cell>
          <cell r="D530">
            <v>13796</v>
          </cell>
        </row>
        <row r="531">
          <cell r="A531">
            <v>430310</v>
          </cell>
          <cell r="B531" t="str">
            <v>CACHOEIRINHA</v>
          </cell>
          <cell r="C531" t="str">
            <v>RS</v>
          </cell>
        </row>
        <row r="532">
          <cell r="A532">
            <v>430100</v>
          </cell>
          <cell r="B532" t="str">
            <v>ARROIO DO MEIO</v>
          </cell>
          <cell r="C532" t="str">
            <v>RS</v>
          </cell>
        </row>
        <row r="533">
          <cell r="A533">
            <v>411435</v>
          </cell>
          <cell r="B533" t="str">
            <v>MANFRINOPOLIS</v>
          </cell>
          <cell r="C533" t="str">
            <v>PR</v>
          </cell>
        </row>
        <row r="534">
          <cell r="A534">
            <v>430120</v>
          </cell>
          <cell r="B534" t="str">
            <v>ARROIO DO TIGRE</v>
          </cell>
          <cell r="C534" t="str">
            <v>RS</v>
          </cell>
        </row>
        <row r="535">
          <cell r="A535">
            <v>412085</v>
          </cell>
          <cell r="B535" t="str">
            <v>QUATRO PONTES</v>
          </cell>
          <cell r="C535" t="str">
            <v>PR</v>
          </cell>
          <cell r="E535">
            <v>389981</v>
          </cell>
        </row>
        <row r="536">
          <cell r="A536">
            <v>421480</v>
          </cell>
          <cell r="B536" t="str">
            <v>RIO DO SUL</v>
          </cell>
          <cell r="C536" t="str">
            <v>SC</v>
          </cell>
          <cell r="D536">
            <v>220555</v>
          </cell>
          <cell r="E536">
            <v>196510</v>
          </cell>
        </row>
        <row r="537">
          <cell r="A537">
            <v>420500</v>
          </cell>
          <cell r="B537" t="str">
            <v>DIONISIO CERQUEIRA</v>
          </cell>
          <cell r="C537" t="str">
            <v>SC</v>
          </cell>
          <cell r="E537">
            <v>867168</v>
          </cell>
        </row>
        <row r="538">
          <cell r="A538">
            <v>411705</v>
          </cell>
          <cell r="B538" t="str">
            <v>NOVA LARANJEIRAS</v>
          </cell>
          <cell r="C538" t="str">
            <v>PR</v>
          </cell>
          <cell r="E538">
            <v>1573429</v>
          </cell>
        </row>
        <row r="539">
          <cell r="A539">
            <v>431475</v>
          </cell>
          <cell r="B539" t="str">
            <v>POCO DAS ANTAS</v>
          </cell>
          <cell r="C539" t="str">
            <v>RS</v>
          </cell>
        </row>
        <row r="540">
          <cell r="A540">
            <v>430720</v>
          </cell>
          <cell r="B540" t="str">
            <v>ERVAL GRANDE</v>
          </cell>
          <cell r="C540" t="str">
            <v>RS</v>
          </cell>
        </row>
        <row r="541">
          <cell r="A541">
            <v>412380</v>
          </cell>
          <cell r="B541" t="str">
            <v>SANTA IZABEL DO OESTE</v>
          </cell>
          <cell r="C541" t="str">
            <v>PR</v>
          </cell>
        </row>
        <row r="542">
          <cell r="A542">
            <v>411260</v>
          </cell>
          <cell r="B542" t="str">
            <v>JARDIM OLINDA</v>
          </cell>
          <cell r="C542" t="str">
            <v>PR</v>
          </cell>
        </row>
        <row r="543">
          <cell r="A543">
            <v>350870</v>
          </cell>
          <cell r="B543" t="str">
            <v>CACONDE</v>
          </cell>
          <cell r="C543" t="str">
            <v>SP</v>
          </cell>
        </row>
        <row r="544">
          <cell r="A544">
            <v>411480</v>
          </cell>
          <cell r="B544" t="str">
            <v>MARIALVA</v>
          </cell>
          <cell r="C544" t="str">
            <v>PR</v>
          </cell>
        </row>
        <row r="545">
          <cell r="A545">
            <v>353960</v>
          </cell>
          <cell r="B545" t="str">
            <v>PLANALTO</v>
          </cell>
          <cell r="C545" t="str">
            <v>SP</v>
          </cell>
          <cell r="D545">
            <v>6021</v>
          </cell>
        </row>
        <row r="546">
          <cell r="A546">
            <v>320130</v>
          </cell>
          <cell r="B546" t="str">
            <v>CARIACICA</v>
          </cell>
          <cell r="C546" t="str">
            <v>ES</v>
          </cell>
          <cell r="D546">
            <v>1569754</v>
          </cell>
        </row>
        <row r="547">
          <cell r="A547">
            <v>140023</v>
          </cell>
          <cell r="B547" t="str">
            <v>CAROEBE</v>
          </cell>
          <cell r="C547" t="str">
            <v>RR</v>
          </cell>
          <cell r="D547">
            <v>46431</v>
          </cell>
          <cell r="E547">
            <v>138597</v>
          </cell>
        </row>
        <row r="548">
          <cell r="A548">
            <v>352750</v>
          </cell>
          <cell r="B548" t="str">
            <v>LUCIANOPOLIS</v>
          </cell>
          <cell r="C548" t="str">
            <v>SP</v>
          </cell>
          <cell r="D548">
            <v>19325</v>
          </cell>
        </row>
        <row r="549">
          <cell r="A549">
            <v>421770</v>
          </cell>
          <cell r="B549" t="str">
            <v>SOMBRIO</v>
          </cell>
          <cell r="C549" t="str">
            <v>SC</v>
          </cell>
          <cell r="D549">
            <v>190478</v>
          </cell>
        </row>
        <row r="550">
          <cell r="A550">
            <v>350580</v>
          </cell>
          <cell r="B550" t="str">
            <v>BASTOS</v>
          </cell>
          <cell r="C550" t="str">
            <v>SP</v>
          </cell>
          <cell r="D550">
            <v>163290</v>
          </cell>
        </row>
        <row r="551">
          <cell r="A551">
            <v>320245</v>
          </cell>
          <cell r="B551" t="str">
            <v>IBATIBA</v>
          </cell>
          <cell r="C551" t="str">
            <v>ES</v>
          </cell>
          <cell r="D551">
            <v>46806</v>
          </cell>
        </row>
        <row r="552">
          <cell r="A552">
            <v>421100</v>
          </cell>
          <cell r="B552" t="str">
            <v>MONDAI</v>
          </cell>
          <cell r="C552" t="str">
            <v>SC</v>
          </cell>
          <cell r="E552">
            <v>487871</v>
          </cell>
        </row>
        <row r="553">
          <cell r="A553">
            <v>430840</v>
          </cell>
          <cell r="B553" t="str">
            <v>FORMIGUEIRO</v>
          </cell>
          <cell r="C553" t="str">
            <v>RS</v>
          </cell>
          <cell r="D553">
            <v>27448</v>
          </cell>
        </row>
        <row r="554">
          <cell r="A554">
            <v>432200</v>
          </cell>
          <cell r="B554" t="str">
            <v>TRIUNFO</v>
          </cell>
          <cell r="C554" t="str">
            <v>RS</v>
          </cell>
          <cell r="D554">
            <v>279563</v>
          </cell>
        </row>
        <row r="555">
          <cell r="A555">
            <v>432290</v>
          </cell>
          <cell r="B555" t="str">
            <v>VIADUTOS</v>
          </cell>
          <cell r="C555" t="str">
            <v>RS</v>
          </cell>
          <cell r="D555">
            <v>20209</v>
          </cell>
        </row>
        <row r="556">
          <cell r="A556">
            <v>431100</v>
          </cell>
          <cell r="B556" t="str">
            <v>JAGUARAO</v>
          </cell>
          <cell r="C556" t="str">
            <v>RS</v>
          </cell>
          <cell r="D556">
            <v>91253</v>
          </cell>
        </row>
        <row r="557">
          <cell r="A557">
            <v>430485</v>
          </cell>
          <cell r="B557" t="str">
            <v>CARLOS GOMES</v>
          </cell>
          <cell r="C557" t="str">
            <v>RS</v>
          </cell>
        </row>
        <row r="558">
          <cell r="A558">
            <v>432132</v>
          </cell>
          <cell r="B558" t="str">
            <v>TAQUARUCU DO SUL</v>
          </cell>
          <cell r="C558" t="str">
            <v>RS</v>
          </cell>
          <cell r="E558">
            <v>196761</v>
          </cell>
        </row>
        <row r="559">
          <cell r="A559">
            <v>430807</v>
          </cell>
          <cell r="B559" t="str">
            <v>FAZENDA VILANOVA</v>
          </cell>
          <cell r="C559" t="str">
            <v>RS</v>
          </cell>
        </row>
        <row r="560">
          <cell r="A560">
            <v>510337</v>
          </cell>
          <cell r="B560" t="str">
            <v>COTRIGUACU</v>
          </cell>
          <cell r="C560" t="str">
            <v>MT</v>
          </cell>
        </row>
        <row r="561">
          <cell r="A561">
            <v>351800</v>
          </cell>
          <cell r="B561" t="str">
            <v>GUARANI D'OESTE</v>
          </cell>
          <cell r="C561" t="str">
            <v>SP</v>
          </cell>
        </row>
        <row r="562">
          <cell r="A562">
            <v>410773</v>
          </cell>
          <cell r="B562" t="str">
            <v>FERNANDES PINHEIRO</v>
          </cell>
          <cell r="C562" t="str">
            <v>PR</v>
          </cell>
        </row>
        <row r="563">
          <cell r="A563">
            <v>354380</v>
          </cell>
          <cell r="B563" t="str">
            <v>RINOPOLIS</v>
          </cell>
          <cell r="C563" t="str">
            <v>SP</v>
          </cell>
        </row>
        <row r="564">
          <cell r="A564">
            <v>420315</v>
          </cell>
          <cell r="B564" t="str">
            <v>CALMON</v>
          </cell>
          <cell r="C564" t="str">
            <v>SC</v>
          </cell>
          <cell r="E564">
            <v>231731</v>
          </cell>
        </row>
        <row r="565">
          <cell r="A565">
            <v>410315</v>
          </cell>
          <cell r="B565" t="str">
            <v>BOM JESUS DO SUL</v>
          </cell>
          <cell r="C565" t="str">
            <v>PR</v>
          </cell>
        </row>
        <row r="566">
          <cell r="A566">
            <v>355530</v>
          </cell>
          <cell r="B566" t="str">
            <v>TURMALINA</v>
          </cell>
          <cell r="C566" t="str">
            <v>SP</v>
          </cell>
        </row>
        <row r="567">
          <cell r="A567">
            <v>412125</v>
          </cell>
          <cell r="B567" t="str">
            <v>RAMILANDIA</v>
          </cell>
          <cell r="C567" t="str">
            <v>PR</v>
          </cell>
          <cell r="E567">
            <v>285559</v>
          </cell>
        </row>
        <row r="568">
          <cell r="A568">
            <v>430980</v>
          </cell>
          <cell r="B568" t="str">
            <v>IBIACA</v>
          </cell>
          <cell r="C568" t="str">
            <v>RS</v>
          </cell>
        </row>
        <row r="569">
          <cell r="A569">
            <v>353670</v>
          </cell>
          <cell r="B569" t="str">
            <v>PEDERNEIRAS</v>
          </cell>
          <cell r="C569" t="str">
            <v>SP</v>
          </cell>
        </row>
        <row r="570">
          <cell r="A570">
            <v>354750</v>
          </cell>
          <cell r="B570" t="str">
            <v>SANTA RITA DO PASSA QUATRO</v>
          </cell>
          <cell r="C570" t="str">
            <v>SP</v>
          </cell>
        </row>
        <row r="571">
          <cell r="A571">
            <v>431085</v>
          </cell>
          <cell r="B571" t="str">
            <v>JABOTICABA</v>
          </cell>
          <cell r="C571" t="str">
            <v>RS</v>
          </cell>
          <cell r="D571">
            <v>1258</v>
          </cell>
          <cell r="E571">
            <v>10080</v>
          </cell>
        </row>
        <row r="572">
          <cell r="A572">
            <v>411650</v>
          </cell>
          <cell r="B572" t="str">
            <v>NOVA ALIANCA DO IVAI</v>
          </cell>
          <cell r="C572" t="str">
            <v>PR</v>
          </cell>
        </row>
        <row r="573">
          <cell r="A573">
            <v>355100</v>
          </cell>
          <cell r="B573" t="str">
            <v>SAO VICENTE</v>
          </cell>
          <cell r="C573" t="str">
            <v>SP</v>
          </cell>
        </row>
        <row r="574">
          <cell r="A574">
            <v>320265</v>
          </cell>
          <cell r="B574" t="str">
            <v>IRUPI</v>
          </cell>
          <cell r="C574" t="str">
            <v>ES</v>
          </cell>
          <cell r="D574">
            <v>51974</v>
          </cell>
        </row>
        <row r="575">
          <cell r="A575">
            <v>354925</v>
          </cell>
          <cell r="B575" t="str">
            <v>SAO JOAO DE IRACEMA</v>
          </cell>
          <cell r="C575" t="str">
            <v>SP</v>
          </cell>
          <cell r="D575">
            <v>28029</v>
          </cell>
        </row>
        <row r="576">
          <cell r="A576">
            <v>355535</v>
          </cell>
          <cell r="B576" t="str">
            <v>UBARANA</v>
          </cell>
          <cell r="C576" t="str">
            <v>SP</v>
          </cell>
          <cell r="D576">
            <v>64105</v>
          </cell>
        </row>
        <row r="577">
          <cell r="A577">
            <v>320370</v>
          </cell>
          <cell r="B577" t="str">
            <v>MUNIZ FREIRE</v>
          </cell>
          <cell r="C577" t="str">
            <v>ES</v>
          </cell>
          <cell r="D577">
            <v>135644</v>
          </cell>
        </row>
        <row r="578">
          <cell r="A578">
            <v>354060</v>
          </cell>
          <cell r="B578" t="str">
            <v>PORTO FELIZ</v>
          </cell>
          <cell r="C578" t="str">
            <v>SP</v>
          </cell>
          <cell r="D578">
            <v>20603</v>
          </cell>
        </row>
        <row r="579">
          <cell r="A579">
            <v>421950</v>
          </cell>
          <cell r="B579" t="str">
            <v>XANXERE</v>
          </cell>
          <cell r="C579" t="str">
            <v>SC</v>
          </cell>
          <cell r="E579">
            <v>6059883</v>
          </cell>
        </row>
        <row r="580">
          <cell r="A580">
            <v>431514</v>
          </cell>
          <cell r="B580" t="str">
            <v>PRESIDENTE LUCENA</v>
          </cell>
          <cell r="C580" t="str">
            <v>RS</v>
          </cell>
        </row>
        <row r="581">
          <cell r="A581">
            <v>431205</v>
          </cell>
          <cell r="B581" t="str">
            <v>MARQUES DE SOUZA</v>
          </cell>
          <cell r="C581" t="str">
            <v>RS</v>
          </cell>
        </row>
        <row r="582">
          <cell r="A582">
            <v>420675</v>
          </cell>
          <cell r="B582" t="str">
            <v>IBIAM</v>
          </cell>
          <cell r="C582" t="str">
            <v>SC</v>
          </cell>
          <cell r="E582">
            <v>244025</v>
          </cell>
        </row>
        <row r="583">
          <cell r="A583">
            <v>431250</v>
          </cell>
          <cell r="B583" t="str">
            <v>MOSTARDAS</v>
          </cell>
          <cell r="C583" t="str">
            <v>RS</v>
          </cell>
          <cell r="D583">
            <v>578</v>
          </cell>
          <cell r="E583">
            <v>124533</v>
          </cell>
        </row>
        <row r="584">
          <cell r="A584">
            <v>350980</v>
          </cell>
          <cell r="B584" t="str">
            <v>CAMPOS NOVOS PAULISTA</v>
          </cell>
          <cell r="C584" t="str">
            <v>SP</v>
          </cell>
          <cell r="D584">
            <v>29409</v>
          </cell>
        </row>
        <row r="585">
          <cell r="A585">
            <v>500085</v>
          </cell>
          <cell r="B585" t="str">
            <v>ANGELICA</v>
          </cell>
          <cell r="C585" t="str">
            <v>MS</v>
          </cell>
          <cell r="E585">
            <v>363987</v>
          </cell>
        </row>
        <row r="586">
          <cell r="A586">
            <v>353920</v>
          </cell>
          <cell r="B586" t="str">
            <v>PIRAPOZINHO</v>
          </cell>
          <cell r="C586" t="str">
            <v>SP</v>
          </cell>
        </row>
        <row r="587">
          <cell r="A587">
            <v>320495</v>
          </cell>
          <cell r="B587" t="str">
            <v>SAO ROQUE DO CANAA</v>
          </cell>
          <cell r="C587" t="str">
            <v>ES</v>
          </cell>
        </row>
        <row r="588">
          <cell r="A588">
            <v>352270</v>
          </cell>
          <cell r="B588" t="str">
            <v>ITAPOLIS</v>
          </cell>
          <cell r="C588" t="str">
            <v>SP</v>
          </cell>
        </row>
        <row r="589">
          <cell r="A589">
            <v>330095</v>
          </cell>
          <cell r="B589" t="str">
            <v>COMENDADOR LEVY GASPARIAN</v>
          </cell>
          <cell r="C589" t="str">
            <v>RJ</v>
          </cell>
        </row>
        <row r="590">
          <cell r="A590">
            <v>510269</v>
          </cell>
          <cell r="B590" t="str">
            <v>CANABRAVA DO NORTE</v>
          </cell>
          <cell r="C590" t="str">
            <v>MT</v>
          </cell>
        </row>
        <row r="591">
          <cell r="A591">
            <v>431275</v>
          </cell>
          <cell r="B591" t="str">
            <v>NOVA ALVORADA</v>
          </cell>
          <cell r="C591" t="str">
            <v>RS</v>
          </cell>
        </row>
        <row r="592">
          <cell r="A592">
            <v>412260</v>
          </cell>
          <cell r="B592" t="str">
            <v>RONDON</v>
          </cell>
          <cell r="C592" t="str">
            <v>PR</v>
          </cell>
        </row>
        <row r="593">
          <cell r="A593">
            <v>420570</v>
          </cell>
          <cell r="B593" t="str">
            <v>GAROPABA</v>
          </cell>
          <cell r="C593" t="str">
            <v>SC</v>
          </cell>
          <cell r="D593">
            <v>98791</v>
          </cell>
        </row>
        <row r="594">
          <cell r="A594">
            <v>432300</v>
          </cell>
          <cell r="B594" t="str">
            <v>VIAMAO</v>
          </cell>
          <cell r="C594" t="str">
            <v>RS</v>
          </cell>
          <cell r="D594">
            <v>1129392</v>
          </cell>
        </row>
        <row r="595">
          <cell r="A595">
            <v>410060</v>
          </cell>
          <cell r="B595" t="str">
            <v>ALTO PARANA</v>
          </cell>
          <cell r="C595" t="str">
            <v>PR</v>
          </cell>
          <cell r="D595">
            <v>67176</v>
          </cell>
        </row>
        <row r="596">
          <cell r="A596">
            <v>510730</v>
          </cell>
          <cell r="B596" t="str">
            <v>SAO JOSE DO RIO CLARO</v>
          </cell>
          <cell r="C596" t="str">
            <v>MT</v>
          </cell>
          <cell r="D596">
            <v>47449</v>
          </cell>
        </row>
        <row r="597">
          <cell r="A597">
            <v>412796</v>
          </cell>
          <cell r="B597" t="str">
            <v>TURVO</v>
          </cell>
          <cell r="C597" t="str">
            <v>PR</v>
          </cell>
        </row>
        <row r="598">
          <cell r="A598">
            <v>420960</v>
          </cell>
          <cell r="B598" t="str">
            <v>LAURO MULLER</v>
          </cell>
          <cell r="C598" t="str">
            <v>SC</v>
          </cell>
          <cell r="D598">
            <v>95448</v>
          </cell>
        </row>
        <row r="599">
          <cell r="A599">
            <v>421110</v>
          </cell>
          <cell r="B599" t="str">
            <v>MONTE CASTELO</v>
          </cell>
          <cell r="C599" t="str">
            <v>SC</v>
          </cell>
          <cell r="D599">
            <v>81150</v>
          </cell>
        </row>
        <row r="600">
          <cell r="A600">
            <v>420590</v>
          </cell>
          <cell r="B600" t="str">
            <v>GASPAR</v>
          </cell>
          <cell r="C600" t="str">
            <v>SC</v>
          </cell>
        </row>
        <row r="601">
          <cell r="A601">
            <v>421545</v>
          </cell>
          <cell r="B601" t="str">
            <v>SANGAO</v>
          </cell>
          <cell r="C601" t="str">
            <v>SC</v>
          </cell>
          <cell r="D601">
            <v>11855</v>
          </cell>
        </row>
        <row r="602">
          <cell r="A602">
            <v>432145</v>
          </cell>
          <cell r="B602" t="str">
            <v>TEUTONIA</v>
          </cell>
          <cell r="C602" t="str">
            <v>RS</v>
          </cell>
        </row>
        <row r="603">
          <cell r="A603">
            <v>430513</v>
          </cell>
          <cell r="B603" t="str">
            <v>CERRO BRANCO</v>
          </cell>
          <cell r="C603" t="str">
            <v>RS</v>
          </cell>
          <cell r="D603">
            <v>26815</v>
          </cell>
        </row>
        <row r="604">
          <cell r="A604">
            <v>430880</v>
          </cell>
          <cell r="B604" t="str">
            <v>GENERAL CAMARA</v>
          </cell>
          <cell r="C604" t="str">
            <v>RS</v>
          </cell>
          <cell r="D604">
            <v>51580</v>
          </cell>
        </row>
        <row r="605">
          <cell r="A605">
            <v>353680</v>
          </cell>
          <cell r="B605" t="str">
            <v>PEDRA BELA</v>
          </cell>
          <cell r="C605" t="str">
            <v>SP</v>
          </cell>
          <cell r="D605">
            <v>30332</v>
          </cell>
        </row>
        <row r="606">
          <cell r="A606">
            <v>430865</v>
          </cell>
          <cell r="B606" t="str">
            <v>GARRUCHOS</v>
          </cell>
          <cell r="C606" t="str">
            <v>RS</v>
          </cell>
          <cell r="D606">
            <v>51993</v>
          </cell>
        </row>
        <row r="607">
          <cell r="A607">
            <v>110149</v>
          </cell>
          <cell r="B607" t="str">
            <v>SAO FRANCISCO DO GUAPORE</v>
          </cell>
          <cell r="C607" t="str">
            <v>RO</v>
          </cell>
          <cell r="E607">
            <v>27358</v>
          </cell>
        </row>
        <row r="608">
          <cell r="A608">
            <v>350690</v>
          </cell>
          <cell r="B608" t="str">
            <v>BOFETE</v>
          </cell>
          <cell r="C608" t="str">
            <v>SP</v>
          </cell>
        </row>
        <row r="609">
          <cell r="A609">
            <v>320480</v>
          </cell>
          <cell r="B609" t="str">
            <v>SAO JOSE DO CALCADO</v>
          </cell>
          <cell r="C609" t="str">
            <v>ES</v>
          </cell>
          <cell r="D609">
            <v>3012</v>
          </cell>
        </row>
        <row r="610">
          <cell r="A610">
            <v>411880</v>
          </cell>
          <cell r="B610" t="str">
            <v>PEABIRU</v>
          </cell>
          <cell r="C610" t="str">
            <v>PR</v>
          </cell>
        </row>
        <row r="611">
          <cell r="A611">
            <v>420270</v>
          </cell>
          <cell r="B611" t="str">
            <v>BOTUVERA</v>
          </cell>
          <cell r="C611" t="str">
            <v>SC</v>
          </cell>
        </row>
        <row r="612">
          <cell r="A612">
            <v>430520</v>
          </cell>
          <cell r="B612" t="str">
            <v>CERRO LARGO</v>
          </cell>
          <cell r="C612" t="str">
            <v>RS</v>
          </cell>
        </row>
        <row r="613">
          <cell r="A613">
            <v>412690</v>
          </cell>
          <cell r="B613" t="str">
            <v>TAPIRA</v>
          </cell>
          <cell r="C613" t="str">
            <v>PR</v>
          </cell>
        </row>
        <row r="614">
          <cell r="A614">
            <v>431848</v>
          </cell>
          <cell r="B614" t="str">
            <v>SAO JOSE DO HORTENCIO</v>
          </cell>
          <cell r="C614" t="str">
            <v>RS</v>
          </cell>
        </row>
        <row r="615">
          <cell r="A615">
            <v>351495</v>
          </cell>
          <cell r="B615" t="str">
            <v>EMBAUBA</v>
          </cell>
          <cell r="C615" t="str">
            <v>SP</v>
          </cell>
        </row>
        <row r="616">
          <cell r="A616">
            <v>500568</v>
          </cell>
          <cell r="B616" t="str">
            <v>MUNDO NOVO</v>
          </cell>
          <cell r="C616" t="str">
            <v>MS</v>
          </cell>
          <cell r="E616">
            <v>165008</v>
          </cell>
        </row>
        <row r="617">
          <cell r="A617">
            <v>410880</v>
          </cell>
          <cell r="B617" t="str">
            <v>GUAIRA</v>
          </cell>
          <cell r="C617" t="str">
            <v>PR</v>
          </cell>
        </row>
        <row r="618">
          <cell r="A618">
            <v>353660</v>
          </cell>
          <cell r="B618" t="str">
            <v>PAULO DE FARIA</v>
          </cell>
          <cell r="C618" t="str">
            <v>SP</v>
          </cell>
        </row>
        <row r="619">
          <cell r="A619">
            <v>411130</v>
          </cell>
          <cell r="B619" t="str">
            <v>ITAUNA DO SUL</v>
          </cell>
          <cell r="C619" t="str">
            <v>PR</v>
          </cell>
        </row>
        <row r="620">
          <cell r="A620">
            <v>260740</v>
          </cell>
          <cell r="B620" t="str">
            <v>ITACURUBA</v>
          </cell>
          <cell r="C620" t="str">
            <v>PE</v>
          </cell>
          <cell r="D620">
            <v>395</v>
          </cell>
        </row>
        <row r="621">
          <cell r="A621">
            <v>410210</v>
          </cell>
          <cell r="B621" t="str">
            <v>ASTORGA</v>
          </cell>
          <cell r="C621" t="str">
            <v>PR</v>
          </cell>
        </row>
        <row r="622">
          <cell r="A622">
            <v>431973</v>
          </cell>
          <cell r="B622" t="str">
            <v>SAO VALERIO DO SUL</v>
          </cell>
          <cell r="C622" t="str">
            <v>RS</v>
          </cell>
        </row>
        <row r="623">
          <cell r="A623">
            <v>291610</v>
          </cell>
          <cell r="B623" t="str">
            <v>ITAPARICA</v>
          </cell>
          <cell r="C623" t="str">
            <v>BA</v>
          </cell>
        </row>
        <row r="624">
          <cell r="A624">
            <v>432230</v>
          </cell>
          <cell r="B624" t="str">
            <v>TUPARENDI</v>
          </cell>
          <cell r="C624" t="str">
            <v>RS</v>
          </cell>
        </row>
        <row r="625">
          <cell r="A625">
            <v>420230</v>
          </cell>
          <cell r="B625" t="str">
            <v>BIGUACU</v>
          </cell>
          <cell r="C625" t="str">
            <v>SC</v>
          </cell>
        </row>
        <row r="626">
          <cell r="A626">
            <v>421040</v>
          </cell>
          <cell r="B626" t="str">
            <v>MARACAJA</v>
          </cell>
          <cell r="C626" t="str">
            <v>SC</v>
          </cell>
          <cell r="D626">
            <v>44309</v>
          </cell>
        </row>
        <row r="627">
          <cell r="A627">
            <v>421000</v>
          </cell>
          <cell r="B627" t="str">
            <v>LUIZ ALVES</v>
          </cell>
          <cell r="C627" t="str">
            <v>SC</v>
          </cell>
          <cell r="D627">
            <v>121713</v>
          </cell>
        </row>
        <row r="628">
          <cell r="A628">
            <v>432140</v>
          </cell>
          <cell r="B628" t="str">
            <v>TENENTE PORTELA</v>
          </cell>
          <cell r="C628" t="str">
            <v>RS</v>
          </cell>
          <cell r="D628">
            <v>127597</v>
          </cell>
        </row>
        <row r="629">
          <cell r="A629">
            <v>431170</v>
          </cell>
          <cell r="B629" t="str">
            <v>MACHADINHO</v>
          </cell>
          <cell r="C629" t="str">
            <v>RS</v>
          </cell>
          <cell r="D629">
            <v>74519</v>
          </cell>
        </row>
        <row r="630">
          <cell r="A630">
            <v>421010</v>
          </cell>
          <cell r="B630" t="str">
            <v>MAFRA</v>
          </cell>
          <cell r="C630" t="str">
            <v>SC</v>
          </cell>
          <cell r="D630">
            <v>336016</v>
          </cell>
        </row>
        <row r="631">
          <cell r="A631">
            <v>412730</v>
          </cell>
          <cell r="B631" t="str">
            <v>TERRA RICA</v>
          </cell>
          <cell r="C631" t="str">
            <v>PR</v>
          </cell>
        </row>
        <row r="632">
          <cell r="A632">
            <v>432220</v>
          </cell>
          <cell r="B632" t="str">
            <v>TUPANCIRETA</v>
          </cell>
          <cell r="C632" t="str">
            <v>RS</v>
          </cell>
          <cell r="D632">
            <v>66783</v>
          </cell>
        </row>
        <row r="633">
          <cell r="A633">
            <v>430087</v>
          </cell>
          <cell r="B633" t="str">
            <v>ARARICA</v>
          </cell>
          <cell r="C633" t="str">
            <v>RS</v>
          </cell>
        </row>
        <row r="634">
          <cell r="A634">
            <v>411605</v>
          </cell>
          <cell r="B634" t="str">
            <v>MISSAL</v>
          </cell>
          <cell r="C634" t="str">
            <v>PR</v>
          </cell>
        </row>
        <row r="635">
          <cell r="A635">
            <v>430700</v>
          </cell>
          <cell r="B635" t="str">
            <v>ERECHIM</v>
          </cell>
          <cell r="C635" t="str">
            <v>RS</v>
          </cell>
          <cell r="E635">
            <v>1222882</v>
          </cell>
        </row>
        <row r="636">
          <cell r="A636">
            <v>291080</v>
          </cell>
          <cell r="B636" t="str">
            <v>FEIRA DE SANTANA</v>
          </cell>
          <cell r="C636" t="str">
            <v>BA</v>
          </cell>
        </row>
        <row r="637">
          <cell r="A637">
            <v>430220</v>
          </cell>
          <cell r="B637" t="str">
            <v>BOA VISTA DO BURICA</v>
          </cell>
          <cell r="C637" t="str">
            <v>RS</v>
          </cell>
        </row>
        <row r="638">
          <cell r="A638">
            <v>430781</v>
          </cell>
          <cell r="B638" t="str">
            <v>ESTRELA VELHA</v>
          </cell>
          <cell r="C638" t="str">
            <v>RS</v>
          </cell>
          <cell r="D638">
            <v>66127</v>
          </cell>
          <cell r="E638">
            <v>978847</v>
          </cell>
        </row>
        <row r="639">
          <cell r="A639">
            <v>410910</v>
          </cell>
          <cell r="B639" t="str">
            <v>GUAPOREMA</v>
          </cell>
          <cell r="C639" t="str">
            <v>PR</v>
          </cell>
        </row>
        <row r="640">
          <cell r="A640">
            <v>431308</v>
          </cell>
          <cell r="B640" t="str">
            <v>NOVA PADUA</v>
          </cell>
          <cell r="C640" t="str">
            <v>RS</v>
          </cell>
        </row>
        <row r="641">
          <cell r="A641">
            <v>352960</v>
          </cell>
          <cell r="B641" t="str">
            <v>MERIDIANO</v>
          </cell>
          <cell r="C641" t="str">
            <v>SP</v>
          </cell>
        </row>
        <row r="642">
          <cell r="A642">
            <v>410260</v>
          </cell>
          <cell r="B642" t="str">
            <v>BARRACAO</v>
          </cell>
          <cell r="C642" t="str">
            <v>PR</v>
          </cell>
        </row>
        <row r="643">
          <cell r="A643">
            <v>410965</v>
          </cell>
          <cell r="B643" t="str">
            <v>HONORIO SERPA</v>
          </cell>
          <cell r="C643" t="str">
            <v>PR</v>
          </cell>
        </row>
        <row r="644">
          <cell r="A644">
            <v>410754</v>
          </cell>
          <cell r="B644" t="str">
            <v>ESPIGAO ALTO DO IGUACU</v>
          </cell>
          <cell r="C644" t="str">
            <v>PR</v>
          </cell>
        </row>
        <row r="645">
          <cell r="A645">
            <v>320180</v>
          </cell>
          <cell r="B645" t="str">
            <v>DIVINO DE SAO LOURENCO</v>
          </cell>
          <cell r="C645" t="str">
            <v>ES</v>
          </cell>
        </row>
        <row r="646">
          <cell r="A646">
            <v>510627</v>
          </cell>
          <cell r="B646" t="str">
            <v>NOVO HORIZONTE DO NORTE</v>
          </cell>
          <cell r="C646" t="str">
            <v>MT</v>
          </cell>
        </row>
        <row r="647">
          <cell r="A647">
            <v>411760</v>
          </cell>
          <cell r="B647" t="str">
            <v>PALMAS</v>
          </cell>
          <cell r="C647" t="str">
            <v>PR</v>
          </cell>
          <cell r="D647">
            <v>245981</v>
          </cell>
          <cell r="E647">
            <v>673172</v>
          </cell>
        </row>
        <row r="648">
          <cell r="A648">
            <v>410690</v>
          </cell>
          <cell r="B648" t="str">
            <v>CURITIBA</v>
          </cell>
          <cell r="C648" t="str">
            <v>PR</v>
          </cell>
          <cell r="D648">
            <v>11364167</v>
          </cell>
        </row>
        <row r="649">
          <cell r="A649">
            <v>420720</v>
          </cell>
          <cell r="B649" t="str">
            <v>IMARUI</v>
          </cell>
          <cell r="C649" t="str">
            <v>SC</v>
          </cell>
          <cell r="D649">
            <v>57899</v>
          </cell>
        </row>
        <row r="650">
          <cell r="A650">
            <v>430890</v>
          </cell>
          <cell r="B650" t="str">
            <v>GETULIO VARGAS</v>
          </cell>
          <cell r="C650" t="str">
            <v>RS</v>
          </cell>
          <cell r="D650">
            <v>43410</v>
          </cell>
        </row>
        <row r="651">
          <cell r="A651">
            <v>320490</v>
          </cell>
          <cell r="B651" t="str">
            <v>SAO MATEUS</v>
          </cell>
          <cell r="C651" t="str">
            <v>ES</v>
          </cell>
          <cell r="D651">
            <v>293949</v>
          </cell>
        </row>
        <row r="652">
          <cell r="A652">
            <v>353100</v>
          </cell>
          <cell r="B652" t="str">
            <v>MONCOES</v>
          </cell>
          <cell r="C652" t="str">
            <v>SP</v>
          </cell>
        </row>
        <row r="653">
          <cell r="A653">
            <v>320350</v>
          </cell>
          <cell r="B653" t="str">
            <v>MONTANHA</v>
          </cell>
          <cell r="C653" t="str">
            <v>ES</v>
          </cell>
          <cell r="D653">
            <v>9858</v>
          </cell>
        </row>
        <row r="654">
          <cell r="A654">
            <v>432240</v>
          </cell>
          <cell r="B654" t="str">
            <v>URUGUAIANA</v>
          </cell>
          <cell r="C654" t="str">
            <v>RS</v>
          </cell>
          <cell r="D654">
            <v>219175</v>
          </cell>
        </row>
        <row r="655">
          <cell r="A655">
            <v>430544</v>
          </cell>
          <cell r="B655" t="str">
            <v>CHUVISCA</v>
          </cell>
          <cell r="C655" t="str">
            <v>RS</v>
          </cell>
        </row>
        <row r="656">
          <cell r="A656">
            <v>430140</v>
          </cell>
          <cell r="B656" t="str">
            <v>ARVOREZINHA</v>
          </cell>
          <cell r="C656" t="str">
            <v>RS</v>
          </cell>
          <cell r="D656">
            <v>81156</v>
          </cell>
        </row>
        <row r="657">
          <cell r="A657">
            <v>432254</v>
          </cell>
          <cell r="B657" t="str">
            <v>VALE REAL</v>
          </cell>
          <cell r="C657" t="str">
            <v>RS</v>
          </cell>
          <cell r="D657">
            <v>9381</v>
          </cell>
          <cell r="E657">
            <v>775670</v>
          </cell>
        </row>
        <row r="658">
          <cell r="A658">
            <v>411585</v>
          </cell>
          <cell r="B658" t="str">
            <v>MERCEDES</v>
          </cell>
          <cell r="C658" t="str">
            <v>PR</v>
          </cell>
          <cell r="D658">
            <v>46791</v>
          </cell>
          <cell r="E658">
            <v>424274</v>
          </cell>
        </row>
        <row r="659">
          <cell r="A659">
            <v>430820</v>
          </cell>
          <cell r="B659" t="str">
            <v>FLORES DA CUNHA</v>
          </cell>
          <cell r="C659" t="str">
            <v>RS</v>
          </cell>
        </row>
        <row r="660">
          <cell r="A660">
            <v>430512</v>
          </cell>
          <cell r="B660" t="str">
            <v>CERRITO</v>
          </cell>
          <cell r="C660" t="str">
            <v>RS</v>
          </cell>
          <cell r="D660">
            <v>15675</v>
          </cell>
        </row>
        <row r="661">
          <cell r="A661">
            <v>351900</v>
          </cell>
          <cell r="B661" t="str">
            <v>HERCULANDIA</v>
          </cell>
          <cell r="C661" t="str">
            <v>SP</v>
          </cell>
        </row>
        <row r="662">
          <cell r="A662">
            <v>353810</v>
          </cell>
          <cell r="B662" t="str">
            <v>PINDORAMA</v>
          </cell>
          <cell r="C662" t="str">
            <v>SP</v>
          </cell>
        </row>
        <row r="663">
          <cell r="A663">
            <v>421185</v>
          </cell>
          <cell r="B663" t="str">
            <v>OURO VERDE</v>
          </cell>
          <cell r="C663" t="str">
            <v>SC</v>
          </cell>
        </row>
        <row r="664">
          <cell r="A664">
            <v>353520</v>
          </cell>
          <cell r="B664" t="str">
            <v>PALMEIRA D'OESTE</v>
          </cell>
          <cell r="C664" t="str">
            <v>SP</v>
          </cell>
        </row>
        <row r="665">
          <cell r="A665">
            <v>352880</v>
          </cell>
          <cell r="B665" t="str">
            <v>MARACAI</v>
          </cell>
          <cell r="C665" t="str">
            <v>SP</v>
          </cell>
        </row>
        <row r="666">
          <cell r="A666">
            <v>431150</v>
          </cell>
          <cell r="B666" t="str">
            <v>LAVRAS DO SUL</v>
          </cell>
          <cell r="C666" t="str">
            <v>RS</v>
          </cell>
        </row>
        <row r="667">
          <cell r="A667">
            <v>521250</v>
          </cell>
          <cell r="B667" t="str">
            <v>LUZIANIA</v>
          </cell>
          <cell r="C667" t="str">
            <v>GO</v>
          </cell>
          <cell r="D667">
            <v>845851</v>
          </cell>
        </row>
        <row r="668">
          <cell r="A668">
            <v>420040</v>
          </cell>
          <cell r="B668" t="str">
            <v>AGUA DOCE</v>
          </cell>
          <cell r="C668" t="str">
            <v>SC</v>
          </cell>
          <cell r="D668">
            <v>81014</v>
          </cell>
        </row>
        <row r="669">
          <cell r="A669">
            <v>352115</v>
          </cell>
          <cell r="B669" t="str">
            <v>IPIGUA</v>
          </cell>
          <cell r="C669" t="str">
            <v>SP</v>
          </cell>
          <cell r="D669">
            <v>65085</v>
          </cell>
        </row>
        <row r="670">
          <cell r="A670">
            <v>430920</v>
          </cell>
          <cell r="B670" t="str">
            <v>GRAVATAI</v>
          </cell>
          <cell r="C670" t="str">
            <v>RS</v>
          </cell>
        </row>
        <row r="671">
          <cell r="A671">
            <v>410890</v>
          </cell>
          <cell r="B671" t="str">
            <v>GUAIRACA</v>
          </cell>
          <cell r="C671" t="str">
            <v>PR</v>
          </cell>
        </row>
        <row r="672">
          <cell r="A672">
            <v>412460</v>
          </cell>
          <cell r="B672" t="str">
            <v>SAO CARLOS DO IVAI</v>
          </cell>
          <cell r="C672" t="str">
            <v>PR</v>
          </cell>
          <cell r="D672">
            <v>79998</v>
          </cell>
        </row>
        <row r="673">
          <cell r="A673">
            <v>350430</v>
          </cell>
          <cell r="B673" t="str">
            <v>AVAI</v>
          </cell>
          <cell r="C673" t="str">
            <v>SP</v>
          </cell>
          <cell r="D673">
            <v>29812</v>
          </cell>
        </row>
        <row r="674">
          <cell r="A674">
            <v>431442</v>
          </cell>
          <cell r="B674" t="str">
            <v>PICADA CAFE</v>
          </cell>
          <cell r="C674" t="str">
            <v>RS</v>
          </cell>
          <cell r="D674">
            <v>18166</v>
          </cell>
        </row>
        <row r="675">
          <cell r="A675">
            <v>353530</v>
          </cell>
          <cell r="B675" t="str">
            <v>PALMITAL</v>
          </cell>
          <cell r="C675" t="str">
            <v>SP</v>
          </cell>
          <cell r="D675">
            <v>130353</v>
          </cell>
        </row>
        <row r="676">
          <cell r="A676">
            <v>420207</v>
          </cell>
          <cell r="B676" t="str">
            <v>BALNEARIO GAIVOTA</v>
          </cell>
          <cell r="C676" t="str">
            <v>SC</v>
          </cell>
          <cell r="D676">
            <v>232770</v>
          </cell>
        </row>
        <row r="677">
          <cell r="A677">
            <v>430950</v>
          </cell>
          <cell r="B677" t="str">
            <v>GUARANI DAS MISSOES</v>
          </cell>
          <cell r="C677" t="str">
            <v>RS</v>
          </cell>
          <cell r="D677">
            <v>58384</v>
          </cell>
        </row>
        <row r="678">
          <cell r="A678">
            <v>500110</v>
          </cell>
          <cell r="B678" t="str">
            <v>AQUIDAUANA</v>
          </cell>
          <cell r="C678" t="str">
            <v>MS</v>
          </cell>
          <cell r="D678">
            <v>337057</v>
          </cell>
        </row>
        <row r="679">
          <cell r="A679">
            <v>431330</v>
          </cell>
          <cell r="B679" t="str">
            <v>NOVA PRATA</v>
          </cell>
          <cell r="C679" t="str">
            <v>RS</v>
          </cell>
        </row>
        <row r="680">
          <cell r="A680">
            <v>431036</v>
          </cell>
          <cell r="B680" t="str">
            <v>IMIGRANTE</v>
          </cell>
          <cell r="C680" t="str">
            <v>RS</v>
          </cell>
        </row>
        <row r="681">
          <cell r="A681">
            <v>431130</v>
          </cell>
          <cell r="B681" t="str">
            <v>LAGOA VERMELHA</v>
          </cell>
          <cell r="C681" t="str">
            <v>RS</v>
          </cell>
          <cell r="D681">
            <v>153028</v>
          </cell>
          <cell r="E681">
            <v>1697092</v>
          </cell>
        </row>
        <row r="682">
          <cell r="A682">
            <v>432210</v>
          </cell>
          <cell r="B682" t="str">
            <v>TUCUNDUVA</v>
          </cell>
          <cell r="C682" t="str">
            <v>RS</v>
          </cell>
        </row>
        <row r="683">
          <cell r="A683">
            <v>510550</v>
          </cell>
          <cell r="B683" t="str">
            <v>VILA BELA DA SANTISSIMA TRINDADE</v>
          </cell>
          <cell r="C683" t="str">
            <v>MT</v>
          </cell>
          <cell r="D683">
            <v>36228</v>
          </cell>
        </row>
        <row r="684">
          <cell r="A684">
            <v>420670</v>
          </cell>
          <cell r="B684" t="str">
            <v>HERVAL D'OESTE</v>
          </cell>
          <cell r="C684" t="str">
            <v>SC</v>
          </cell>
          <cell r="D684">
            <v>93578</v>
          </cell>
          <cell r="E684">
            <v>519304</v>
          </cell>
        </row>
        <row r="685">
          <cell r="A685">
            <v>410700</v>
          </cell>
          <cell r="B685" t="str">
            <v>CURIUVA</v>
          </cell>
          <cell r="C685" t="str">
            <v>PR</v>
          </cell>
        </row>
        <row r="686">
          <cell r="A686">
            <v>521200</v>
          </cell>
          <cell r="B686" t="str">
            <v>JAUPACI</v>
          </cell>
          <cell r="C686" t="str">
            <v>GO</v>
          </cell>
          <cell r="E686">
            <v>82233</v>
          </cell>
        </row>
        <row r="687">
          <cell r="A687">
            <v>410440</v>
          </cell>
          <cell r="B687" t="str">
            <v>CANDIDO DE ABREU</v>
          </cell>
          <cell r="C687" t="str">
            <v>PR</v>
          </cell>
        </row>
        <row r="688">
          <cell r="A688">
            <v>510460</v>
          </cell>
          <cell r="B688" t="str">
            <v>ITIQUIRA</v>
          </cell>
          <cell r="C688" t="str">
            <v>MT</v>
          </cell>
          <cell r="D688">
            <v>126051</v>
          </cell>
        </row>
        <row r="689">
          <cell r="A689">
            <v>430660</v>
          </cell>
          <cell r="B689" t="str">
            <v>DOM PEDRITO</v>
          </cell>
          <cell r="C689" t="str">
            <v>RS</v>
          </cell>
          <cell r="D689">
            <v>247422</v>
          </cell>
        </row>
        <row r="690">
          <cell r="A690">
            <v>432090</v>
          </cell>
          <cell r="B690" t="str">
            <v>TAPEJARA</v>
          </cell>
          <cell r="C690" t="str">
            <v>RS</v>
          </cell>
          <cell r="E690">
            <v>1671762</v>
          </cell>
        </row>
        <row r="691">
          <cell r="A691">
            <v>412635</v>
          </cell>
          <cell r="B691" t="str">
            <v>SERRANOPOLIS DO IGUACU</v>
          </cell>
          <cell r="C691" t="str">
            <v>PR</v>
          </cell>
          <cell r="E691">
            <v>222128</v>
          </cell>
        </row>
        <row r="692">
          <cell r="A692">
            <v>320260</v>
          </cell>
          <cell r="B692" t="str">
            <v>ICONHA</v>
          </cell>
          <cell r="C692" t="str">
            <v>ES</v>
          </cell>
          <cell r="D692">
            <v>52870</v>
          </cell>
        </row>
        <row r="693">
          <cell r="A693">
            <v>320316</v>
          </cell>
          <cell r="B693" t="str">
            <v>LARANJA DA TERRA</v>
          </cell>
          <cell r="C693" t="str">
            <v>ES</v>
          </cell>
          <cell r="D693">
            <v>100483</v>
          </cell>
        </row>
        <row r="694">
          <cell r="A694">
            <v>432067</v>
          </cell>
          <cell r="B694" t="str">
            <v>SINIMBU</v>
          </cell>
          <cell r="C694" t="str">
            <v>RS</v>
          </cell>
        </row>
        <row r="695">
          <cell r="A695">
            <v>353480</v>
          </cell>
          <cell r="B695" t="str">
            <v>OURO VERDE</v>
          </cell>
          <cell r="C695" t="str">
            <v>SP</v>
          </cell>
        </row>
        <row r="696">
          <cell r="A696">
            <v>320010</v>
          </cell>
          <cell r="B696" t="str">
            <v>AFONSO CLAUDIO</v>
          </cell>
          <cell r="C696" t="str">
            <v>ES</v>
          </cell>
          <cell r="D696">
            <v>190756</v>
          </cell>
        </row>
        <row r="697">
          <cell r="A697">
            <v>430057</v>
          </cell>
          <cell r="B697" t="str">
            <v>ALTO FELIZ</v>
          </cell>
          <cell r="C697" t="str">
            <v>RS</v>
          </cell>
          <cell r="D697">
            <v>22791</v>
          </cell>
        </row>
        <row r="698">
          <cell r="A698">
            <v>431640</v>
          </cell>
          <cell r="B698" t="str">
            <v>ROSARIO DO SUL</v>
          </cell>
          <cell r="C698" t="str">
            <v>RS</v>
          </cell>
          <cell r="D698">
            <v>61750</v>
          </cell>
        </row>
        <row r="699">
          <cell r="A699">
            <v>432135</v>
          </cell>
          <cell r="B699" t="str">
            <v>TAVARES</v>
          </cell>
          <cell r="C699" t="str">
            <v>RS</v>
          </cell>
          <cell r="D699">
            <v>7498</v>
          </cell>
        </row>
        <row r="700">
          <cell r="A700">
            <v>351515</v>
          </cell>
          <cell r="B700" t="str">
            <v>ENGENHEIRO COELHO</v>
          </cell>
          <cell r="C700" t="str">
            <v>SP</v>
          </cell>
          <cell r="D700">
            <v>410</v>
          </cell>
        </row>
        <row r="701">
          <cell r="A701">
            <v>421840</v>
          </cell>
          <cell r="B701" t="str">
            <v>TREZE DE MAIO</v>
          </cell>
          <cell r="C701" t="str">
            <v>SC</v>
          </cell>
          <cell r="D701">
            <v>87935</v>
          </cell>
        </row>
        <row r="702">
          <cell r="A702">
            <v>412410</v>
          </cell>
          <cell r="B702" t="str">
            <v>SANTO ANTONIO DA PLATINA</v>
          </cell>
          <cell r="C702" t="str">
            <v>PR</v>
          </cell>
        </row>
        <row r="703">
          <cell r="A703">
            <v>431849</v>
          </cell>
          <cell r="B703" t="str">
            <v>SAO JOSE DO INHACORA</v>
          </cell>
          <cell r="C703" t="str">
            <v>RS</v>
          </cell>
        </row>
        <row r="704">
          <cell r="A704">
            <v>354040</v>
          </cell>
          <cell r="B704" t="str">
            <v>POPULINA</v>
          </cell>
          <cell r="C704" t="str">
            <v>SP</v>
          </cell>
        </row>
        <row r="705">
          <cell r="A705">
            <v>270860</v>
          </cell>
          <cell r="B705" t="str">
            <v>SAO MIGUEL DOS CAMPOS</v>
          </cell>
          <cell r="C705" t="str">
            <v>AL</v>
          </cell>
          <cell r="E705">
            <v>8277</v>
          </cell>
        </row>
        <row r="706">
          <cell r="A706">
            <v>431055</v>
          </cell>
          <cell r="B706" t="str">
            <v>ITACURUBI</v>
          </cell>
          <cell r="C706" t="str">
            <v>RS</v>
          </cell>
        </row>
        <row r="707">
          <cell r="A707">
            <v>432143</v>
          </cell>
          <cell r="B707" t="str">
            <v>TERRA DE AREIA</v>
          </cell>
          <cell r="C707" t="str">
            <v>RS</v>
          </cell>
        </row>
        <row r="708">
          <cell r="A708">
            <v>351190</v>
          </cell>
          <cell r="B708" t="str">
            <v>CLEMENTINA</v>
          </cell>
          <cell r="C708" t="str">
            <v>SP</v>
          </cell>
        </row>
        <row r="709">
          <cell r="A709">
            <v>431540</v>
          </cell>
          <cell r="B709" t="str">
            <v>REDENTORA</v>
          </cell>
          <cell r="C709" t="str">
            <v>RS</v>
          </cell>
        </row>
        <row r="710">
          <cell r="A710">
            <v>410490</v>
          </cell>
          <cell r="B710" t="str">
            <v>CASTRO</v>
          </cell>
          <cell r="C710" t="str">
            <v>PR</v>
          </cell>
        </row>
        <row r="711">
          <cell r="A711">
            <v>355300</v>
          </cell>
          <cell r="B711" t="str">
            <v>TAGUAI</v>
          </cell>
          <cell r="C711" t="str">
            <v>SP</v>
          </cell>
        </row>
        <row r="712">
          <cell r="A712">
            <v>410560</v>
          </cell>
          <cell r="B712" t="str">
            <v>CIDADE GAUCHA</v>
          </cell>
          <cell r="C712" t="str">
            <v>PR</v>
          </cell>
        </row>
        <row r="713">
          <cell r="A713">
            <v>411380</v>
          </cell>
          <cell r="B713" t="str">
            <v>LUPIONOPOLIS</v>
          </cell>
          <cell r="C713" t="str">
            <v>PR</v>
          </cell>
        </row>
        <row r="714">
          <cell r="A714">
            <v>351580</v>
          </cell>
          <cell r="B714" t="str">
            <v>FLORA RICA</v>
          </cell>
          <cell r="C714" t="str">
            <v>SP</v>
          </cell>
        </row>
        <row r="715">
          <cell r="A715">
            <v>410335</v>
          </cell>
          <cell r="B715" t="str">
            <v>BRAGANEY</v>
          </cell>
          <cell r="C715" t="str">
            <v>PR</v>
          </cell>
        </row>
        <row r="716">
          <cell r="A716">
            <v>430260</v>
          </cell>
          <cell r="B716" t="str">
            <v>BRAGA</v>
          </cell>
          <cell r="C716" t="str">
            <v>RS</v>
          </cell>
        </row>
        <row r="717">
          <cell r="A717">
            <v>431880</v>
          </cell>
          <cell r="B717" t="str">
            <v>SAO LOURENCO DO SUL</v>
          </cell>
          <cell r="C717" t="str">
            <v>RS</v>
          </cell>
          <cell r="D717">
            <v>262758</v>
          </cell>
        </row>
        <row r="718">
          <cell r="A718">
            <v>420880</v>
          </cell>
          <cell r="B718" t="str">
            <v>JAGUARUNA</v>
          </cell>
          <cell r="C718" t="str">
            <v>SC</v>
          </cell>
          <cell r="D718">
            <v>87345</v>
          </cell>
        </row>
        <row r="719">
          <cell r="A719">
            <v>420710</v>
          </cell>
          <cell r="B719" t="str">
            <v>ILHOTA</v>
          </cell>
          <cell r="C719" t="str">
            <v>SC</v>
          </cell>
          <cell r="D719">
            <v>134784</v>
          </cell>
        </row>
        <row r="720">
          <cell r="A720">
            <v>431570</v>
          </cell>
          <cell r="B720" t="str">
            <v>RIO PARDO</v>
          </cell>
          <cell r="C720" t="str">
            <v>RS</v>
          </cell>
          <cell r="D720">
            <v>165935</v>
          </cell>
        </row>
        <row r="721">
          <cell r="A721">
            <v>351330</v>
          </cell>
          <cell r="B721" t="str">
            <v>CRUZALIA</v>
          </cell>
          <cell r="C721" t="str">
            <v>SP</v>
          </cell>
          <cell r="D721">
            <v>30063</v>
          </cell>
        </row>
        <row r="722">
          <cell r="A722">
            <v>420420</v>
          </cell>
          <cell r="B722" t="str">
            <v>CHAPECO</v>
          </cell>
          <cell r="C722" t="str">
            <v>SC</v>
          </cell>
        </row>
        <row r="723">
          <cell r="A723">
            <v>430783</v>
          </cell>
          <cell r="B723" t="str">
            <v>EUGENIO DE CASTRO</v>
          </cell>
          <cell r="C723" t="str">
            <v>RS</v>
          </cell>
          <cell r="D723">
            <v>1720</v>
          </cell>
        </row>
        <row r="724">
          <cell r="A724">
            <v>431407</v>
          </cell>
          <cell r="B724" t="str">
            <v>PASSO DO SOBRADO</v>
          </cell>
          <cell r="C724" t="str">
            <v>RS</v>
          </cell>
        </row>
        <row r="725">
          <cell r="A725">
            <v>420395</v>
          </cell>
          <cell r="B725" t="str">
            <v>CAPIVARI DE BAIXO</v>
          </cell>
          <cell r="C725" t="str">
            <v>SC</v>
          </cell>
          <cell r="D725">
            <v>140175</v>
          </cell>
        </row>
        <row r="726">
          <cell r="A726">
            <v>431040</v>
          </cell>
          <cell r="B726" t="str">
            <v>INDEPENDENCIA</v>
          </cell>
          <cell r="C726" t="str">
            <v>RS</v>
          </cell>
        </row>
        <row r="727">
          <cell r="A727">
            <v>350620</v>
          </cell>
          <cell r="B727" t="str">
            <v>BENTO DE ABREU</v>
          </cell>
          <cell r="C727" t="str">
            <v>SP</v>
          </cell>
        </row>
        <row r="728">
          <cell r="A728">
            <v>411970</v>
          </cell>
          <cell r="B728" t="str">
            <v>PLANALTINA DO PARANA</v>
          </cell>
          <cell r="C728" t="str">
            <v>PR</v>
          </cell>
        </row>
        <row r="729">
          <cell r="A729">
            <v>410580</v>
          </cell>
          <cell r="B729" t="str">
            <v>COLOMBO</v>
          </cell>
          <cell r="C729" t="str">
            <v>PR</v>
          </cell>
        </row>
        <row r="730">
          <cell r="A730">
            <v>350340</v>
          </cell>
          <cell r="B730" t="str">
            <v>AREALVA</v>
          </cell>
          <cell r="C730" t="str">
            <v>SP</v>
          </cell>
        </row>
        <row r="731">
          <cell r="A731">
            <v>291685</v>
          </cell>
          <cell r="B731" t="str">
            <v>ITATIM</v>
          </cell>
          <cell r="C731" t="str">
            <v>BA</v>
          </cell>
        </row>
        <row r="732">
          <cell r="A732">
            <v>421850</v>
          </cell>
          <cell r="B732" t="str">
            <v>TREZE TILIAS</v>
          </cell>
          <cell r="C732" t="str">
            <v>SC</v>
          </cell>
        </row>
        <row r="733">
          <cell r="A733">
            <v>430843</v>
          </cell>
          <cell r="B733" t="str">
            <v>FORQUETINHA</v>
          </cell>
          <cell r="C733" t="str">
            <v>RS</v>
          </cell>
        </row>
        <row r="734">
          <cell r="A734">
            <v>352190</v>
          </cell>
          <cell r="B734" t="str">
            <v>ITAJOBI</v>
          </cell>
          <cell r="C734" t="str">
            <v>SP</v>
          </cell>
        </row>
        <row r="735">
          <cell r="A735">
            <v>411600</v>
          </cell>
          <cell r="B735" t="str">
            <v>MIRASELVA</v>
          </cell>
          <cell r="C735" t="str">
            <v>PR</v>
          </cell>
        </row>
        <row r="736">
          <cell r="A736">
            <v>410860</v>
          </cell>
          <cell r="B736" t="str">
            <v>GOIOERE</v>
          </cell>
          <cell r="C736" t="str">
            <v>PR</v>
          </cell>
        </row>
        <row r="737">
          <cell r="A737">
            <v>350090</v>
          </cell>
          <cell r="B737" t="str">
            <v>ALTAIR</v>
          </cell>
          <cell r="C737" t="str">
            <v>SP</v>
          </cell>
        </row>
        <row r="738">
          <cell r="A738">
            <v>420243</v>
          </cell>
          <cell r="B738" t="str">
            <v>BOCAINA DO SUL</v>
          </cell>
          <cell r="C738" t="str">
            <v>SC</v>
          </cell>
        </row>
        <row r="739">
          <cell r="A739">
            <v>430215</v>
          </cell>
          <cell r="B739" t="str">
            <v>BOA VISTA DAS MISSOES</v>
          </cell>
          <cell r="C739" t="str">
            <v>RS</v>
          </cell>
        </row>
        <row r="740">
          <cell r="A740">
            <v>430467</v>
          </cell>
          <cell r="B740" t="str">
            <v>CAPIVARI DO SUL</v>
          </cell>
          <cell r="C740" t="str">
            <v>RS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K10" sqref="K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4246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4245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6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45689</v>
      </c>
      <c r="F13" s="23"/>
      <c r="G13" s="22">
        <v>45717</v>
      </c>
      <c r="H13" s="23"/>
      <c r="I13" s="22">
        <v>45748</v>
      </c>
      <c r="J13" s="23"/>
    </row>
    <row r="14" spans="1:10" s="6" customFormat="1" x14ac:dyDescent="0.25">
      <c r="A14" s="25"/>
      <c r="B14" s="26"/>
      <c r="C14" s="25"/>
      <c r="D14" s="24"/>
      <c r="E14" s="7" t="s">
        <v>30</v>
      </c>
      <c r="F14" s="7" t="s">
        <v>29</v>
      </c>
      <c r="G14" s="7" t="s">
        <v>30</v>
      </c>
      <c r="H14" s="7" t="s">
        <v>29</v>
      </c>
      <c r="I14" s="7" t="s">
        <v>30</v>
      </c>
      <c r="J14" s="7" t="s">
        <v>29</v>
      </c>
    </row>
    <row r="15" spans="1:10" x14ac:dyDescent="0.25">
      <c r="A15" s="9">
        <v>120001</v>
      </c>
      <c r="B15" s="13" t="s">
        <v>3551</v>
      </c>
      <c r="C15" s="10" t="s">
        <v>4</v>
      </c>
      <c r="D15" s="12" t="s">
        <v>59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Não</v>
      </c>
      <c r="H15" s="8" t="str">
        <f>VLOOKUP(A15,Planilha1!A:Y,23,FALSE)</f>
        <v>Não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3552</v>
      </c>
      <c r="C16" s="10" t="s">
        <v>4</v>
      </c>
      <c r="D16" s="12" t="s">
        <v>43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Não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3553</v>
      </c>
      <c r="C17" s="10" t="s">
        <v>4</v>
      </c>
      <c r="D17" s="12" t="s">
        <v>55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Não</v>
      </c>
      <c r="H17" s="8" t="str">
        <f>VLOOKUP(A17,Planilha1!A:Y,23,FALSE)</f>
        <v>Não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3554</v>
      </c>
      <c r="C18" s="10" t="s">
        <v>4</v>
      </c>
      <c r="D18" s="12" t="s">
        <v>41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Não</v>
      </c>
      <c r="H18" s="8" t="str">
        <f>VLOOKUP(A18,Planilha1!A:Y,23,FALSE)</f>
        <v>Não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3555</v>
      </c>
      <c r="C19" s="10" t="s">
        <v>4</v>
      </c>
      <c r="D19" s="12" t="s">
        <v>41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3556</v>
      </c>
      <c r="C20" s="10" t="s">
        <v>4</v>
      </c>
      <c r="D20" s="12" t="s">
        <v>41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3557</v>
      </c>
      <c r="C21" s="10" t="s">
        <v>4</v>
      </c>
      <c r="D21" s="12" t="s">
        <v>43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Não</v>
      </c>
      <c r="H21" s="8" t="str">
        <f>VLOOKUP(A21,Planilha1!A:Y,23,FALSE)</f>
        <v>Não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3558</v>
      </c>
      <c r="C22" s="10" t="s">
        <v>4</v>
      </c>
      <c r="D22" s="12" t="s">
        <v>66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Não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3559</v>
      </c>
      <c r="C23" s="10" t="s">
        <v>4</v>
      </c>
      <c r="D23" s="12" t="s">
        <v>73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Não</v>
      </c>
      <c r="H23" s="8" t="str">
        <f>VLOOKUP(A23,Planilha1!A:Y,23,FALSE)</f>
        <v>Não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3560</v>
      </c>
      <c r="C24" s="10" t="s">
        <v>4</v>
      </c>
      <c r="D24" s="12" t="s">
        <v>43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Não</v>
      </c>
      <c r="H24" s="8" t="str">
        <f>VLOOKUP(A24,Planilha1!A:Y,23,FALSE)</f>
        <v>Não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3561</v>
      </c>
      <c r="C25" s="10" t="s">
        <v>4</v>
      </c>
      <c r="D25" s="12" t="s">
        <v>66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Não</v>
      </c>
      <c r="H25" s="8" t="str">
        <f>VLOOKUP(A25,Planilha1!A:Y,23,FALSE)</f>
        <v>Não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3562</v>
      </c>
      <c r="C26" s="10" t="s">
        <v>4</v>
      </c>
      <c r="D26" s="12" t="s">
        <v>55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3563</v>
      </c>
      <c r="C27" s="10" t="s">
        <v>4</v>
      </c>
      <c r="D27" s="12" t="s">
        <v>43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Não</v>
      </c>
      <c r="H27" s="8" t="str">
        <f>VLOOKUP(A27,Planilha1!A:Y,23,FALSE)</f>
        <v>Não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3564</v>
      </c>
      <c r="C28" s="10" t="s">
        <v>4</v>
      </c>
      <c r="D28" s="12" t="s">
        <v>41</v>
      </c>
      <c r="E28" s="8" t="str">
        <f>VLOOKUP(A28,Planilha1!A:Y,20,FALSE)</f>
        <v>Não</v>
      </c>
      <c r="F28" s="8" t="str">
        <f>VLOOKUP(A28,Planilha1!A:Y,21,FALSE)</f>
        <v>Sim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3565</v>
      </c>
      <c r="C29" s="10" t="s">
        <v>4</v>
      </c>
      <c r="D29" s="12" t="s">
        <v>73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3566</v>
      </c>
      <c r="C30" s="10" t="s">
        <v>4</v>
      </c>
      <c r="D30" s="12" t="s">
        <v>41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3567</v>
      </c>
      <c r="C31" s="10" t="s">
        <v>4</v>
      </c>
      <c r="D31" s="12" t="s">
        <v>43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Não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3568</v>
      </c>
      <c r="C32" s="10" t="s">
        <v>4</v>
      </c>
      <c r="D32" s="12" t="s">
        <v>333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Não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3569</v>
      </c>
      <c r="C33" s="10" t="s">
        <v>4</v>
      </c>
      <c r="D33" s="12" t="s">
        <v>333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Não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2241</v>
      </c>
      <c r="C34" s="10" t="s">
        <v>3760</v>
      </c>
      <c r="D34" s="12" t="s">
        <v>4161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Não</v>
      </c>
      <c r="H34" s="8" t="str">
        <f>VLOOKUP(A34,Planilha1!A:Y,23,FALSE)</f>
        <v>Não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3761</v>
      </c>
      <c r="C35" s="10" t="s">
        <v>3760</v>
      </c>
      <c r="D35" s="12" t="s">
        <v>4161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Não</v>
      </c>
      <c r="H35" s="8" t="str">
        <f>VLOOKUP(A35,Planilha1!A:Y,23,FALSE)</f>
        <v>Não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3762</v>
      </c>
      <c r="C36" s="10" t="s">
        <v>3760</v>
      </c>
      <c r="D36" s="12" t="s">
        <v>4161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Não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1659</v>
      </c>
      <c r="C37" s="10" t="s">
        <v>16</v>
      </c>
      <c r="D37" s="12" t="s">
        <v>66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Não</v>
      </c>
      <c r="H37" s="8" t="str">
        <f>VLOOKUP(A37,Planilha1!A:Y,23,FALSE)</f>
        <v>Não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3570</v>
      </c>
      <c r="C38" s="10" t="s">
        <v>16</v>
      </c>
      <c r="D38" s="12" t="s">
        <v>43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Não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3571</v>
      </c>
      <c r="C39" s="10" t="s">
        <v>16</v>
      </c>
      <c r="D39" s="12" t="s">
        <v>55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Não</v>
      </c>
      <c r="H39" s="8" t="str">
        <f>VLOOKUP(A39,Planilha1!A:Y,23,FALSE)</f>
        <v>Não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3572</v>
      </c>
      <c r="C40" s="10" t="s">
        <v>16</v>
      </c>
      <c r="D40" s="12" t="s">
        <v>73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Não</v>
      </c>
      <c r="H40" s="8" t="str">
        <f>VLOOKUP(A40,Planilha1!A:Y,23,FALSE)</f>
        <v>Não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3573</v>
      </c>
      <c r="C41" s="10" t="s">
        <v>16</v>
      </c>
      <c r="D41" s="12" t="s">
        <v>73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Não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1997</v>
      </c>
      <c r="C42" s="10" t="s">
        <v>16</v>
      </c>
      <c r="D42" s="12" t="s">
        <v>66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Não</v>
      </c>
      <c r="H42" s="8" t="str">
        <f>VLOOKUP(A42,Planilha1!A:Y,23,FALSE)</f>
        <v>Não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3574</v>
      </c>
      <c r="C43" s="10" t="s">
        <v>16</v>
      </c>
      <c r="D43" s="12" t="s">
        <v>66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Não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3575</v>
      </c>
      <c r="C44" s="10" t="s">
        <v>16</v>
      </c>
      <c r="D44" s="12" t="s">
        <v>59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Não</v>
      </c>
      <c r="H44" s="8" t="str">
        <f>VLOOKUP(A44,Planilha1!A:Y,23,FALSE)</f>
        <v>Não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3576</v>
      </c>
      <c r="C45" s="10" t="s">
        <v>16</v>
      </c>
      <c r="D45" s="12" t="s">
        <v>66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Não</v>
      </c>
      <c r="H45" s="8" t="str">
        <f>VLOOKUP(A45,Planilha1!A:Y,23,FALSE)</f>
        <v>Não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3577</v>
      </c>
      <c r="C46" s="10" t="s">
        <v>16</v>
      </c>
      <c r="D46" s="12" t="s">
        <v>73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Não</v>
      </c>
      <c r="H46" s="8" t="str">
        <f>VLOOKUP(A46,Planilha1!A:Y,23,FALSE)</f>
        <v>Não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950</v>
      </c>
      <c r="C47" s="10" t="s">
        <v>16</v>
      </c>
      <c r="D47" s="12" t="s">
        <v>59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Não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2937</v>
      </c>
      <c r="C48" s="10" t="s">
        <v>16</v>
      </c>
      <c r="D48" s="12" t="s">
        <v>55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Não</v>
      </c>
      <c r="H48" s="8" t="str">
        <f>VLOOKUP(A48,Planilha1!A:Y,23,FALSE)</f>
        <v>Não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3578</v>
      </c>
      <c r="C49" s="10" t="s">
        <v>16</v>
      </c>
      <c r="D49" s="12" t="s">
        <v>66</v>
      </c>
      <c r="E49" s="8" t="str">
        <f>VLOOKUP(A49,Planilha1!A:Y,20,FALSE)</f>
        <v>Não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Não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3579</v>
      </c>
      <c r="C50" s="10" t="s">
        <v>16</v>
      </c>
      <c r="D50" s="12" t="s">
        <v>66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Não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3580</v>
      </c>
      <c r="C51" s="10" t="s">
        <v>16</v>
      </c>
      <c r="D51" s="12" t="s">
        <v>66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Não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3581</v>
      </c>
      <c r="C52" s="10" t="s">
        <v>16</v>
      </c>
      <c r="D52" s="12" t="s">
        <v>66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Não</v>
      </c>
      <c r="H52" s="8" t="str">
        <f>VLOOKUP(A52,Planilha1!A:Y,23,FALSE)</f>
        <v>Não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3582</v>
      </c>
      <c r="C53" s="10" t="s">
        <v>16</v>
      </c>
      <c r="D53" s="12" t="s">
        <v>43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Não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3583</v>
      </c>
      <c r="C54" s="10" t="s">
        <v>16</v>
      </c>
      <c r="D54" s="12" t="s">
        <v>59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Não</v>
      </c>
      <c r="H54" s="8" t="str">
        <f>VLOOKUP(A54,Planilha1!A:Y,23,FALSE)</f>
        <v>Não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3584</v>
      </c>
      <c r="C55" s="10" t="s">
        <v>16</v>
      </c>
      <c r="D55" s="12" t="s">
        <v>43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Não</v>
      </c>
      <c r="H55" s="8" t="str">
        <f>VLOOKUP(A55,Planilha1!A:Y,23,FALSE)</f>
        <v>Não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3585</v>
      </c>
      <c r="C56" s="10" t="s">
        <v>16</v>
      </c>
      <c r="D56" s="12" t="s">
        <v>66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Não</v>
      </c>
      <c r="H56" s="8" t="str">
        <f>VLOOKUP(A56,Planilha1!A:Y,23,FALSE)</f>
        <v>Não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3586</v>
      </c>
      <c r="C57" s="10" t="s">
        <v>16</v>
      </c>
      <c r="D57" s="12" t="s">
        <v>66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Não</v>
      </c>
      <c r="H57" s="8" t="str">
        <f>VLOOKUP(A57,Planilha1!A:Y,23,FALSE)</f>
        <v>Não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3587</v>
      </c>
      <c r="C58" s="10" t="s">
        <v>16</v>
      </c>
      <c r="D58" s="12" t="s">
        <v>66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Não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3588</v>
      </c>
      <c r="C59" s="10" t="s">
        <v>16</v>
      </c>
      <c r="D59" s="12" t="s">
        <v>43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Não</v>
      </c>
      <c r="H59" s="8" t="str">
        <f>VLOOKUP(A59,Planilha1!A:Y,23,FALSE)</f>
        <v>Não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3589</v>
      </c>
      <c r="C60" s="10" t="s">
        <v>16</v>
      </c>
      <c r="D60" s="12" t="s">
        <v>43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Não</v>
      </c>
      <c r="H60" s="8" t="str">
        <f>VLOOKUP(A60,Planilha1!A:Y,23,FALSE)</f>
        <v>Não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3590</v>
      </c>
      <c r="C61" s="10" t="s">
        <v>16</v>
      </c>
      <c r="D61" s="12" t="s">
        <v>55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Não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3591</v>
      </c>
      <c r="C62" s="10" t="s">
        <v>16</v>
      </c>
      <c r="D62" s="12" t="s">
        <v>43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Não</v>
      </c>
      <c r="H62" s="8" t="str">
        <f>VLOOKUP(A62,Planilha1!A:Y,23,FALSE)</f>
        <v>Não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3592</v>
      </c>
      <c r="C63" s="10" t="s">
        <v>16</v>
      </c>
      <c r="D63" s="12" t="s">
        <v>66</v>
      </c>
      <c r="E63" s="8" t="str">
        <f>VLOOKUP(A63,Planilha1!A:Y,20,FALSE)</f>
        <v>Sim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Não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3593</v>
      </c>
      <c r="C64" s="10" t="s">
        <v>16</v>
      </c>
      <c r="D64" s="12" t="s">
        <v>43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Não</v>
      </c>
      <c r="H64" s="8" t="str">
        <f>VLOOKUP(A64,Planilha1!A:Y,23,FALSE)</f>
        <v>Não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3594</v>
      </c>
      <c r="C65" s="10" t="s">
        <v>16</v>
      </c>
      <c r="D65" s="12" t="s">
        <v>43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Não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3595</v>
      </c>
      <c r="C66" s="10" t="s">
        <v>16</v>
      </c>
      <c r="D66" s="12" t="s">
        <v>66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Não</v>
      </c>
      <c r="H66" s="8" t="str">
        <f>VLOOKUP(A66,Planilha1!A:Y,23,FALSE)</f>
        <v>Não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3596</v>
      </c>
      <c r="C67" s="10" t="s">
        <v>16</v>
      </c>
      <c r="D67" s="12" t="s">
        <v>43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Não</v>
      </c>
      <c r="H67" s="8" t="str">
        <f>VLOOKUP(A67,Planilha1!A:Y,23,FALSE)</f>
        <v>Não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3597</v>
      </c>
      <c r="C68" s="10" t="s">
        <v>16</v>
      </c>
      <c r="D68" s="12" t="s">
        <v>59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Não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3598</v>
      </c>
      <c r="C69" s="10" t="s">
        <v>16</v>
      </c>
      <c r="D69" s="12" t="s">
        <v>73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Não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3599</v>
      </c>
      <c r="C70" s="10" t="s">
        <v>16</v>
      </c>
      <c r="D70" s="12" t="s">
        <v>43</v>
      </c>
      <c r="E70" s="8" t="str">
        <f>VLOOKUP(A70,Planilha1!A:Y,20,FALSE)</f>
        <v>Sim</v>
      </c>
      <c r="F70" s="8" t="str">
        <f>VLOOKUP(A70,Planilha1!A:Y,21,FALSE)</f>
        <v>Sim</v>
      </c>
      <c r="G70" s="8" t="str">
        <f>VLOOKUP(A70,Planilha1!A:Y,22,FALSE)</f>
        <v>Não</v>
      </c>
      <c r="H70" s="8" t="str">
        <f>VLOOKUP(A70,Planilha1!A:Y,23,FALSE)</f>
        <v>Não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3600</v>
      </c>
      <c r="C71" s="10" t="s">
        <v>16</v>
      </c>
      <c r="D71" s="12" t="s">
        <v>59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Não</v>
      </c>
      <c r="H71" s="8" t="str">
        <f>VLOOKUP(A71,Planilha1!A:Y,23,FALSE)</f>
        <v>Não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3601</v>
      </c>
      <c r="C72" s="10" t="s">
        <v>16</v>
      </c>
      <c r="D72" s="12" t="s">
        <v>66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Não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2595</v>
      </c>
      <c r="C73" s="10" t="s">
        <v>16</v>
      </c>
      <c r="D73" s="12" t="s">
        <v>55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Não</v>
      </c>
      <c r="H73" s="8" t="str">
        <f>VLOOKUP(A73,Planilha1!A:Y,23,FALSE)</f>
        <v>Não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3602</v>
      </c>
      <c r="C74" s="10" t="s">
        <v>16</v>
      </c>
      <c r="D74" s="12" t="s">
        <v>43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Não</v>
      </c>
      <c r="H74" s="8" t="str">
        <f>VLOOKUP(A74,Planilha1!A:Y,23,FALSE)</f>
        <v>Não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3603</v>
      </c>
      <c r="C75" s="10" t="s">
        <v>16</v>
      </c>
      <c r="D75" s="12" t="s">
        <v>43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Não</v>
      </c>
      <c r="H75" s="8" t="str">
        <f>VLOOKUP(A75,Planilha1!A:Y,23,FALSE)</f>
        <v>Não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3604</v>
      </c>
      <c r="C76" s="10" t="s">
        <v>16</v>
      </c>
      <c r="D76" s="12" t="s">
        <v>43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Não</v>
      </c>
      <c r="H76" s="8" t="str">
        <f>VLOOKUP(A76,Planilha1!A:Y,23,FALSE)</f>
        <v>Não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3605</v>
      </c>
      <c r="C77" s="10" t="s">
        <v>16</v>
      </c>
      <c r="D77" s="12" t="s">
        <v>73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Não</v>
      </c>
      <c r="H77" s="8" t="str">
        <f>VLOOKUP(A77,Planilha1!A:Y,23,FALSE)</f>
        <v>Não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3606</v>
      </c>
      <c r="C78" s="10" t="s">
        <v>16</v>
      </c>
      <c r="D78" s="12" t="s">
        <v>43</v>
      </c>
      <c r="E78" s="8" t="str">
        <f>VLOOKUP(A78,Planilha1!A:Y,20,FALSE)</f>
        <v>Sim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Não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3607</v>
      </c>
      <c r="C79" s="10" t="s">
        <v>16</v>
      </c>
      <c r="D79" s="12" t="s">
        <v>66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Não</v>
      </c>
      <c r="H79" s="8" t="str">
        <f>VLOOKUP(A79,Planilha1!A:Y,23,FALSE)</f>
        <v>Não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3608</v>
      </c>
      <c r="C80" s="10" t="s">
        <v>16</v>
      </c>
      <c r="D80" s="12" t="s">
        <v>66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Não</v>
      </c>
      <c r="H80" s="8" t="str">
        <f>VLOOKUP(A80,Planilha1!A:Y,23,FALSE)</f>
        <v>Não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3609</v>
      </c>
      <c r="C81" s="10" t="s">
        <v>16</v>
      </c>
      <c r="D81" s="12" t="s">
        <v>43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Não</v>
      </c>
      <c r="H81" s="8" t="str">
        <f>VLOOKUP(A81,Planilha1!A:Y,23,FALSE)</f>
        <v>Não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3610</v>
      </c>
      <c r="C82" s="10" t="s">
        <v>16</v>
      </c>
      <c r="D82" s="12" t="s">
        <v>55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Não</v>
      </c>
      <c r="H82" s="8" t="str">
        <f>VLOOKUP(A82,Planilha1!A:Y,23,FALSE)</f>
        <v>Não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3611</v>
      </c>
      <c r="C83" s="10" t="s">
        <v>16</v>
      </c>
      <c r="D83" s="12" t="s">
        <v>66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Não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3612</v>
      </c>
      <c r="C84" s="10" t="s">
        <v>16</v>
      </c>
      <c r="D84" s="12" t="s">
        <v>43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Não</v>
      </c>
      <c r="H84" s="8" t="str">
        <f>VLOOKUP(A84,Planilha1!A:Y,23,FALSE)</f>
        <v>Não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3613</v>
      </c>
      <c r="C85" s="10" t="s">
        <v>16</v>
      </c>
      <c r="D85" s="12" t="s">
        <v>43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Não</v>
      </c>
      <c r="H85" s="8" t="str">
        <f>VLOOKUP(A85,Planilha1!A:Y,23,FALSE)</f>
        <v>Não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3614</v>
      </c>
      <c r="C86" s="10" t="s">
        <v>16</v>
      </c>
      <c r="D86" s="12" t="s">
        <v>66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Não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3615</v>
      </c>
      <c r="C87" s="10" t="s">
        <v>16</v>
      </c>
      <c r="D87" s="12" t="s">
        <v>66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Não</v>
      </c>
      <c r="H87" s="8" t="str">
        <f>VLOOKUP(A87,Planilha1!A:Y,23,FALSE)</f>
        <v>Não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2531</v>
      </c>
      <c r="C88" s="10" t="s">
        <v>16</v>
      </c>
      <c r="D88" s="12" t="s">
        <v>66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Não</v>
      </c>
      <c r="H88" s="8" t="str">
        <f>VLOOKUP(A88,Planilha1!A:Y,23,FALSE)</f>
        <v>Não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3321</v>
      </c>
      <c r="C89" s="10" t="s">
        <v>16</v>
      </c>
      <c r="D89" s="12" t="s">
        <v>66</v>
      </c>
      <c r="E89" s="8" t="str">
        <f>VLOOKUP(A89,Planilha1!A:Y,20,FALSE)</f>
        <v>Sim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Não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3616</v>
      </c>
      <c r="C90" s="10" t="s">
        <v>16</v>
      </c>
      <c r="D90" s="12" t="s">
        <v>66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Não</v>
      </c>
      <c r="H90" s="8" t="str">
        <f>VLOOKUP(A90,Planilha1!A:Y,23,FALSE)</f>
        <v>Não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3617</v>
      </c>
      <c r="C91" s="10" t="s">
        <v>16</v>
      </c>
      <c r="D91" s="12" t="s">
        <v>66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Não</v>
      </c>
      <c r="H91" s="8" t="str">
        <f>VLOOKUP(A91,Planilha1!A:Y,23,FALSE)</f>
        <v>Não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3618</v>
      </c>
      <c r="C92" s="10" t="s">
        <v>16</v>
      </c>
      <c r="D92" s="12" t="s">
        <v>43</v>
      </c>
      <c r="E92" s="8" t="str">
        <f>VLOOKUP(A92,Planilha1!A:Y,20,FALSE)</f>
        <v>Sim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Não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3619</v>
      </c>
      <c r="C93" s="10" t="s">
        <v>16</v>
      </c>
      <c r="D93" s="12" t="s">
        <v>66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Não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3620</v>
      </c>
      <c r="C94" s="10" t="s">
        <v>16</v>
      </c>
      <c r="D94" s="12" t="s">
        <v>66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Não</v>
      </c>
      <c r="H94" s="8" t="str">
        <f>VLOOKUP(A94,Planilha1!A:Y,23,FALSE)</f>
        <v>Não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3621</v>
      </c>
      <c r="C95" s="10" t="s">
        <v>16</v>
      </c>
      <c r="D95" s="12" t="s">
        <v>59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Não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3622</v>
      </c>
      <c r="C96" s="10" t="s">
        <v>16</v>
      </c>
      <c r="D96" s="12" t="s">
        <v>66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Não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3623</v>
      </c>
      <c r="C97" s="10" t="s">
        <v>16</v>
      </c>
      <c r="D97" s="12" t="s">
        <v>66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Não</v>
      </c>
      <c r="H97" s="8" t="str">
        <f>VLOOKUP(A97,Planilha1!A:Y,23,FALSE)</f>
        <v>Não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3624</v>
      </c>
      <c r="C98" s="10" t="s">
        <v>16</v>
      </c>
      <c r="D98" s="12" t="s">
        <v>66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Não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3625</v>
      </c>
      <c r="C99" s="10" t="s">
        <v>16</v>
      </c>
      <c r="D99" s="12" t="s">
        <v>43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Não</v>
      </c>
      <c r="H99" s="8" t="str">
        <f>VLOOKUP(A99,Planilha1!A:Y,23,FALSE)</f>
        <v>Não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3626</v>
      </c>
      <c r="C100" s="10" t="s">
        <v>16</v>
      </c>
      <c r="D100" s="12" t="s">
        <v>43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Não</v>
      </c>
      <c r="H100" s="8" t="str">
        <f>VLOOKUP(A100,Planilha1!A:Y,23,FALSE)</f>
        <v>Não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3627</v>
      </c>
      <c r="C101" s="10" t="s">
        <v>16</v>
      </c>
      <c r="D101" s="12" t="s">
        <v>55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Não</v>
      </c>
      <c r="H101" s="8" t="str">
        <f>VLOOKUP(A101,Planilha1!A:Y,23,FALSE)</f>
        <v>Não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3628</v>
      </c>
      <c r="C102" s="10" t="s">
        <v>16</v>
      </c>
      <c r="D102" s="12" t="s">
        <v>66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Não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3629</v>
      </c>
      <c r="C103" s="10" t="s">
        <v>16</v>
      </c>
      <c r="D103" s="12" t="s">
        <v>66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Não</v>
      </c>
      <c r="H103" s="8" t="str">
        <f>VLOOKUP(A103,Planilha1!A:Y,23,FALSE)</f>
        <v>Não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3630</v>
      </c>
      <c r="C104" s="10" t="s">
        <v>16</v>
      </c>
      <c r="D104" s="12" t="s">
        <v>43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Não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3631</v>
      </c>
      <c r="C105" s="10" t="s">
        <v>16</v>
      </c>
      <c r="D105" s="12" t="s">
        <v>43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Não</v>
      </c>
      <c r="H105" s="8" t="str">
        <f>VLOOKUP(A105,Planilha1!A:Y,23,FALSE)</f>
        <v>Não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3632</v>
      </c>
      <c r="C106" s="10" t="s">
        <v>16</v>
      </c>
      <c r="D106" s="12" t="s">
        <v>55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Não</v>
      </c>
      <c r="H106" s="8" t="str">
        <f>VLOOKUP(A106,Planilha1!A:Y,23,FALSE)</f>
        <v>Não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3633</v>
      </c>
      <c r="C107" s="10" t="s">
        <v>16</v>
      </c>
      <c r="D107" s="12" t="s">
        <v>73</v>
      </c>
      <c r="E107" s="8" t="str">
        <f>VLOOKUP(A107,Planilha1!A:Y,20,FALSE)</f>
        <v>Não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Não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3634</v>
      </c>
      <c r="C108" s="10" t="s">
        <v>16</v>
      </c>
      <c r="D108" s="12" t="s">
        <v>66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Não</v>
      </c>
      <c r="H108" s="8" t="str">
        <f>VLOOKUP(A108,Planilha1!A:Y,23,FALSE)</f>
        <v>Não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3635</v>
      </c>
      <c r="C109" s="10" t="s">
        <v>16</v>
      </c>
      <c r="D109" s="12" t="s">
        <v>41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Não</v>
      </c>
      <c r="H109" s="8" t="str">
        <f>VLOOKUP(A109,Planilha1!A:Y,23,FALSE)</f>
        <v>Não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3636</v>
      </c>
      <c r="C110" s="10" t="s">
        <v>16</v>
      </c>
      <c r="D110" s="12" t="s">
        <v>43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Não</v>
      </c>
      <c r="H110" s="8" t="str">
        <f>VLOOKUP(A110,Planilha1!A:Y,23,FALSE)</f>
        <v>Não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3637</v>
      </c>
      <c r="C111" s="10" t="s">
        <v>16</v>
      </c>
      <c r="D111" s="12" t="s">
        <v>66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Não</v>
      </c>
      <c r="H111" s="8" t="str">
        <f>VLOOKUP(A111,Planilha1!A:Y,23,FALSE)</f>
        <v>Não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3638</v>
      </c>
      <c r="C112" s="10" t="s">
        <v>16</v>
      </c>
      <c r="D112" s="12" t="s">
        <v>43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Não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3639</v>
      </c>
      <c r="C113" s="10" t="s">
        <v>16</v>
      </c>
      <c r="D113" s="12" t="s">
        <v>59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Não</v>
      </c>
      <c r="H113" s="8" t="str">
        <f>VLOOKUP(A113,Planilha1!A:Y,23,FALSE)</f>
        <v>Não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2590</v>
      </c>
      <c r="C114" s="10" t="s">
        <v>16</v>
      </c>
      <c r="D114" s="12" t="s">
        <v>43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Não</v>
      </c>
      <c r="H114" s="8" t="str">
        <f>VLOOKUP(A114,Planilha1!A:Y,23,FALSE)</f>
        <v>Não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1677</v>
      </c>
      <c r="C115" s="10" t="s">
        <v>16</v>
      </c>
      <c r="D115" s="12" t="s">
        <v>333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Não</v>
      </c>
      <c r="H115" s="8" t="str">
        <f>VLOOKUP(A115,Planilha1!A:Y,23,FALSE)</f>
        <v>Não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1830</v>
      </c>
      <c r="C116" s="10" t="s">
        <v>16</v>
      </c>
      <c r="D116" s="12" t="s">
        <v>333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Não</v>
      </c>
      <c r="H116" s="8" t="str">
        <f>VLOOKUP(A116,Planilha1!A:Y,23,FALSE)</f>
        <v>Não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3062</v>
      </c>
      <c r="C117" s="10" t="s">
        <v>16</v>
      </c>
      <c r="D117" s="12" t="s">
        <v>333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Não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3640</v>
      </c>
      <c r="C118" s="10" t="s">
        <v>16</v>
      </c>
      <c r="D118" s="12" t="s">
        <v>333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Não</v>
      </c>
      <c r="H118" s="8" t="str">
        <f>VLOOKUP(A118,Planilha1!A:Y,23,FALSE)</f>
        <v>Não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3641</v>
      </c>
      <c r="C119" s="10" t="s">
        <v>16</v>
      </c>
      <c r="D119" s="12" t="s">
        <v>333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Não</v>
      </c>
      <c r="H119" s="8" t="str">
        <f>VLOOKUP(A119,Planilha1!A:Y,23,FALSE)</f>
        <v>Não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3642</v>
      </c>
      <c r="C120" s="10" t="s">
        <v>16</v>
      </c>
      <c r="D120" s="12" t="s">
        <v>333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Não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3643</v>
      </c>
      <c r="C121" s="10" t="s">
        <v>16</v>
      </c>
      <c r="D121" s="12" t="s">
        <v>333</v>
      </c>
      <c r="E121" s="8" t="str">
        <f>VLOOKUP(A121,Planilha1!A:Y,20,FALSE)</f>
        <v>Não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Não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3644</v>
      </c>
      <c r="C122" s="10" t="s">
        <v>16</v>
      </c>
      <c r="D122" s="12" t="s">
        <v>333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Não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3645</v>
      </c>
      <c r="C123" s="10" t="s">
        <v>16</v>
      </c>
      <c r="D123" s="12" t="s">
        <v>333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Não</v>
      </c>
      <c r="H123" s="8" t="str">
        <f>VLOOKUP(A123,Planilha1!A:Y,23,FALSE)</f>
        <v>Não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3646</v>
      </c>
      <c r="C124" s="10" t="s">
        <v>16</v>
      </c>
      <c r="D124" s="12" t="s">
        <v>333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Não</v>
      </c>
      <c r="H124" s="8" t="str">
        <f>VLOOKUP(A124,Planilha1!A:Y,23,FALSE)</f>
        <v>Não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3647</v>
      </c>
      <c r="C125" s="10" t="s">
        <v>16</v>
      </c>
      <c r="D125" s="12" t="s">
        <v>333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Não</v>
      </c>
      <c r="H125" s="8" t="str">
        <f>VLOOKUP(A125,Planilha1!A:Y,23,FALSE)</f>
        <v>Não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3648</v>
      </c>
      <c r="C126" s="10" t="s">
        <v>16</v>
      </c>
      <c r="D126" s="12" t="s">
        <v>333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Não</v>
      </c>
      <c r="H126" s="8" t="str">
        <f>VLOOKUP(A126,Planilha1!A:Y,23,FALSE)</f>
        <v>Não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3649</v>
      </c>
      <c r="C127" s="10" t="s">
        <v>16</v>
      </c>
      <c r="D127" s="12" t="s">
        <v>333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Não</v>
      </c>
      <c r="H127" s="8" t="str">
        <f>VLOOKUP(A127,Planilha1!A:Y,23,FALSE)</f>
        <v>Não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3650</v>
      </c>
      <c r="C128" s="10" t="s">
        <v>16</v>
      </c>
      <c r="D128" s="12" t="s">
        <v>333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Não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3651</v>
      </c>
      <c r="C129" s="10" t="s">
        <v>16</v>
      </c>
      <c r="D129" s="12" t="s">
        <v>333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Não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3652</v>
      </c>
      <c r="C130" s="10" t="s">
        <v>16</v>
      </c>
      <c r="D130" s="12" t="s">
        <v>333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Não</v>
      </c>
      <c r="H130" s="8" t="str">
        <f>VLOOKUP(A130,Planilha1!A:Y,23,FALSE)</f>
        <v>Não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3763</v>
      </c>
      <c r="C131" s="10" t="s">
        <v>16</v>
      </c>
      <c r="D131" s="12" t="s">
        <v>4161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Não</v>
      </c>
      <c r="H131" s="8" t="str">
        <f>VLOOKUP(A131,Planilha1!A:Y,23,FALSE)</f>
        <v>Não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3764</v>
      </c>
      <c r="C132" s="10" t="s">
        <v>16</v>
      </c>
      <c r="D132" s="12" t="s">
        <v>4161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Não</v>
      </c>
      <c r="H132" s="8" t="str">
        <f>VLOOKUP(A132,Planilha1!A:Y,23,FALSE)</f>
        <v>Não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3765</v>
      </c>
      <c r="C133" s="10" t="s">
        <v>16</v>
      </c>
      <c r="D133" s="12" t="s">
        <v>4161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Não</v>
      </c>
      <c r="H133" s="8" t="str">
        <f>VLOOKUP(A133,Planilha1!A:Y,23,FALSE)</f>
        <v>Não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3766</v>
      </c>
      <c r="C134" s="10" t="s">
        <v>16</v>
      </c>
      <c r="D134" s="12" t="s">
        <v>4161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Não</v>
      </c>
      <c r="H134" s="8" t="str">
        <f>VLOOKUP(A134,Planilha1!A:Y,23,FALSE)</f>
        <v>Não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1765</v>
      </c>
      <c r="C135" s="10" t="s">
        <v>16</v>
      </c>
      <c r="D135" s="12" t="s">
        <v>4161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Não</v>
      </c>
      <c r="H135" s="8" t="str">
        <f>VLOOKUP(A135,Planilha1!A:Y,23,FALSE)</f>
        <v>Não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3767</v>
      </c>
      <c r="C136" s="10" t="s">
        <v>16</v>
      </c>
      <c r="D136" s="12" t="s">
        <v>4161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Não</v>
      </c>
      <c r="H136" s="8" t="str">
        <f>VLOOKUP(A136,Planilha1!A:Y,23,FALSE)</f>
        <v>Não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3768</v>
      </c>
      <c r="C137" s="10" t="s">
        <v>16</v>
      </c>
      <c r="D137" s="12" t="s">
        <v>4161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Não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3653</v>
      </c>
      <c r="C138" s="10" t="s">
        <v>5</v>
      </c>
      <c r="D138" s="12" t="s">
        <v>59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3654</v>
      </c>
      <c r="C139" s="10" t="s">
        <v>5</v>
      </c>
      <c r="D139" s="12" t="s">
        <v>41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3655</v>
      </c>
      <c r="C140" s="10" t="s">
        <v>5</v>
      </c>
      <c r="D140" s="12" t="s">
        <v>41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Não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3656</v>
      </c>
      <c r="C141" s="10" t="s">
        <v>5</v>
      </c>
      <c r="D141" s="12" t="s">
        <v>73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3657</v>
      </c>
      <c r="C142" s="10" t="s">
        <v>5</v>
      </c>
      <c r="D142" s="12" t="s">
        <v>55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Não</v>
      </c>
      <c r="H142" s="8" t="str">
        <f>VLOOKUP(A142,Planilha1!A:Y,23,FALSE)</f>
        <v>Não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3658</v>
      </c>
      <c r="C143" s="10" t="s">
        <v>5</v>
      </c>
      <c r="D143" s="12" t="s">
        <v>41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Não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3659</v>
      </c>
      <c r="C144" s="10" t="s">
        <v>5</v>
      </c>
      <c r="D144" s="12" t="s">
        <v>41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3660</v>
      </c>
      <c r="C145" s="10" t="s">
        <v>5</v>
      </c>
      <c r="D145" s="12" t="s">
        <v>66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Não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3661</v>
      </c>
      <c r="C146" s="10" t="s">
        <v>5</v>
      </c>
      <c r="D146" s="12" t="s">
        <v>66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Não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3662</v>
      </c>
      <c r="C147" s="10" t="s">
        <v>5</v>
      </c>
      <c r="D147" s="12" t="s">
        <v>43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Não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3663</v>
      </c>
      <c r="C148" s="10" t="s">
        <v>5</v>
      </c>
      <c r="D148" s="12" t="s">
        <v>66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3664</v>
      </c>
      <c r="C149" s="10" t="s">
        <v>5</v>
      </c>
      <c r="D149" s="12" t="s">
        <v>73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3665</v>
      </c>
      <c r="C150" s="10" t="s">
        <v>5</v>
      </c>
      <c r="D150" s="12" t="s">
        <v>66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3666</v>
      </c>
      <c r="C151" s="10" t="s">
        <v>5</v>
      </c>
      <c r="D151" s="12" t="s">
        <v>59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Não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3667</v>
      </c>
      <c r="C152" s="10" t="s">
        <v>5</v>
      </c>
      <c r="D152" s="12" t="s">
        <v>55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3668</v>
      </c>
      <c r="C153" s="10" t="s">
        <v>5</v>
      </c>
      <c r="D153" s="12" t="s">
        <v>43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Não</v>
      </c>
      <c r="H153" s="8" t="str">
        <f>VLOOKUP(A153,Planilha1!A:Y,23,FALSE)</f>
        <v>Não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3669</v>
      </c>
      <c r="C154" s="10" t="s">
        <v>5</v>
      </c>
      <c r="D154" s="12" t="s">
        <v>55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3670</v>
      </c>
      <c r="C155" s="10" t="s">
        <v>5</v>
      </c>
      <c r="D155" s="12" t="s">
        <v>73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2741</v>
      </c>
      <c r="C156" s="10" t="s">
        <v>5</v>
      </c>
      <c r="D156" s="12" t="s">
        <v>59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Não</v>
      </c>
      <c r="H156" s="8" t="str">
        <f>VLOOKUP(A156,Planilha1!A:Y,23,FALSE)</f>
        <v>Não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3671</v>
      </c>
      <c r="C157" s="10" t="s">
        <v>5</v>
      </c>
      <c r="D157" s="12" t="s">
        <v>55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Não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3672</v>
      </c>
      <c r="C158" s="10" t="s">
        <v>5</v>
      </c>
      <c r="D158" s="12" t="s">
        <v>55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3673</v>
      </c>
      <c r="C159" s="10" t="s">
        <v>5</v>
      </c>
      <c r="D159" s="12" t="s">
        <v>73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Não</v>
      </c>
      <c r="H159" s="8" t="str">
        <f>VLOOKUP(A159,Planilha1!A:Y,23,FALSE)</f>
        <v>Não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2291</v>
      </c>
      <c r="C160" s="10" t="s">
        <v>5</v>
      </c>
      <c r="D160" s="12" t="s">
        <v>55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3674</v>
      </c>
      <c r="C161" s="10" t="s">
        <v>5</v>
      </c>
      <c r="D161" s="12" t="s">
        <v>55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3675</v>
      </c>
      <c r="C162" s="10" t="s">
        <v>5</v>
      </c>
      <c r="D162" s="12" t="s">
        <v>41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3676</v>
      </c>
      <c r="C163" s="10" t="s">
        <v>5</v>
      </c>
      <c r="D163" s="12" t="s">
        <v>73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3677</v>
      </c>
      <c r="C164" s="10" t="s">
        <v>5</v>
      </c>
      <c r="D164" s="12" t="s">
        <v>73</v>
      </c>
      <c r="E164" s="8" t="str">
        <f>VLOOKUP(A164,Planilha1!A:Y,20,FALSE)</f>
        <v>Sim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Não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3678</v>
      </c>
      <c r="C165" s="10" t="s">
        <v>5</v>
      </c>
      <c r="D165" s="12" t="s">
        <v>55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Não</v>
      </c>
      <c r="H165" s="8" t="str">
        <f>VLOOKUP(A165,Planilha1!A:Y,23,FALSE)</f>
        <v>Não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3679</v>
      </c>
      <c r="C166" s="10" t="s">
        <v>5</v>
      </c>
      <c r="D166" s="12" t="s">
        <v>66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Não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3680</v>
      </c>
      <c r="C167" s="10" t="s">
        <v>5</v>
      </c>
      <c r="D167" s="12" t="s">
        <v>41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3681</v>
      </c>
      <c r="C168" s="10" t="s">
        <v>5</v>
      </c>
      <c r="D168" s="12" t="s">
        <v>41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Não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3682</v>
      </c>
      <c r="C169" s="10" t="s">
        <v>5</v>
      </c>
      <c r="D169" s="12" t="s">
        <v>41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3683</v>
      </c>
      <c r="C170" s="10" t="s">
        <v>5</v>
      </c>
      <c r="D170" s="12" t="s">
        <v>59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Não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3684</v>
      </c>
      <c r="C171" s="10" t="s">
        <v>5</v>
      </c>
      <c r="D171" s="12" t="s">
        <v>55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3685</v>
      </c>
      <c r="C172" s="10" t="s">
        <v>5</v>
      </c>
      <c r="D172" s="12" t="s">
        <v>41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3686</v>
      </c>
      <c r="C173" s="10" t="s">
        <v>5</v>
      </c>
      <c r="D173" s="12" t="s">
        <v>55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3687</v>
      </c>
      <c r="C174" s="10" t="s">
        <v>5</v>
      </c>
      <c r="D174" s="12" t="s">
        <v>66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3688</v>
      </c>
      <c r="C175" s="10" t="s">
        <v>5</v>
      </c>
      <c r="D175" s="12" t="s">
        <v>43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Não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3689</v>
      </c>
      <c r="C176" s="10" t="s">
        <v>5</v>
      </c>
      <c r="D176" s="12" t="s">
        <v>55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Não</v>
      </c>
      <c r="H176" s="8" t="str">
        <f>VLOOKUP(A176,Planilha1!A:Y,23,FALSE)</f>
        <v>Não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3690</v>
      </c>
      <c r="C177" s="10" t="s">
        <v>5</v>
      </c>
      <c r="D177" s="12" t="s">
        <v>59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3691</v>
      </c>
      <c r="C178" s="10" t="s">
        <v>5</v>
      </c>
      <c r="D178" s="12" t="s">
        <v>66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Não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3692</v>
      </c>
      <c r="C179" s="10" t="s">
        <v>5</v>
      </c>
      <c r="D179" s="12" t="s">
        <v>59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3693</v>
      </c>
      <c r="C180" s="10" t="s">
        <v>5</v>
      </c>
      <c r="D180" s="12" t="s">
        <v>66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Não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3694</v>
      </c>
      <c r="C181" s="10" t="s">
        <v>5</v>
      </c>
      <c r="D181" s="12" t="s">
        <v>333</v>
      </c>
      <c r="E181" s="8" t="str">
        <f>VLOOKUP(A181,Planilha1!A:Y,20,FALSE)</f>
        <v>Não</v>
      </c>
      <c r="F181" s="8" t="str">
        <f>VLOOKUP(A181,Planilha1!A:Y,21,FALSE)</f>
        <v>Sim</v>
      </c>
      <c r="G181" s="8" t="str">
        <f>VLOOKUP(A181,Planilha1!A:Y,22,FALSE)</f>
        <v>Não</v>
      </c>
      <c r="H181" s="8" t="str">
        <f>VLOOKUP(A181,Planilha1!A:Y,23,FALSE)</f>
        <v>Não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3695</v>
      </c>
      <c r="C182" s="10" t="s">
        <v>5</v>
      </c>
      <c r="D182" s="12" t="s">
        <v>333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3696</v>
      </c>
      <c r="C183" s="10" t="s">
        <v>5</v>
      </c>
      <c r="D183" s="12" t="s">
        <v>333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3697</v>
      </c>
      <c r="C184" s="10" t="s">
        <v>5</v>
      </c>
      <c r="D184" s="12" t="s">
        <v>333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3698</v>
      </c>
      <c r="C185" s="10" t="s">
        <v>5</v>
      </c>
      <c r="D185" s="12" t="s">
        <v>333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3699</v>
      </c>
      <c r="C186" s="10" t="s">
        <v>5</v>
      </c>
      <c r="D186" s="12" t="s">
        <v>333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Não</v>
      </c>
      <c r="H186" s="8" t="str">
        <f>VLOOKUP(A186,Planilha1!A:Y,23,FALSE)</f>
        <v>Não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3700</v>
      </c>
      <c r="C187" s="10" t="s">
        <v>5</v>
      </c>
      <c r="D187" s="12" t="s">
        <v>333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3701</v>
      </c>
      <c r="C188" s="10" t="s">
        <v>5</v>
      </c>
      <c r="D188" s="12" t="s">
        <v>333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Não</v>
      </c>
      <c r="H188" s="8" t="str">
        <f>VLOOKUP(A188,Planilha1!A:Y,23,FALSE)</f>
        <v>Não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3702</v>
      </c>
      <c r="C189" s="10" t="s">
        <v>5</v>
      </c>
      <c r="D189" s="12" t="s">
        <v>333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3703</v>
      </c>
      <c r="C190" s="10" t="s">
        <v>5</v>
      </c>
      <c r="D190" s="12" t="s">
        <v>333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3704</v>
      </c>
      <c r="C191" s="10" t="s">
        <v>5</v>
      </c>
      <c r="D191" s="12" t="s">
        <v>333</v>
      </c>
      <c r="E191" s="8" t="str">
        <f>VLOOKUP(A191,Planilha1!A:Y,20,FALSE)</f>
        <v>Não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Não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3769</v>
      </c>
      <c r="C192" s="10" t="s">
        <v>5</v>
      </c>
      <c r="D192" s="12" t="s">
        <v>4161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Não</v>
      </c>
      <c r="H192" s="8" t="str">
        <f>VLOOKUP(A192,Planilha1!A:Y,23,FALSE)</f>
        <v>Não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3770</v>
      </c>
      <c r="C193" s="10" t="s">
        <v>5</v>
      </c>
      <c r="D193" s="12" t="s">
        <v>4161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Não</v>
      </c>
      <c r="H193" s="8" t="str">
        <f>VLOOKUP(A193,Planilha1!A:Y,23,FALSE)</f>
        <v>Não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3771</v>
      </c>
      <c r="C194" s="10" t="s">
        <v>5</v>
      </c>
      <c r="D194" s="12" t="s">
        <v>4161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3772</v>
      </c>
      <c r="C195" s="10" t="s">
        <v>5</v>
      </c>
      <c r="D195" s="12" t="s">
        <v>4161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Não</v>
      </c>
      <c r="H195" s="8" t="str">
        <f>VLOOKUP(A195,Planilha1!A:Y,23,FALSE)</f>
        <v>Não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3773</v>
      </c>
      <c r="C196" s="10" t="s">
        <v>5</v>
      </c>
      <c r="D196" s="12" t="s">
        <v>4161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3774</v>
      </c>
      <c r="C197" s="10" t="s">
        <v>5</v>
      </c>
      <c r="D197" s="12" t="s">
        <v>4161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Não</v>
      </c>
      <c r="H197" s="8" t="str">
        <f>VLOOKUP(A197,Planilha1!A:Y,23,FALSE)</f>
        <v>Não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3775</v>
      </c>
      <c r="C198" s="10" t="s">
        <v>5</v>
      </c>
      <c r="D198" s="12" t="s">
        <v>4161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Não</v>
      </c>
      <c r="H198" s="8" t="str">
        <f>VLOOKUP(A198,Planilha1!A:Y,23,FALSE)</f>
        <v>Não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3705</v>
      </c>
      <c r="C199" s="10" t="s">
        <v>8</v>
      </c>
      <c r="D199" s="12" t="s">
        <v>55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3706</v>
      </c>
      <c r="C200" s="10" t="s">
        <v>8</v>
      </c>
      <c r="D200" s="12" t="s">
        <v>41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Não</v>
      </c>
      <c r="H200" s="8" t="str">
        <f>VLOOKUP(A200,Planilha1!A:Y,23,FALSE)</f>
        <v>Não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3707</v>
      </c>
      <c r="C201" s="10" t="s">
        <v>8</v>
      </c>
      <c r="D201" s="12" t="s">
        <v>73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3708</v>
      </c>
      <c r="C202" s="10" t="s">
        <v>8</v>
      </c>
      <c r="D202" s="12" t="s">
        <v>59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Não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3709</v>
      </c>
      <c r="C203" s="10" t="s">
        <v>8</v>
      </c>
      <c r="D203" s="12" t="s">
        <v>73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Não</v>
      </c>
      <c r="H203" s="8" t="str">
        <f>VLOOKUP(A203,Planilha1!A:Y,23,FALSE)</f>
        <v>Não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3710</v>
      </c>
      <c r="C204" s="10" t="s">
        <v>8</v>
      </c>
      <c r="D204" s="12" t="s">
        <v>41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3711</v>
      </c>
      <c r="C205" s="10" t="s">
        <v>8</v>
      </c>
      <c r="D205" s="12" t="s">
        <v>73</v>
      </c>
      <c r="E205" s="8" t="str">
        <f>VLOOKUP(A205,Planilha1!A:Y,20,FALSE)</f>
        <v>Não</v>
      </c>
      <c r="F205" s="8" t="str">
        <f>VLOOKUP(A205,Planilha1!A:Y,21,FALSE)</f>
        <v>Sim</v>
      </c>
      <c r="G205" s="8" t="str">
        <f>VLOOKUP(A205,Planilha1!A:Y,22,FALSE)</f>
        <v>Não</v>
      </c>
      <c r="H205" s="8" t="str">
        <f>VLOOKUP(A205,Planilha1!A:Y,23,FALSE)</f>
        <v>Não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3712</v>
      </c>
      <c r="C206" s="10" t="s">
        <v>8</v>
      </c>
      <c r="D206" s="12" t="s">
        <v>55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3713</v>
      </c>
      <c r="C207" s="10" t="s">
        <v>8</v>
      </c>
      <c r="D207" s="12" t="s">
        <v>55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281</v>
      </c>
      <c r="C208" s="10" t="s">
        <v>8</v>
      </c>
      <c r="D208" s="12" t="s">
        <v>55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Não</v>
      </c>
      <c r="H208" s="8" t="str">
        <f>VLOOKUP(A208,Planilha1!A:Y,23,FALSE)</f>
        <v>Não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3714</v>
      </c>
      <c r="C209" s="10" t="s">
        <v>8</v>
      </c>
      <c r="D209" s="12" t="s">
        <v>55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Não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3715</v>
      </c>
      <c r="C210" s="10" t="s">
        <v>8</v>
      </c>
      <c r="D210" s="12" t="s">
        <v>43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Não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3716</v>
      </c>
      <c r="C211" s="10" t="s">
        <v>8</v>
      </c>
      <c r="D211" s="12" t="s">
        <v>333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Não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3777</v>
      </c>
      <c r="C212" s="10" t="s">
        <v>3776</v>
      </c>
      <c r="D212" s="12" t="s">
        <v>4161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Não</v>
      </c>
      <c r="H212" s="8" t="str">
        <f>VLOOKUP(A212,Planilha1!A:Y,23,FALSE)</f>
        <v>Não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3717</v>
      </c>
      <c r="C213" s="10" t="s">
        <v>18</v>
      </c>
      <c r="D213" s="12" t="s">
        <v>41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Não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3718</v>
      </c>
      <c r="C214" s="10" t="s">
        <v>18</v>
      </c>
      <c r="D214" s="12" t="s">
        <v>41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Não</v>
      </c>
      <c r="H214" s="8" t="str">
        <f>VLOOKUP(A214,Planilha1!A:Y,23,FALSE)</f>
        <v>Não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3719</v>
      </c>
      <c r="C215" s="10" t="s">
        <v>18</v>
      </c>
      <c r="D215" s="12" t="s">
        <v>43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Não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3720</v>
      </c>
      <c r="C216" s="10" t="s">
        <v>18</v>
      </c>
      <c r="D216" s="12" t="s">
        <v>41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Não</v>
      </c>
      <c r="H216" s="8" t="str">
        <f>VLOOKUP(A216,Planilha1!A:Y,23,FALSE)</f>
        <v>Não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3721</v>
      </c>
      <c r="C217" s="10" t="s">
        <v>18</v>
      </c>
      <c r="D217" s="12" t="s">
        <v>41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Não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3722</v>
      </c>
      <c r="C218" s="10" t="s">
        <v>18</v>
      </c>
      <c r="D218" s="12" t="s">
        <v>59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Não</v>
      </c>
      <c r="H218" s="8" t="str">
        <f>VLOOKUP(A218,Planilha1!A:Y,23,FALSE)</f>
        <v>Não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3723</v>
      </c>
      <c r="C219" s="10" t="s">
        <v>18</v>
      </c>
      <c r="D219" s="12" t="s">
        <v>73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3724</v>
      </c>
      <c r="C220" s="10" t="s">
        <v>18</v>
      </c>
      <c r="D220" s="12" t="s">
        <v>59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Não</v>
      </c>
      <c r="H220" s="8" t="str">
        <f>VLOOKUP(A220,Planilha1!A:Y,23,FALSE)</f>
        <v>Não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3725</v>
      </c>
      <c r="C221" s="10" t="s">
        <v>18</v>
      </c>
      <c r="D221" s="12" t="s">
        <v>66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Não</v>
      </c>
      <c r="H221" s="8" t="str">
        <f>VLOOKUP(A221,Planilha1!A:Y,23,FALSE)</f>
        <v>Não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3726</v>
      </c>
      <c r="C222" s="10" t="s">
        <v>18</v>
      </c>
      <c r="D222" s="12" t="s">
        <v>41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Não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3727</v>
      </c>
      <c r="C223" s="10" t="s">
        <v>18</v>
      </c>
      <c r="D223" s="12" t="s">
        <v>66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Não</v>
      </c>
      <c r="H223" s="8" t="str">
        <f>VLOOKUP(A223,Planilha1!A:Y,23,FALSE)</f>
        <v>Não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3728</v>
      </c>
      <c r="C224" s="10" t="s">
        <v>18</v>
      </c>
      <c r="D224" s="12" t="s">
        <v>43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Não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3729</v>
      </c>
      <c r="C225" s="10" t="s">
        <v>18</v>
      </c>
      <c r="D225" s="12" t="s">
        <v>41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Não</v>
      </c>
      <c r="H225" s="8" t="str">
        <f>VLOOKUP(A225,Planilha1!A:Y,23,FALSE)</f>
        <v>Não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3730</v>
      </c>
      <c r="C226" s="10" t="s">
        <v>18</v>
      </c>
      <c r="D226" s="12" t="s">
        <v>66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Não</v>
      </c>
      <c r="H226" s="8" t="str">
        <f>VLOOKUP(A226,Planilha1!A:Y,23,FALSE)</f>
        <v>Não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3731</v>
      </c>
      <c r="C227" s="10" t="s">
        <v>18</v>
      </c>
      <c r="D227" s="12" t="s">
        <v>41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Não</v>
      </c>
      <c r="H227" s="8" t="str">
        <f>VLOOKUP(A227,Planilha1!A:Y,23,FALSE)</f>
        <v>Não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3732</v>
      </c>
      <c r="C228" s="10" t="s">
        <v>18</v>
      </c>
      <c r="D228" s="12" t="s">
        <v>73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3733</v>
      </c>
      <c r="C229" s="10" t="s">
        <v>18</v>
      </c>
      <c r="D229" s="12" t="s">
        <v>41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Não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3734</v>
      </c>
      <c r="C230" s="10" t="s">
        <v>18</v>
      </c>
      <c r="D230" s="12" t="s">
        <v>41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Não</v>
      </c>
      <c r="H230" s="8" t="str">
        <f>VLOOKUP(A230,Planilha1!A:Y,23,FALSE)</f>
        <v>Não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3735</v>
      </c>
      <c r="C231" s="10" t="s">
        <v>18</v>
      </c>
      <c r="D231" s="12" t="s">
        <v>43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Não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3736</v>
      </c>
      <c r="C232" s="10" t="s">
        <v>18</v>
      </c>
      <c r="D232" s="12" t="s">
        <v>73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Não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3737</v>
      </c>
      <c r="C233" s="10" t="s">
        <v>18</v>
      </c>
      <c r="D233" s="12" t="s">
        <v>41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Não</v>
      </c>
      <c r="H233" s="8" t="str">
        <f>VLOOKUP(A233,Planilha1!A:Y,23,FALSE)</f>
        <v>Não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3738</v>
      </c>
      <c r="C234" s="10" t="s">
        <v>18</v>
      </c>
      <c r="D234" s="12" t="s">
        <v>41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3739</v>
      </c>
      <c r="C235" s="10" t="s">
        <v>18</v>
      </c>
      <c r="D235" s="12" t="s">
        <v>66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Não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3740</v>
      </c>
      <c r="C236" s="10" t="s">
        <v>18</v>
      </c>
      <c r="D236" s="12" t="s">
        <v>59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Não</v>
      </c>
      <c r="H236" s="8" t="str">
        <f>VLOOKUP(A236,Planilha1!A:Y,23,FALSE)</f>
        <v>Não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3741</v>
      </c>
      <c r="C237" s="10" t="s">
        <v>18</v>
      </c>
      <c r="D237" s="12" t="s">
        <v>55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Não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3742</v>
      </c>
      <c r="C238" s="10" t="s">
        <v>18</v>
      </c>
      <c r="D238" s="12" t="s">
        <v>59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Não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3743</v>
      </c>
      <c r="C239" s="10" t="s">
        <v>18</v>
      </c>
      <c r="D239" s="12" t="s">
        <v>43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Não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3744</v>
      </c>
      <c r="C240" s="10" t="s">
        <v>18</v>
      </c>
      <c r="D240" s="12" t="s">
        <v>43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Não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3745</v>
      </c>
      <c r="C241" s="10" t="s">
        <v>18</v>
      </c>
      <c r="D241" s="12" t="s">
        <v>41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Não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3746</v>
      </c>
      <c r="C242" s="10" t="s">
        <v>18</v>
      </c>
      <c r="D242" s="12" t="s">
        <v>41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Não</v>
      </c>
      <c r="H242" s="8" t="str">
        <f>VLOOKUP(A242,Planilha1!A:Y,23,FALSE)</f>
        <v>Não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3747</v>
      </c>
      <c r="C243" s="10" t="s">
        <v>18</v>
      </c>
      <c r="D243" s="12" t="s">
        <v>41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Não</v>
      </c>
      <c r="H243" s="8" t="str">
        <f>VLOOKUP(A243,Planilha1!A:Y,23,FALSE)</f>
        <v>Não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3748</v>
      </c>
      <c r="C244" s="10" t="s">
        <v>18</v>
      </c>
      <c r="D244" s="12" t="s">
        <v>41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Não</v>
      </c>
      <c r="H244" s="8" t="str">
        <f>VLOOKUP(A244,Planilha1!A:Y,23,FALSE)</f>
        <v>Não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3749</v>
      </c>
      <c r="C245" s="10" t="s">
        <v>18</v>
      </c>
      <c r="D245" s="12" t="s">
        <v>41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Não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3750</v>
      </c>
      <c r="C246" s="10" t="s">
        <v>18</v>
      </c>
      <c r="D246" s="12" t="s">
        <v>41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Não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2925</v>
      </c>
      <c r="C247" s="10" t="s">
        <v>18</v>
      </c>
      <c r="D247" s="12" t="s">
        <v>59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Não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3751</v>
      </c>
      <c r="C248" s="10" t="s">
        <v>18</v>
      </c>
      <c r="D248" s="12" t="s">
        <v>43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Não</v>
      </c>
      <c r="H248" s="8" t="str">
        <f>VLOOKUP(A248,Planilha1!A:Y,23,FALSE)</f>
        <v>Não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3752</v>
      </c>
      <c r="C249" s="10" t="s">
        <v>18</v>
      </c>
      <c r="D249" s="12" t="s">
        <v>41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Não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3753</v>
      </c>
      <c r="C250" s="10" t="s">
        <v>18</v>
      </c>
      <c r="D250" s="12" t="s">
        <v>41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Não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3754</v>
      </c>
      <c r="C251" s="10" t="s">
        <v>18</v>
      </c>
      <c r="D251" s="12" t="s">
        <v>41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Não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3755</v>
      </c>
      <c r="C252" s="10" t="s">
        <v>18</v>
      </c>
      <c r="D252" s="12" t="s">
        <v>41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Não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3756</v>
      </c>
      <c r="C253" s="10" t="s">
        <v>18</v>
      </c>
      <c r="D253" s="12" t="s">
        <v>43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Não</v>
      </c>
      <c r="H253" s="8" t="str">
        <f>VLOOKUP(A253,Planilha1!A:Y,23,FALSE)</f>
        <v>Não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3757</v>
      </c>
      <c r="C254" s="10" t="s">
        <v>18</v>
      </c>
      <c r="D254" s="12" t="s">
        <v>41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Não</v>
      </c>
      <c r="H254" s="8" t="str">
        <f>VLOOKUP(A254,Planilha1!A:Y,23,FALSE)</f>
        <v>Não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1415</v>
      </c>
      <c r="C255" s="10" t="s">
        <v>18</v>
      </c>
      <c r="D255" s="12" t="s">
        <v>55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Não</v>
      </c>
      <c r="H255" s="8" t="str">
        <f>VLOOKUP(A255,Planilha1!A:Y,23,FALSE)</f>
        <v>Não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3758</v>
      </c>
      <c r="C256" s="10" t="s">
        <v>18</v>
      </c>
      <c r="D256" s="12" t="s">
        <v>41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3759</v>
      </c>
      <c r="C257" s="10" t="s">
        <v>18</v>
      </c>
      <c r="D257" s="12" t="s">
        <v>41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Não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40</v>
      </c>
      <c r="C258" s="10" t="s">
        <v>18</v>
      </c>
      <c r="D258" s="12" t="s">
        <v>41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Não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42</v>
      </c>
      <c r="C259" s="10" t="s">
        <v>18</v>
      </c>
      <c r="D259" s="12" t="s">
        <v>43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Não</v>
      </c>
      <c r="H259" s="8" t="str">
        <f>VLOOKUP(A259,Planilha1!A:Y,23,FALSE)</f>
        <v>Não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44</v>
      </c>
      <c r="C260" s="10" t="s">
        <v>18</v>
      </c>
      <c r="D260" s="12" t="s">
        <v>41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Não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45</v>
      </c>
      <c r="C261" s="10" t="s">
        <v>18</v>
      </c>
      <c r="D261" s="12" t="s">
        <v>41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Não</v>
      </c>
      <c r="H261" s="8" t="str">
        <f>VLOOKUP(A261,Planilha1!A:Y,23,FALSE)</f>
        <v>Não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46</v>
      </c>
      <c r="C262" s="10" t="s">
        <v>18</v>
      </c>
      <c r="D262" s="12" t="s">
        <v>41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Não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47</v>
      </c>
      <c r="C263" s="10" t="s">
        <v>18</v>
      </c>
      <c r="D263" s="12" t="s">
        <v>41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48</v>
      </c>
      <c r="C264" s="10" t="s">
        <v>18</v>
      </c>
      <c r="D264" s="12" t="s">
        <v>41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Não</v>
      </c>
      <c r="H264" s="8" t="str">
        <f>VLOOKUP(A264,Planilha1!A:Y,23,FALSE)</f>
        <v>Não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49</v>
      </c>
      <c r="C265" s="10" t="s">
        <v>18</v>
      </c>
      <c r="D265" s="12" t="s">
        <v>41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Não</v>
      </c>
      <c r="H265" s="8" t="str">
        <f>VLOOKUP(A265,Planilha1!A:Y,23,FALSE)</f>
        <v>Não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50</v>
      </c>
      <c r="C266" s="10" t="s">
        <v>18</v>
      </c>
      <c r="D266" s="12" t="s">
        <v>41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Não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51</v>
      </c>
      <c r="C267" s="10" t="s">
        <v>18</v>
      </c>
      <c r="D267" s="12" t="s">
        <v>41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Não</v>
      </c>
      <c r="H267" s="8" t="str">
        <f>VLOOKUP(A267,Planilha1!A:Y,23,FALSE)</f>
        <v>Não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52</v>
      </c>
      <c r="C268" s="10" t="s">
        <v>18</v>
      </c>
      <c r="D268" s="12" t="s">
        <v>43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Não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53</v>
      </c>
      <c r="C269" s="10" t="s">
        <v>18</v>
      </c>
      <c r="D269" s="12" t="s">
        <v>41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Não</v>
      </c>
      <c r="H269" s="8" t="str">
        <f>VLOOKUP(A269,Planilha1!A:Y,23,FALSE)</f>
        <v>Não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54</v>
      </c>
      <c r="C270" s="10" t="s">
        <v>18</v>
      </c>
      <c r="D270" s="12" t="s">
        <v>55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Não</v>
      </c>
      <c r="H270" s="8" t="str">
        <f>VLOOKUP(A270,Planilha1!A:Y,23,FALSE)</f>
        <v>Não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56</v>
      </c>
      <c r="C271" s="10" t="s">
        <v>18</v>
      </c>
      <c r="D271" s="12" t="s">
        <v>43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Não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57</v>
      </c>
      <c r="C272" s="10" t="s">
        <v>18</v>
      </c>
      <c r="D272" s="12" t="s">
        <v>55</v>
      </c>
      <c r="E272" s="8" t="str">
        <f>VLOOKUP(A272,Planilha1!A:Y,20,FALSE)</f>
        <v>Não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Não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58</v>
      </c>
      <c r="C273" s="10" t="s">
        <v>18</v>
      </c>
      <c r="D273" s="12" t="s">
        <v>59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Não</v>
      </c>
      <c r="H273" s="8" t="str">
        <f>VLOOKUP(A273,Planilha1!A:Y,23,FALSE)</f>
        <v>Não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60</v>
      </c>
      <c r="C274" s="10" t="s">
        <v>18</v>
      </c>
      <c r="D274" s="12" t="s">
        <v>41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Não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61</v>
      </c>
      <c r="C275" s="10" t="s">
        <v>18</v>
      </c>
      <c r="D275" s="12" t="s">
        <v>41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Não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62</v>
      </c>
      <c r="C276" s="10" t="s">
        <v>18</v>
      </c>
      <c r="D276" s="12" t="s">
        <v>55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Não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63</v>
      </c>
      <c r="C277" s="10" t="s">
        <v>18</v>
      </c>
      <c r="D277" s="12" t="s">
        <v>41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Não</v>
      </c>
      <c r="H277" s="8" t="str">
        <f>VLOOKUP(A277,Planilha1!A:Y,23,FALSE)</f>
        <v>Não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64</v>
      </c>
      <c r="C278" s="10" t="s">
        <v>18</v>
      </c>
      <c r="D278" s="12" t="s">
        <v>41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65</v>
      </c>
      <c r="C279" s="10" t="s">
        <v>18</v>
      </c>
      <c r="D279" s="12" t="s">
        <v>66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Não</v>
      </c>
      <c r="H279" s="8" t="str">
        <f>VLOOKUP(A279,Planilha1!A:Y,23,FALSE)</f>
        <v>Não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67</v>
      </c>
      <c r="C280" s="10" t="s">
        <v>18</v>
      </c>
      <c r="D280" s="12" t="s">
        <v>41</v>
      </c>
      <c r="E280" s="8" t="str">
        <f>VLOOKUP(A280,Planilha1!A:Y,20,FALSE)</f>
        <v>Não</v>
      </c>
      <c r="F280" s="8" t="str">
        <f>VLOOKUP(A280,Planilha1!A:Y,21,FALSE)</f>
        <v>Não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68</v>
      </c>
      <c r="C281" s="10" t="s">
        <v>18</v>
      </c>
      <c r="D281" s="12" t="s">
        <v>55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Não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69</v>
      </c>
      <c r="C282" s="10" t="s">
        <v>18</v>
      </c>
      <c r="D282" s="12" t="s">
        <v>41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Não</v>
      </c>
      <c r="H282" s="8" t="str">
        <f>VLOOKUP(A282,Planilha1!A:Y,23,FALSE)</f>
        <v>Não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70</v>
      </c>
      <c r="C283" s="10" t="s">
        <v>18</v>
      </c>
      <c r="D283" s="12" t="s">
        <v>41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Não</v>
      </c>
      <c r="H283" s="8" t="str">
        <f>VLOOKUP(A283,Planilha1!A:Y,23,FALSE)</f>
        <v>Não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71</v>
      </c>
      <c r="C284" s="10" t="s">
        <v>18</v>
      </c>
      <c r="D284" s="12" t="s">
        <v>41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Não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72</v>
      </c>
      <c r="C285" s="10" t="s">
        <v>18</v>
      </c>
      <c r="D285" s="12" t="s">
        <v>73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Não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74</v>
      </c>
      <c r="C286" s="10" t="s">
        <v>18</v>
      </c>
      <c r="D286" s="12" t="s">
        <v>43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Não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75</v>
      </c>
      <c r="C287" s="10" t="s">
        <v>18</v>
      </c>
      <c r="D287" s="12" t="s">
        <v>41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Não</v>
      </c>
      <c r="H287" s="8" t="str">
        <f>VLOOKUP(A287,Planilha1!A:Y,23,FALSE)</f>
        <v>Não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76</v>
      </c>
      <c r="C288" s="10" t="s">
        <v>18</v>
      </c>
      <c r="D288" s="12" t="s">
        <v>55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Não</v>
      </c>
      <c r="H288" s="8" t="str">
        <f>VLOOKUP(A288,Planilha1!A:Y,23,FALSE)</f>
        <v>Não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77</v>
      </c>
      <c r="C289" s="10" t="s">
        <v>18</v>
      </c>
      <c r="D289" s="12" t="s">
        <v>41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Não</v>
      </c>
      <c r="H289" s="8" t="str">
        <f>VLOOKUP(A289,Planilha1!A:Y,23,FALSE)</f>
        <v>Não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78</v>
      </c>
      <c r="C290" s="10" t="s">
        <v>18</v>
      </c>
      <c r="D290" s="12" t="s">
        <v>41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Não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79</v>
      </c>
      <c r="C291" s="10" t="s">
        <v>18</v>
      </c>
      <c r="D291" s="12" t="s">
        <v>59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Não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80</v>
      </c>
      <c r="C292" s="10" t="s">
        <v>18</v>
      </c>
      <c r="D292" s="12" t="s">
        <v>43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Não</v>
      </c>
      <c r="H292" s="8" t="str">
        <f>VLOOKUP(A292,Planilha1!A:Y,23,FALSE)</f>
        <v>Não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81</v>
      </c>
      <c r="C293" s="10" t="s">
        <v>18</v>
      </c>
      <c r="D293" s="12" t="s">
        <v>41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82</v>
      </c>
      <c r="C294" s="10" t="s">
        <v>18</v>
      </c>
      <c r="D294" s="12" t="s">
        <v>41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Não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83</v>
      </c>
      <c r="C295" s="10" t="s">
        <v>18</v>
      </c>
      <c r="D295" s="12" t="s">
        <v>41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Não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84</v>
      </c>
      <c r="C296" s="10" t="s">
        <v>18</v>
      </c>
      <c r="D296" s="12" t="s">
        <v>66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Não</v>
      </c>
      <c r="H296" s="8" t="str">
        <f>VLOOKUP(A296,Planilha1!A:Y,23,FALSE)</f>
        <v>Não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85</v>
      </c>
      <c r="C297" s="10" t="s">
        <v>18</v>
      </c>
      <c r="D297" s="12" t="s">
        <v>73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Não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86</v>
      </c>
      <c r="C298" s="10" t="s">
        <v>18</v>
      </c>
      <c r="D298" s="12" t="s">
        <v>43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Não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87</v>
      </c>
      <c r="C299" s="10" t="s">
        <v>18</v>
      </c>
      <c r="D299" s="12" t="s">
        <v>41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Não</v>
      </c>
      <c r="H299" s="8" t="str">
        <f>VLOOKUP(A299,Planilha1!A:Y,23,FALSE)</f>
        <v>Não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88</v>
      </c>
      <c r="C300" s="10" t="s">
        <v>18</v>
      </c>
      <c r="D300" s="12" t="s">
        <v>43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Não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89</v>
      </c>
      <c r="C301" s="10" t="s">
        <v>18</v>
      </c>
      <c r="D301" s="12" t="s">
        <v>41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Não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90</v>
      </c>
      <c r="C302" s="10" t="s">
        <v>18</v>
      </c>
      <c r="D302" s="12" t="s">
        <v>43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Não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91</v>
      </c>
      <c r="C303" s="10" t="s">
        <v>18</v>
      </c>
      <c r="D303" s="12" t="s">
        <v>41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Não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92</v>
      </c>
      <c r="C304" s="10" t="s">
        <v>18</v>
      </c>
      <c r="D304" s="12" t="s">
        <v>41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Não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93</v>
      </c>
      <c r="C305" s="10" t="s">
        <v>18</v>
      </c>
      <c r="D305" s="12" t="s">
        <v>43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Não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94</v>
      </c>
      <c r="C306" s="10" t="s">
        <v>18</v>
      </c>
      <c r="D306" s="12" t="s">
        <v>41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Não</v>
      </c>
      <c r="H306" s="8" t="str">
        <f>VLOOKUP(A306,Planilha1!A:Y,23,FALSE)</f>
        <v>Não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95</v>
      </c>
      <c r="C307" s="10" t="s">
        <v>18</v>
      </c>
      <c r="D307" s="12" t="s">
        <v>41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Não</v>
      </c>
      <c r="H307" s="8" t="str">
        <f>VLOOKUP(A307,Planilha1!A:Y,23,FALSE)</f>
        <v>Não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96</v>
      </c>
      <c r="C308" s="10" t="s">
        <v>18</v>
      </c>
      <c r="D308" s="12" t="s">
        <v>41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Não</v>
      </c>
      <c r="H308" s="8" t="str">
        <f>VLOOKUP(A308,Planilha1!A:Y,23,FALSE)</f>
        <v>Não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97</v>
      </c>
      <c r="C309" s="10" t="s">
        <v>18</v>
      </c>
      <c r="D309" s="12" t="s">
        <v>41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Não</v>
      </c>
      <c r="H309" s="8" t="str">
        <f>VLOOKUP(A309,Planilha1!A:Y,23,FALSE)</f>
        <v>Não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98</v>
      </c>
      <c r="C310" s="10" t="s">
        <v>18</v>
      </c>
      <c r="D310" s="12" t="s">
        <v>41</v>
      </c>
      <c r="E310" s="8" t="str">
        <f>VLOOKUP(A310,Planilha1!A:Y,20,FALSE)</f>
        <v>Sim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Não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99</v>
      </c>
      <c r="C311" s="10" t="s">
        <v>18</v>
      </c>
      <c r="D311" s="12" t="s">
        <v>41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Não</v>
      </c>
      <c r="H311" s="8" t="str">
        <f>VLOOKUP(A311,Planilha1!A:Y,23,FALSE)</f>
        <v>Não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100</v>
      </c>
      <c r="C312" s="10" t="s">
        <v>18</v>
      </c>
      <c r="D312" s="12" t="s">
        <v>73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Não</v>
      </c>
      <c r="H312" s="8" t="str">
        <f>VLOOKUP(A312,Planilha1!A:Y,23,FALSE)</f>
        <v>Não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101</v>
      </c>
      <c r="C313" s="10" t="s">
        <v>18</v>
      </c>
      <c r="D313" s="12" t="s">
        <v>43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Não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102</v>
      </c>
      <c r="C314" s="10" t="s">
        <v>18</v>
      </c>
      <c r="D314" s="12" t="s">
        <v>43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Não</v>
      </c>
      <c r="H314" s="8" t="str">
        <f>VLOOKUP(A314,Planilha1!A:Y,23,FALSE)</f>
        <v>Não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103</v>
      </c>
      <c r="C315" s="10" t="s">
        <v>18</v>
      </c>
      <c r="D315" s="12" t="s">
        <v>41</v>
      </c>
      <c r="E315" s="8" t="str">
        <f>VLOOKUP(A315,Planilha1!A:Y,20,FALSE)</f>
        <v>Sim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Não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104</v>
      </c>
      <c r="C316" s="10" t="s">
        <v>18</v>
      </c>
      <c r="D316" s="12" t="s">
        <v>41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Não</v>
      </c>
      <c r="H316" s="8" t="str">
        <f>VLOOKUP(A316,Planilha1!A:Y,23,FALSE)</f>
        <v>Não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105</v>
      </c>
      <c r="C317" s="10" t="s">
        <v>18</v>
      </c>
      <c r="D317" s="12" t="s">
        <v>41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106</v>
      </c>
      <c r="C318" s="10" t="s">
        <v>18</v>
      </c>
      <c r="D318" s="12" t="s">
        <v>59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Não</v>
      </c>
      <c r="H318" s="8" t="str">
        <f>VLOOKUP(A318,Planilha1!A:Y,23,FALSE)</f>
        <v>Não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107</v>
      </c>
      <c r="C319" s="10" t="s">
        <v>18</v>
      </c>
      <c r="D319" s="12" t="s">
        <v>59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Não</v>
      </c>
      <c r="H319" s="8" t="str">
        <f>VLOOKUP(A319,Planilha1!A:Y,23,FALSE)</f>
        <v>Não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108</v>
      </c>
      <c r="C320" s="10" t="s">
        <v>18</v>
      </c>
      <c r="D320" s="12" t="s">
        <v>41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Não</v>
      </c>
      <c r="H320" s="8" t="str">
        <f>VLOOKUP(A320,Planilha1!A:Y,23,FALSE)</f>
        <v>Não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109</v>
      </c>
      <c r="C321" s="10" t="s">
        <v>18</v>
      </c>
      <c r="D321" s="12" t="s">
        <v>66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Não</v>
      </c>
      <c r="H321" s="8" t="str">
        <f>VLOOKUP(A321,Planilha1!A:Y,23,FALSE)</f>
        <v>Não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110</v>
      </c>
      <c r="C322" s="10" t="s">
        <v>18</v>
      </c>
      <c r="D322" s="12" t="s">
        <v>41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Não</v>
      </c>
      <c r="H322" s="8" t="str">
        <f>VLOOKUP(A322,Planilha1!A:Y,23,FALSE)</f>
        <v>Não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111</v>
      </c>
      <c r="C323" s="10" t="s">
        <v>18</v>
      </c>
      <c r="D323" s="12" t="s">
        <v>73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Não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112</v>
      </c>
      <c r="C324" s="10" t="s">
        <v>18</v>
      </c>
      <c r="D324" s="12" t="s">
        <v>55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Não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113</v>
      </c>
      <c r="C325" s="10" t="s">
        <v>18</v>
      </c>
      <c r="D325" s="12" t="s">
        <v>43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Não</v>
      </c>
      <c r="H325" s="8" t="str">
        <f>VLOOKUP(A325,Planilha1!A:Y,23,FALSE)</f>
        <v>Não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114</v>
      </c>
      <c r="C326" s="10" t="s">
        <v>18</v>
      </c>
      <c r="D326" s="12" t="s">
        <v>66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Não</v>
      </c>
      <c r="H326" s="8" t="str">
        <f>VLOOKUP(A326,Planilha1!A:Y,23,FALSE)</f>
        <v>Não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115</v>
      </c>
      <c r="C327" s="10" t="s">
        <v>18</v>
      </c>
      <c r="D327" s="12" t="s">
        <v>59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Não</v>
      </c>
      <c r="H327" s="8" t="str">
        <f>VLOOKUP(A327,Planilha1!A:Y,23,FALSE)</f>
        <v>Não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116</v>
      </c>
      <c r="C328" s="10" t="s">
        <v>18</v>
      </c>
      <c r="D328" s="12" t="s">
        <v>43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Não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117</v>
      </c>
      <c r="C329" s="10" t="s">
        <v>18</v>
      </c>
      <c r="D329" s="12" t="s">
        <v>59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Não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118</v>
      </c>
      <c r="C330" s="10" t="s">
        <v>18</v>
      </c>
      <c r="D330" s="12" t="s">
        <v>41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119</v>
      </c>
      <c r="C331" s="10" t="s">
        <v>18</v>
      </c>
      <c r="D331" s="12" t="s">
        <v>41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Não</v>
      </c>
      <c r="H331" s="8" t="str">
        <f>VLOOKUP(A331,Planilha1!A:Y,23,FALSE)</f>
        <v>Não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120</v>
      </c>
      <c r="C332" s="10" t="s">
        <v>18</v>
      </c>
      <c r="D332" s="12" t="s">
        <v>41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Não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121</v>
      </c>
      <c r="C333" s="10" t="s">
        <v>18</v>
      </c>
      <c r="D333" s="12" t="s">
        <v>43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Não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122</v>
      </c>
      <c r="C334" s="10" t="s">
        <v>18</v>
      </c>
      <c r="D334" s="12" t="s">
        <v>41</v>
      </c>
      <c r="E334" s="8" t="str">
        <f>VLOOKUP(A334,Planilha1!A:Y,20,FALSE)</f>
        <v>Sim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Não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123</v>
      </c>
      <c r="C335" s="10" t="s">
        <v>18</v>
      </c>
      <c r="D335" s="12" t="s">
        <v>41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Não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124</v>
      </c>
      <c r="C336" s="10" t="s">
        <v>18</v>
      </c>
      <c r="D336" s="12" t="s">
        <v>41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Não</v>
      </c>
      <c r="H336" s="8" t="str">
        <f>VLOOKUP(A336,Planilha1!A:Y,23,FALSE)</f>
        <v>Não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125</v>
      </c>
      <c r="C337" s="10" t="s">
        <v>18</v>
      </c>
      <c r="D337" s="12" t="s">
        <v>41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Não</v>
      </c>
      <c r="H337" s="8" t="str">
        <f>VLOOKUP(A337,Planilha1!A:Y,23,FALSE)</f>
        <v>Não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126</v>
      </c>
      <c r="C338" s="10" t="s">
        <v>18</v>
      </c>
      <c r="D338" s="12" t="s">
        <v>73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Não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127</v>
      </c>
      <c r="C339" s="10" t="s">
        <v>18</v>
      </c>
      <c r="D339" s="12" t="s">
        <v>41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Não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128</v>
      </c>
      <c r="C340" s="10" t="s">
        <v>18</v>
      </c>
      <c r="D340" s="12" t="s">
        <v>41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Não</v>
      </c>
      <c r="H340" s="8" t="str">
        <f>VLOOKUP(A340,Planilha1!A:Y,23,FALSE)</f>
        <v>Não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129</v>
      </c>
      <c r="C341" s="10" t="s">
        <v>18</v>
      </c>
      <c r="D341" s="12" t="s">
        <v>41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Não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130</v>
      </c>
      <c r="C342" s="10" t="s">
        <v>18</v>
      </c>
      <c r="D342" s="12" t="s">
        <v>55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Não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131</v>
      </c>
      <c r="C343" s="10" t="s">
        <v>18</v>
      </c>
      <c r="D343" s="12" t="s">
        <v>73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Não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132</v>
      </c>
      <c r="C344" s="10" t="s">
        <v>18</v>
      </c>
      <c r="D344" s="12" t="s">
        <v>41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Não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133</v>
      </c>
      <c r="C345" s="10" t="s">
        <v>18</v>
      </c>
      <c r="D345" s="12" t="s">
        <v>43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Não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134</v>
      </c>
      <c r="C346" s="10" t="s">
        <v>18</v>
      </c>
      <c r="D346" s="12" t="s">
        <v>43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Não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135</v>
      </c>
      <c r="C347" s="10" t="s">
        <v>18</v>
      </c>
      <c r="D347" s="12" t="s">
        <v>66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Não</v>
      </c>
      <c r="H347" s="8" t="str">
        <f>VLOOKUP(A347,Planilha1!A:Y,23,FALSE)</f>
        <v>Não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136</v>
      </c>
      <c r="C348" s="10" t="s">
        <v>18</v>
      </c>
      <c r="D348" s="12" t="s">
        <v>66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Não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137</v>
      </c>
      <c r="C349" s="10" t="s">
        <v>18</v>
      </c>
      <c r="D349" s="12" t="s">
        <v>41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138</v>
      </c>
      <c r="C350" s="10" t="s">
        <v>18</v>
      </c>
      <c r="D350" s="12" t="s">
        <v>66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139</v>
      </c>
      <c r="C351" s="10" t="s">
        <v>18</v>
      </c>
      <c r="D351" s="12" t="s">
        <v>41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Não</v>
      </c>
      <c r="H351" s="8" t="str">
        <f>VLOOKUP(A351,Planilha1!A:Y,23,FALSE)</f>
        <v>Não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140</v>
      </c>
      <c r="C352" s="10" t="s">
        <v>18</v>
      </c>
      <c r="D352" s="12" t="s">
        <v>59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Não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141</v>
      </c>
      <c r="C353" s="10" t="s">
        <v>18</v>
      </c>
      <c r="D353" s="12" t="s">
        <v>41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Não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142</v>
      </c>
      <c r="C354" s="10" t="s">
        <v>18</v>
      </c>
      <c r="D354" s="12" t="s">
        <v>43</v>
      </c>
      <c r="E354" s="8" t="str">
        <f>VLOOKUP(A354,Planilha1!A:Y,20,FALSE)</f>
        <v>Não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Não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143</v>
      </c>
      <c r="C355" s="10" t="s">
        <v>18</v>
      </c>
      <c r="D355" s="12" t="s">
        <v>41</v>
      </c>
      <c r="E355" s="8" t="str">
        <f>VLOOKUP(A355,Planilha1!A:Y,20,FALSE)</f>
        <v>Sim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Não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144</v>
      </c>
      <c r="C356" s="10" t="s">
        <v>18</v>
      </c>
      <c r="D356" s="12" t="s">
        <v>43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Não</v>
      </c>
      <c r="H356" s="8" t="str">
        <f>VLOOKUP(A356,Planilha1!A:Y,23,FALSE)</f>
        <v>Não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145</v>
      </c>
      <c r="C357" s="10" t="s">
        <v>18</v>
      </c>
      <c r="D357" s="12" t="s">
        <v>73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Não</v>
      </c>
      <c r="H357" s="8" t="str">
        <f>VLOOKUP(A357,Planilha1!A:Y,23,FALSE)</f>
        <v>Não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146</v>
      </c>
      <c r="C358" s="10" t="s">
        <v>18</v>
      </c>
      <c r="D358" s="12" t="s">
        <v>59</v>
      </c>
      <c r="E358" s="8" t="str">
        <f>VLOOKUP(A358,Planilha1!A:Y,20,FALSE)</f>
        <v>Sim</v>
      </c>
      <c r="F358" s="8" t="str">
        <f>VLOOKUP(A358,Planilha1!A:Y,21,FALSE)</f>
        <v>Sim</v>
      </c>
      <c r="G358" s="8" t="str">
        <f>VLOOKUP(A358,Planilha1!A:Y,22,FALSE)</f>
        <v>Não</v>
      </c>
      <c r="H358" s="8" t="str">
        <f>VLOOKUP(A358,Planilha1!A:Y,23,FALSE)</f>
        <v>Não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147</v>
      </c>
      <c r="C359" s="10" t="s">
        <v>18</v>
      </c>
      <c r="D359" s="12" t="s">
        <v>73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Não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148</v>
      </c>
      <c r="C360" s="10" t="s">
        <v>18</v>
      </c>
      <c r="D360" s="12" t="s">
        <v>55</v>
      </c>
      <c r="E360" s="8" t="str">
        <f>VLOOKUP(A360,Planilha1!A:Y,20,FALSE)</f>
        <v>Sim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Não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149</v>
      </c>
      <c r="C361" s="10" t="s">
        <v>18</v>
      </c>
      <c r="D361" s="12" t="s">
        <v>43</v>
      </c>
      <c r="E361" s="8" t="str">
        <f>VLOOKUP(A361,Planilha1!A:Y,20,FALSE)</f>
        <v>Sim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Não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150</v>
      </c>
      <c r="C362" s="10" t="s">
        <v>18</v>
      </c>
      <c r="D362" s="12" t="s">
        <v>41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Não</v>
      </c>
      <c r="H362" s="8" t="str">
        <f>VLOOKUP(A362,Planilha1!A:Y,23,FALSE)</f>
        <v>Não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151</v>
      </c>
      <c r="C363" s="10" t="s">
        <v>18</v>
      </c>
      <c r="D363" s="12" t="s">
        <v>73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Não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152</v>
      </c>
      <c r="C364" s="10" t="s">
        <v>18</v>
      </c>
      <c r="D364" s="12" t="s">
        <v>73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Não</v>
      </c>
      <c r="H364" s="8" t="str">
        <f>VLOOKUP(A364,Planilha1!A:Y,23,FALSE)</f>
        <v>Não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153</v>
      </c>
      <c r="C365" s="10" t="s">
        <v>18</v>
      </c>
      <c r="D365" s="12" t="s">
        <v>59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Não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154</v>
      </c>
      <c r="C366" s="10" t="s">
        <v>18</v>
      </c>
      <c r="D366" s="12" t="s">
        <v>66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Não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155</v>
      </c>
      <c r="C367" s="10" t="s">
        <v>18</v>
      </c>
      <c r="D367" s="12" t="s">
        <v>73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Não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156</v>
      </c>
      <c r="C368" s="10" t="s">
        <v>18</v>
      </c>
      <c r="D368" s="12" t="s">
        <v>66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Não</v>
      </c>
      <c r="H368" s="8" t="str">
        <f>VLOOKUP(A368,Planilha1!A:Y,23,FALSE)</f>
        <v>Não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157</v>
      </c>
      <c r="C369" s="10" t="s">
        <v>18</v>
      </c>
      <c r="D369" s="12" t="s">
        <v>66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Não</v>
      </c>
      <c r="H369" s="8" t="str">
        <f>VLOOKUP(A369,Planilha1!A:Y,23,FALSE)</f>
        <v>Não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158</v>
      </c>
      <c r="C370" s="10" t="s">
        <v>18</v>
      </c>
      <c r="D370" s="12" t="s">
        <v>41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Não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159</v>
      </c>
      <c r="C371" s="10" t="s">
        <v>18</v>
      </c>
      <c r="D371" s="12" t="s">
        <v>41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160</v>
      </c>
      <c r="C372" s="10" t="s">
        <v>18</v>
      </c>
      <c r="D372" s="12" t="s">
        <v>41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Não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161</v>
      </c>
      <c r="C373" s="10" t="s">
        <v>18</v>
      </c>
      <c r="D373" s="12" t="s">
        <v>43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Não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162</v>
      </c>
      <c r="C374" s="10" t="s">
        <v>18</v>
      </c>
      <c r="D374" s="12" t="s">
        <v>66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Não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163</v>
      </c>
      <c r="C375" s="10" t="s">
        <v>18</v>
      </c>
      <c r="D375" s="12" t="s">
        <v>41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Não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164</v>
      </c>
      <c r="C376" s="10" t="s">
        <v>18</v>
      </c>
      <c r="D376" s="12" t="s">
        <v>73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Não</v>
      </c>
      <c r="H376" s="8" t="str">
        <f>VLOOKUP(A376,Planilha1!A:Y,23,FALSE)</f>
        <v>Não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165</v>
      </c>
      <c r="C377" s="10" t="s">
        <v>18</v>
      </c>
      <c r="D377" s="12" t="s">
        <v>73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Não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166</v>
      </c>
      <c r="C378" s="10" t="s">
        <v>18</v>
      </c>
      <c r="D378" s="12" t="s">
        <v>41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Não</v>
      </c>
      <c r="H378" s="8" t="str">
        <f>VLOOKUP(A378,Planilha1!A:Y,23,FALSE)</f>
        <v>Não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167</v>
      </c>
      <c r="C379" s="10" t="s">
        <v>18</v>
      </c>
      <c r="D379" s="12" t="s">
        <v>41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Não</v>
      </c>
      <c r="H379" s="8" t="str">
        <f>VLOOKUP(A379,Planilha1!A:Y,23,FALSE)</f>
        <v>Não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168</v>
      </c>
      <c r="C380" s="10" t="s">
        <v>18</v>
      </c>
      <c r="D380" s="12" t="s">
        <v>41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Não</v>
      </c>
      <c r="H380" s="8" t="str">
        <f>VLOOKUP(A380,Planilha1!A:Y,23,FALSE)</f>
        <v>Não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169</v>
      </c>
      <c r="C381" s="10" t="s">
        <v>18</v>
      </c>
      <c r="D381" s="12" t="s">
        <v>41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Não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170</v>
      </c>
      <c r="C382" s="10" t="s">
        <v>18</v>
      </c>
      <c r="D382" s="12" t="s">
        <v>55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Não</v>
      </c>
      <c r="H382" s="8" t="str">
        <f>VLOOKUP(A382,Planilha1!A:Y,23,FALSE)</f>
        <v>Não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171</v>
      </c>
      <c r="C383" s="10" t="s">
        <v>18</v>
      </c>
      <c r="D383" s="12" t="s">
        <v>41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Não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172</v>
      </c>
      <c r="C384" s="10" t="s">
        <v>18</v>
      </c>
      <c r="D384" s="12" t="s">
        <v>41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Não</v>
      </c>
      <c r="H384" s="8" t="str">
        <f>VLOOKUP(A384,Planilha1!A:Y,23,FALSE)</f>
        <v>Não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173</v>
      </c>
      <c r="C385" s="10" t="s">
        <v>18</v>
      </c>
      <c r="D385" s="12" t="s">
        <v>43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Não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174</v>
      </c>
      <c r="C386" s="10" t="s">
        <v>18</v>
      </c>
      <c r="D386" s="12" t="s">
        <v>59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Não</v>
      </c>
      <c r="H386" s="8" t="str">
        <f>VLOOKUP(A386,Planilha1!A:Y,23,FALSE)</f>
        <v>Não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175</v>
      </c>
      <c r="C387" s="10" t="s">
        <v>18</v>
      </c>
      <c r="D387" s="12" t="s">
        <v>41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Não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176</v>
      </c>
      <c r="C388" s="10" t="s">
        <v>18</v>
      </c>
      <c r="D388" s="12" t="s">
        <v>66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Não</v>
      </c>
      <c r="H388" s="8" t="str">
        <f>VLOOKUP(A388,Planilha1!A:Y,23,FALSE)</f>
        <v>Não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177</v>
      </c>
      <c r="C389" s="10" t="s">
        <v>18</v>
      </c>
      <c r="D389" s="12" t="s">
        <v>41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Não</v>
      </c>
      <c r="H389" s="8" t="str">
        <f>VLOOKUP(A389,Planilha1!A:Y,23,FALSE)</f>
        <v>Não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178</v>
      </c>
      <c r="C390" s="10" t="s">
        <v>18</v>
      </c>
      <c r="D390" s="12" t="s">
        <v>41</v>
      </c>
      <c r="E390" s="8" t="str">
        <f>VLOOKUP(A390,Planilha1!A:Y,20,FALSE)</f>
        <v>Sim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Não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179</v>
      </c>
      <c r="C391" s="10" t="s">
        <v>18</v>
      </c>
      <c r="D391" s="12" t="s">
        <v>55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Não</v>
      </c>
      <c r="H391" s="8" t="str">
        <f>VLOOKUP(A391,Planilha1!A:Y,23,FALSE)</f>
        <v>Não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180</v>
      </c>
      <c r="C392" s="10" t="s">
        <v>18</v>
      </c>
      <c r="D392" s="12" t="s">
        <v>41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181</v>
      </c>
      <c r="C393" s="10" t="s">
        <v>18</v>
      </c>
      <c r="D393" s="12" t="s">
        <v>73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Não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182</v>
      </c>
      <c r="C394" s="10" t="s">
        <v>18</v>
      </c>
      <c r="D394" s="12" t="s">
        <v>55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Não</v>
      </c>
      <c r="H394" s="8" t="str">
        <f>VLOOKUP(A394,Planilha1!A:Y,23,FALSE)</f>
        <v>Não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183</v>
      </c>
      <c r="C395" s="10" t="s">
        <v>18</v>
      </c>
      <c r="D395" s="12" t="s">
        <v>43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Não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184</v>
      </c>
      <c r="C396" s="10" t="s">
        <v>18</v>
      </c>
      <c r="D396" s="12" t="s">
        <v>41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Não</v>
      </c>
      <c r="H396" s="8" t="str">
        <f>VLOOKUP(A396,Planilha1!A:Y,23,FALSE)</f>
        <v>Não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185</v>
      </c>
      <c r="C397" s="10" t="s">
        <v>18</v>
      </c>
      <c r="D397" s="12" t="s">
        <v>41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Não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186</v>
      </c>
      <c r="C398" s="10" t="s">
        <v>18</v>
      </c>
      <c r="D398" s="12" t="s">
        <v>41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187</v>
      </c>
      <c r="C399" s="10" t="s">
        <v>18</v>
      </c>
      <c r="D399" s="12" t="s">
        <v>55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Não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188</v>
      </c>
      <c r="C400" s="10" t="s">
        <v>18</v>
      </c>
      <c r="D400" s="12" t="s">
        <v>66</v>
      </c>
      <c r="E400" s="8" t="str">
        <f>VLOOKUP(A400,Planilha1!A:Y,20,FALSE)</f>
        <v>Sim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Não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189</v>
      </c>
      <c r="C401" s="10" t="s">
        <v>18</v>
      </c>
      <c r="D401" s="12" t="s">
        <v>41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Não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190</v>
      </c>
      <c r="C402" s="10" t="s">
        <v>18</v>
      </c>
      <c r="D402" s="12" t="s">
        <v>41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Não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191</v>
      </c>
      <c r="C403" s="10" t="s">
        <v>18</v>
      </c>
      <c r="D403" s="12" t="s">
        <v>41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Não</v>
      </c>
      <c r="H403" s="8" t="str">
        <f>VLOOKUP(A403,Planilha1!A:Y,23,FALSE)</f>
        <v>Não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192</v>
      </c>
      <c r="C404" s="10" t="s">
        <v>18</v>
      </c>
      <c r="D404" s="12" t="s">
        <v>73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Não</v>
      </c>
      <c r="H404" s="8" t="str">
        <f>VLOOKUP(A404,Planilha1!A:Y,23,FALSE)</f>
        <v>Não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193</v>
      </c>
      <c r="C405" s="10" t="s">
        <v>18</v>
      </c>
      <c r="D405" s="12" t="s">
        <v>41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Não</v>
      </c>
      <c r="H405" s="8" t="str">
        <f>VLOOKUP(A405,Planilha1!A:Y,23,FALSE)</f>
        <v>Não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194</v>
      </c>
      <c r="C406" s="10" t="s">
        <v>18</v>
      </c>
      <c r="D406" s="12" t="s">
        <v>41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Não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195</v>
      </c>
      <c r="C407" s="10" t="s">
        <v>18</v>
      </c>
      <c r="D407" s="12" t="s">
        <v>73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Não</v>
      </c>
      <c r="H407" s="8" t="str">
        <f>VLOOKUP(A407,Planilha1!A:Y,23,FALSE)</f>
        <v>Não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196</v>
      </c>
      <c r="C408" s="10" t="s">
        <v>18</v>
      </c>
      <c r="D408" s="12" t="s">
        <v>41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Não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197</v>
      </c>
      <c r="C409" s="10" t="s">
        <v>18</v>
      </c>
      <c r="D409" s="12" t="s">
        <v>66</v>
      </c>
      <c r="E409" s="8" t="str">
        <f>VLOOKUP(A409,Planilha1!A:Y,20,FALSE)</f>
        <v>Sim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Não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198</v>
      </c>
      <c r="C410" s="10" t="s">
        <v>18</v>
      </c>
      <c r="D410" s="12" t="s">
        <v>41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Não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199</v>
      </c>
      <c r="C411" s="10" t="s">
        <v>18</v>
      </c>
      <c r="D411" s="12" t="s">
        <v>41</v>
      </c>
      <c r="E411" s="8" t="str">
        <f>VLOOKUP(A411,Planilha1!A:Y,20,FALSE)</f>
        <v>Sim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Não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200</v>
      </c>
      <c r="C412" s="10" t="s">
        <v>18</v>
      </c>
      <c r="D412" s="12" t="s">
        <v>55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Não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201</v>
      </c>
      <c r="C413" s="10" t="s">
        <v>18</v>
      </c>
      <c r="D413" s="12" t="s">
        <v>41</v>
      </c>
      <c r="E413" s="8" t="str">
        <f>VLOOKUP(A413,Planilha1!A:Y,20,FALSE)</f>
        <v>Sim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Não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202</v>
      </c>
      <c r="C414" s="10" t="s">
        <v>18</v>
      </c>
      <c r="D414" s="12" t="s">
        <v>41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Não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203</v>
      </c>
      <c r="C415" s="10" t="s">
        <v>18</v>
      </c>
      <c r="D415" s="12" t="s">
        <v>41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204</v>
      </c>
      <c r="C416" s="10" t="s">
        <v>18</v>
      </c>
      <c r="D416" s="12" t="s">
        <v>66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Não</v>
      </c>
      <c r="H416" s="8" t="str">
        <f>VLOOKUP(A416,Planilha1!A:Y,23,FALSE)</f>
        <v>Não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205</v>
      </c>
      <c r="C417" s="10" t="s">
        <v>18</v>
      </c>
      <c r="D417" s="12" t="s">
        <v>41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Não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206</v>
      </c>
      <c r="C418" s="10" t="s">
        <v>18</v>
      </c>
      <c r="D418" s="12" t="s">
        <v>66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Não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207</v>
      </c>
      <c r="C419" s="10" t="s">
        <v>18</v>
      </c>
      <c r="D419" s="12" t="s">
        <v>41</v>
      </c>
      <c r="E419" s="8" t="str">
        <f>VLOOKUP(A419,Planilha1!A:Y,20,FALSE)</f>
        <v>Sim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Não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208</v>
      </c>
      <c r="C420" s="10" t="s">
        <v>18</v>
      </c>
      <c r="D420" s="12" t="s">
        <v>41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Não</v>
      </c>
      <c r="H420" s="8" t="str">
        <f>VLOOKUP(A420,Planilha1!A:Y,23,FALSE)</f>
        <v>Não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209</v>
      </c>
      <c r="C421" s="10" t="s">
        <v>18</v>
      </c>
      <c r="D421" s="12" t="s">
        <v>41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Não</v>
      </c>
      <c r="H421" s="8" t="str">
        <f>VLOOKUP(A421,Planilha1!A:Y,23,FALSE)</f>
        <v>Não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210</v>
      </c>
      <c r="C422" s="10" t="s">
        <v>18</v>
      </c>
      <c r="D422" s="12" t="s">
        <v>43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Não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211</v>
      </c>
      <c r="C423" s="10" t="s">
        <v>18</v>
      </c>
      <c r="D423" s="12" t="s">
        <v>59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Não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212</v>
      </c>
      <c r="C424" s="10" t="s">
        <v>18</v>
      </c>
      <c r="D424" s="12" t="s">
        <v>55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Não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213</v>
      </c>
      <c r="C425" s="10" t="s">
        <v>18</v>
      </c>
      <c r="D425" s="12" t="s">
        <v>41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Não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214</v>
      </c>
      <c r="C426" s="10" t="s">
        <v>18</v>
      </c>
      <c r="D426" s="12" t="s">
        <v>41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Não</v>
      </c>
      <c r="H426" s="8" t="str">
        <f>VLOOKUP(A426,Planilha1!A:Y,23,FALSE)</f>
        <v>Não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215</v>
      </c>
      <c r="C427" s="10" t="s">
        <v>18</v>
      </c>
      <c r="D427" s="12" t="s">
        <v>41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Não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216</v>
      </c>
      <c r="C428" s="10" t="s">
        <v>18</v>
      </c>
      <c r="D428" s="12" t="s">
        <v>41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Não</v>
      </c>
      <c r="H428" s="8" t="str">
        <f>VLOOKUP(A428,Planilha1!A:Y,23,FALSE)</f>
        <v>Não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217</v>
      </c>
      <c r="C429" s="10" t="s">
        <v>18</v>
      </c>
      <c r="D429" s="12" t="s">
        <v>41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Não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218</v>
      </c>
      <c r="C430" s="10" t="s">
        <v>18</v>
      </c>
      <c r="D430" s="12" t="s">
        <v>43</v>
      </c>
      <c r="E430" s="8" t="str">
        <f>VLOOKUP(A430,Planilha1!A:Y,20,FALSE)</f>
        <v>Sim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Não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219</v>
      </c>
      <c r="C431" s="10" t="s">
        <v>18</v>
      </c>
      <c r="D431" s="12" t="s">
        <v>73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Não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220</v>
      </c>
      <c r="C432" s="10" t="s">
        <v>18</v>
      </c>
      <c r="D432" s="12" t="s">
        <v>41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Não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221</v>
      </c>
      <c r="C433" s="10" t="s">
        <v>18</v>
      </c>
      <c r="D433" s="12" t="s">
        <v>41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Não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222</v>
      </c>
      <c r="C434" s="10" t="s">
        <v>18</v>
      </c>
      <c r="D434" s="12" t="s">
        <v>59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Não</v>
      </c>
      <c r="H434" s="8" t="str">
        <f>VLOOKUP(A434,Planilha1!A:Y,23,FALSE)</f>
        <v>Não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223</v>
      </c>
      <c r="C435" s="10" t="s">
        <v>18</v>
      </c>
      <c r="D435" s="12" t="s">
        <v>43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Não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224</v>
      </c>
      <c r="C436" s="10" t="s">
        <v>18</v>
      </c>
      <c r="D436" s="12" t="s">
        <v>55</v>
      </c>
      <c r="E436" s="8" t="str">
        <f>VLOOKUP(A436,Planilha1!A:Y,20,FALSE)</f>
        <v>Não</v>
      </c>
      <c r="F436" s="8" t="str">
        <f>VLOOKUP(A436,Planilha1!A:Y,21,FALSE)</f>
        <v>Sim</v>
      </c>
      <c r="G436" s="8" t="str">
        <f>VLOOKUP(A436,Planilha1!A:Y,22,FALSE)</f>
        <v>Não</v>
      </c>
      <c r="H436" s="8" t="str">
        <f>VLOOKUP(A436,Planilha1!A:Y,23,FALSE)</f>
        <v>Não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225</v>
      </c>
      <c r="C437" s="10" t="s">
        <v>18</v>
      </c>
      <c r="D437" s="12" t="s">
        <v>66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Não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226</v>
      </c>
      <c r="C438" s="10" t="s">
        <v>18</v>
      </c>
      <c r="D438" s="12" t="s">
        <v>59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227</v>
      </c>
      <c r="C439" s="10" t="s">
        <v>18</v>
      </c>
      <c r="D439" s="12" t="s">
        <v>41</v>
      </c>
      <c r="E439" s="8" t="str">
        <f>VLOOKUP(A439,Planilha1!A:Y,20,FALSE)</f>
        <v>Não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Não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228</v>
      </c>
      <c r="C440" s="10" t="s">
        <v>18</v>
      </c>
      <c r="D440" s="12" t="s">
        <v>59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229</v>
      </c>
      <c r="C441" s="10" t="s">
        <v>18</v>
      </c>
      <c r="D441" s="12" t="s">
        <v>41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Não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230</v>
      </c>
      <c r="C442" s="10" t="s">
        <v>18</v>
      </c>
      <c r="D442" s="12" t="s">
        <v>55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231</v>
      </c>
      <c r="C443" s="10" t="s">
        <v>18</v>
      </c>
      <c r="D443" s="12" t="s">
        <v>59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Não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232</v>
      </c>
      <c r="C444" s="10" t="s">
        <v>18</v>
      </c>
      <c r="D444" s="12" t="s">
        <v>43</v>
      </c>
      <c r="E444" s="8" t="str">
        <f>VLOOKUP(A444,Planilha1!A:Y,20,FALSE)</f>
        <v>Sim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Não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233</v>
      </c>
      <c r="C445" s="10" t="s">
        <v>18</v>
      </c>
      <c r="D445" s="12" t="s">
        <v>41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Não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234</v>
      </c>
      <c r="C446" s="10" t="s">
        <v>18</v>
      </c>
      <c r="D446" s="12" t="s">
        <v>41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Não</v>
      </c>
      <c r="H446" s="8" t="str">
        <f>VLOOKUP(A446,Planilha1!A:Y,23,FALSE)</f>
        <v>Não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235</v>
      </c>
      <c r="C447" s="10" t="s">
        <v>18</v>
      </c>
      <c r="D447" s="12" t="s">
        <v>41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Não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236</v>
      </c>
      <c r="C448" s="10" t="s">
        <v>18</v>
      </c>
      <c r="D448" s="12" t="s">
        <v>41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Não</v>
      </c>
      <c r="H448" s="8" t="str">
        <f>VLOOKUP(A448,Planilha1!A:Y,23,FALSE)</f>
        <v>Não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237</v>
      </c>
      <c r="C449" s="10" t="s">
        <v>18</v>
      </c>
      <c r="D449" s="12" t="s">
        <v>43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Não</v>
      </c>
      <c r="H449" s="8" t="str">
        <f>VLOOKUP(A449,Planilha1!A:Y,23,FALSE)</f>
        <v>Não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238</v>
      </c>
      <c r="C450" s="10" t="s">
        <v>18</v>
      </c>
      <c r="D450" s="12" t="s">
        <v>59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Não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239</v>
      </c>
      <c r="C451" s="10" t="s">
        <v>18</v>
      </c>
      <c r="D451" s="12" t="s">
        <v>41</v>
      </c>
      <c r="E451" s="8" t="str">
        <f>VLOOKUP(A451,Planilha1!A:Y,20,FALSE)</f>
        <v>Não</v>
      </c>
      <c r="F451" s="8" t="str">
        <f>VLOOKUP(A451,Planilha1!A:Y,21,FALSE)</f>
        <v>Sim</v>
      </c>
      <c r="G451" s="8" t="str">
        <f>VLOOKUP(A451,Planilha1!A:Y,22,FALSE)</f>
        <v>Não</v>
      </c>
      <c r="H451" s="8" t="str">
        <f>VLOOKUP(A451,Planilha1!A:Y,23,FALSE)</f>
        <v>Não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240</v>
      </c>
      <c r="C452" s="10" t="s">
        <v>18</v>
      </c>
      <c r="D452" s="12" t="s">
        <v>66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Não</v>
      </c>
      <c r="H452" s="8" t="str">
        <f>VLOOKUP(A452,Planilha1!A:Y,23,FALSE)</f>
        <v>Não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241</v>
      </c>
      <c r="C453" s="10" t="s">
        <v>18</v>
      </c>
      <c r="D453" s="12" t="s">
        <v>41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Não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242</v>
      </c>
      <c r="C454" s="10" t="s">
        <v>18</v>
      </c>
      <c r="D454" s="12" t="s">
        <v>41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Não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243</v>
      </c>
      <c r="C455" s="10" t="s">
        <v>18</v>
      </c>
      <c r="D455" s="12" t="s">
        <v>41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244</v>
      </c>
      <c r="C456" s="10" t="s">
        <v>18</v>
      </c>
      <c r="D456" s="12" t="s">
        <v>43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Não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245</v>
      </c>
      <c r="C457" s="10" t="s">
        <v>18</v>
      </c>
      <c r="D457" s="12" t="s">
        <v>43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Não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246</v>
      </c>
      <c r="C458" s="10" t="s">
        <v>18</v>
      </c>
      <c r="D458" s="12" t="s">
        <v>55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247</v>
      </c>
      <c r="C459" s="10" t="s">
        <v>18</v>
      </c>
      <c r="D459" s="12" t="s">
        <v>43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Não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248</v>
      </c>
      <c r="C460" s="10" t="s">
        <v>18</v>
      </c>
      <c r="D460" s="12" t="s">
        <v>41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Não</v>
      </c>
      <c r="H460" s="8" t="str">
        <f>VLOOKUP(A460,Planilha1!A:Y,23,FALSE)</f>
        <v>Não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249</v>
      </c>
      <c r="C461" s="10" t="s">
        <v>18</v>
      </c>
      <c r="D461" s="12" t="s">
        <v>43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Não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250</v>
      </c>
      <c r="C462" s="10" t="s">
        <v>18</v>
      </c>
      <c r="D462" s="12" t="s">
        <v>66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Não</v>
      </c>
      <c r="H462" s="8" t="str">
        <f>VLOOKUP(A462,Planilha1!A:Y,23,FALSE)</f>
        <v>Não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251</v>
      </c>
      <c r="C463" s="10" t="s">
        <v>18</v>
      </c>
      <c r="D463" s="12" t="s">
        <v>66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Não</v>
      </c>
      <c r="H463" s="8" t="str">
        <f>VLOOKUP(A463,Planilha1!A:Y,23,FALSE)</f>
        <v>Não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252</v>
      </c>
      <c r="C464" s="10" t="s">
        <v>18</v>
      </c>
      <c r="D464" s="12" t="s">
        <v>41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Não</v>
      </c>
      <c r="H464" s="8" t="str">
        <f>VLOOKUP(A464,Planilha1!A:Y,23,FALSE)</f>
        <v>Não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253</v>
      </c>
      <c r="C465" s="10" t="s">
        <v>18</v>
      </c>
      <c r="D465" s="12" t="s">
        <v>55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Não</v>
      </c>
      <c r="H465" s="8" t="str">
        <f>VLOOKUP(A465,Planilha1!A:Y,23,FALSE)</f>
        <v>Não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254</v>
      </c>
      <c r="C466" s="10" t="s">
        <v>18</v>
      </c>
      <c r="D466" s="12" t="s">
        <v>41</v>
      </c>
      <c r="E466" s="8" t="str">
        <f>VLOOKUP(A466,Planilha1!A:Y,20,FALSE)</f>
        <v>Sim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Não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255</v>
      </c>
      <c r="C467" s="10" t="s">
        <v>18</v>
      </c>
      <c r="D467" s="12" t="s">
        <v>43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Não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256</v>
      </c>
      <c r="C468" s="10" t="s">
        <v>18</v>
      </c>
      <c r="D468" s="12" t="s">
        <v>43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Não</v>
      </c>
      <c r="H468" s="8" t="str">
        <f>VLOOKUP(A468,Planilha1!A:Y,23,FALSE)</f>
        <v>Não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257</v>
      </c>
      <c r="C469" s="10" t="s">
        <v>18</v>
      </c>
      <c r="D469" s="12" t="s">
        <v>43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Não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258</v>
      </c>
      <c r="C470" s="10" t="s">
        <v>18</v>
      </c>
      <c r="D470" s="12" t="s">
        <v>41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Não</v>
      </c>
      <c r="H470" s="8" t="str">
        <f>VLOOKUP(A470,Planilha1!A:Y,23,FALSE)</f>
        <v>Não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259</v>
      </c>
      <c r="C471" s="10" t="s">
        <v>18</v>
      </c>
      <c r="D471" s="12" t="s">
        <v>41</v>
      </c>
      <c r="E471" s="8" t="str">
        <f>VLOOKUP(A471,Planilha1!A:Y,20,FALSE)</f>
        <v>Sim</v>
      </c>
      <c r="F471" s="8" t="str">
        <f>VLOOKUP(A471,Planilha1!A:Y,21,FALSE)</f>
        <v>Sim</v>
      </c>
      <c r="G471" s="8" t="str">
        <f>VLOOKUP(A471,Planilha1!A:Y,22,FALSE)</f>
        <v>Não</v>
      </c>
      <c r="H471" s="8" t="str">
        <f>VLOOKUP(A471,Planilha1!A:Y,23,FALSE)</f>
        <v>Não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260</v>
      </c>
      <c r="C472" s="10" t="s">
        <v>18</v>
      </c>
      <c r="D472" s="12" t="s">
        <v>41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Não</v>
      </c>
      <c r="H472" s="8" t="str">
        <f>VLOOKUP(A472,Planilha1!A:Y,23,FALSE)</f>
        <v>Não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261</v>
      </c>
      <c r="C473" s="10" t="s">
        <v>18</v>
      </c>
      <c r="D473" s="12" t="s">
        <v>41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Não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262</v>
      </c>
      <c r="C474" s="10" t="s">
        <v>18</v>
      </c>
      <c r="D474" s="12" t="s">
        <v>41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Não</v>
      </c>
      <c r="H474" s="8" t="str">
        <f>VLOOKUP(A474,Planilha1!A:Y,23,FALSE)</f>
        <v>Não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263</v>
      </c>
      <c r="C475" s="10" t="s">
        <v>18</v>
      </c>
      <c r="D475" s="12" t="s">
        <v>41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Não</v>
      </c>
      <c r="H475" s="8" t="str">
        <f>VLOOKUP(A475,Planilha1!A:Y,23,FALSE)</f>
        <v>Não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264</v>
      </c>
      <c r="C476" s="10" t="s">
        <v>18</v>
      </c>
      <c r="D476" s="12" t="s">
        <v>41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Não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265</v>
      </c>
      <c r="C477" s="10" t="s">
        <v>18</v>
      </c>
      <c r="D477" s="12" t="s">
        <v>43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Não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266</v>
      </c>
      <c r="C478" s="10" t="s">
        <v>18</v>
      </c>
      <c r="D478" s="12" t="s">
        <v>41</v>
      </c>
      <c r="E478" s="8" t="str">
        <f>VLOOKUP(A478,Planilha1!A:Y,20,FALSE)</f>
        <v>Não</v>
      </c>
      <c r="F478" s="8" t="str">
        <f>VLOOKUP(A478,Planilha1!A:Y,21,FALSE)</f>
        <v>Não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267</v>
      </c>
      <c r="C479" s="10" t="s">
        <v>18</v>
      </c>
      <c r="D479" s="12" t="s">
        <v>66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Não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268</v>
      </c>
      <c r="C480" s="10" t="s">
        <v>18</v>
      </c>
      <c r="D480" s="12" t="s">
        <v>41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Não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269</v>
      </c>
      <c r="C481" s="10" t="s">
        <v>18</v>
      </c>
      <c r="D481" s="12" t="s">
        <v>41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Não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270</v>
      </c>
      <c r="C482" s="10" t="s">
        <v>18</v>
      </c>
      <c r="D482" s="12" t="s">
        <v>41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Não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271</v>
      </c>
      <c r="C483" s="10" t="s">
        <v>18</v>
      </c>
      <c r="D483" s="12" t="s">
        <v>43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Não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272</v>
      </c>
      <c r="C484" s="10" t="s">
        <v>18</v>
      </c>
      <c r="D484" s="12" t="s">
        <v>66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Não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273</v>
      </c>
      <c r="C485" s="10" t="s">
        <v>18</v>
      </c>
      <c r="D485" s="12" t="s">
        <v>41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Não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274</v>
      </c>
      <c r="C486" s="10" t="s">
        <v>18</v>
      </c>
      <c r="D486" s="12" t="s">
        <v>41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Não</v>
      </c>
      <c r="H486" s="8" t="str">
        <f>VLOOKUP(A486,Planilha1!A:Y,23,FALSE)</f>
        <v>Não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275</v>
      </c>
      <c r="C487" s="10" t="s">
        <v>18</v>
      </c>
      <c r="D487" s="12" t="s">
        <v>41</v>
      </c>
      <c r="E487" s="8" t="str">
        <f>VLOOKUP(A487,Planilha1!A:Y,20,FALSE)</f>
        <v>Sim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Não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276</v>
      </c>
      <c r="C488" s="10" t="s">
        <v>18</v>
      </c>
      <c r="D488" s="12" t="s">
        <v>55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Não</v>
      </c>
      <c r="H488" s="8" t="str">
        <f>VLOOKUP(A488,Planilha1!A:Y,23,FALSE)</f>
        <v>Não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277</v>
      </c>
      <c r="C489" s="10" t="s">
        <v>18</v>
      </c>
      <c r="D489" s="12" t="s">
        <v>73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Não</v>
      </c>
      <c r="H489" s="8" t="str">
        <f>VLOOKUP(A489,Planilha1!A:Y,23,FALSE)</f>
        <v>Não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278</v>
      </c>
      <c r="C490" s="10" t="s">
        <v>18</v>
      </c>
      <c r="D490" s="12" t="s">
        <v>73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279</v>
      </c>
      <c r="C491" s="10" t="s">
        <v>18</v>
      </c>
      <c r="D491" s="12" t="s">
        <v>43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Não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280</v>
      </c>
      <c r="C492" s="10" t="s">
        <v>18</v>
      </c>
      <c r="D492" s="12" t="s">
        <v>59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Não</v>
      </c>
      <c r="H492" s="8" t="str">
        <f>VLOOKUP(A492,Planilha1!A:Y,23,FALSE)</f>
        <v>Não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281</v>
      </c>
      <c r="C493" s="10" t="s">
        <v>18</v>
      </c>
      <c r="D493" s="12" t="s">
        <v>41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282</v>
      </c>
      <c r="C494" s="10" t="s">
        <v>18</v>
      </c>
      <c r="D494" s="12" t="s">
        <v>66</v>
      </c>
      <c r="E494" s="8" t="str">
        <f>VLOOKUP(A494,Planilha1!A:Y,20,FALSE)</f>
        <v>Sim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Não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283</v>
      </c>
      <c r="C495" s="10" t="s">
        <v>18</v>
      </c>
      <c r="D495" s="12" t="s">
        <v>41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Não</v>
      </c>
      <c r="H495" s="8" t="str">
        <f>VLOOKUP(A495,Planilha1!A:Y,23,FALSE)</f>
        <v>Não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284</v>
      </c>
      <c r="C496" s="10" t="s">
        <v>18</v>
      </c>
      <c r="D496" s="12" t="s">
        <v>43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Não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285</v>
      </c>
      <c r="C497" s="10" t="s">
        <v>18</v>
      </c>
      <c r="D497" s="12" t="s">
        <v>43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Não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286</v>
      </c>
      <c r="C498" s="10" t="s">
        <v>18</v>
      </c>
      <c r="D498" s="12" t="s">
        <v>66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Não</v>
      </c>
      <c r="H498" s="8" t="str">
        <f>VLOOKUP(A498,Planilha1!A:Y,23,FALSE)</f>
        <v>Não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287</v>
      </c>
      <c r="C499" s="10" t="s">
        <v>18</v>
      </c>
      <c r="D499" s="12" t="s">
        <v>41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Não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288</v>
      </c>
      <c r="C500" s="10" t="s">
        <v>18</v>
      </c>
      <c r="D500" s="12" t="s">
        <v>73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289</v>
      </c>
      <c r="C501" s="10" t="s">
        <v>18</v>
      </c>
      <c r="D501" s="12" t="s">
        <v>43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Não</v>
      </c>
      <c r="H501" s="8" t="str">
        <f>VLOOKUP(A501,Planilha1!A:Y,23,FALSE)</f>
        <v>Não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290</v>
      </c>
      <c r="C502" s="10" t="s">
        <v>18</v>
      </c>
      <c r="D502" s="12" t="s">
        <v>41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Não</v>
      </c>
      <c r="H502" s="8" t="str">
        <f>VLOOKUP(A502,Planilha1!A:Y,23,FALSE)</f>
        <v>Não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291</v>
      </c>
      <c r="C503" s="10" t="s">
        <v>18</v>
      </c>
      <c r="D503" s="12" t="s">
        <v>41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Não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292</v>
      </c>
      <c r="C504" s="10" t="s">
        <v>18</v>
      </c>
      <c r="D504" s="12" t="s">
        <v>66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Não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293</v>
      </c>
      <c r="C505" s="10" t="s">
        <v>18</v>
      </c>
      <c r="D505" s="12" t="s">
        <v>41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Não</v>
      </c>
      <c r="H505" s="8" t="str">
        <f>VLOOKUP(A505,Planilha1!A:Y,23,FALSE)</f>
        <v>Não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294</v>
      </c>
      <c r="C506" s="10" t="s">
        <v>18</v>
      </c>
      <c r="D506" s="12" t="s">
        <v>41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Não</v>
      </c>
      <c r="H506" s="8" t="str">
        <f>VLOOKUP(A506,Planilha1!A:Y,23,FALSE)</f>
        <v>Não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295</v>
      </c>
      <c r="C507" s="10" t="s">
        <v>18</v>
      </c>
      <c r="D507" s="12" t="s">
        <v>59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Não</v>
      </c>
      <c r="H507" s="8" t="str">
        <f>VLOOKUP(A507,Planilha1!A:Y,23,FALSE)</f>
        <v>Não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296</v>
      </c>
      <c r="C508" s="10" t="s">
        <v>18</v>
      </c>
      <c r="D508" s="12" t="s">
        <v>55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Não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297</v>
      </c>
      <c r="C509" s="10" t="s">
        <v>18</v>
      </c>
      <c r="D509" s="12" t="s">
        <v>43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Não</v>
      </c>
      <c r="H509" s="8" t="str">
        <f>VLOOKUP(A509,Planilha1!A:Y,23,FALSE)</f>
        <v>Não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298</v>
      </c>
      <c r="C510" s="10" t="s">
        <v>18</v>
      </c>
      <c r="D510" s="12" t="s">
        <v>41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Não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299</v>
      </c>
      <c r="C511" s="10" t="s">
        <v>18</v>
      </c>
      <c r="D511" s="12" t="s">
        <v>41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Não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300</v>
      </c>
      <c r="C512" s="10" t="s">
        <v>18</v>
      </c>
      <c r="D512" s="12" t="s">
        <v>43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Não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301</v>
      </c>
      <c r="C513" s="10" t="s">
        <v>18</v>
      </c>
      <c r="D513" s="12" t="s">
        <v>73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302</v>
      </c>
      <c r="C514" s="10" t="s">
        <v>18</v>
      </c>
      <c r="D514" s="12" t="s">
        <v>59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Não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303</v>
      </c>
      <c r="C515" s="10" t="s">
        <v>18</v>
      </c>
      <c r="D515" s="12" t="s">
        <v>55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Não</v>
      </c>
      <c r="H515" s="8" t="str">
        <f>VLOOKUP(A515,Planilha1!A:Y,23,FALSE)</f>
        <v>Não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304</v>
      </c>
      <c r="C516" s="10" t="s">
        <v>18</v>
      </c>
      <c r="D516" s="12" t="s">
        <v>41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Não</v>
      </c>
      <c r="H516" s="8" t="str">
        <f>VLOOKUP(A516,Planilha1!A:Y,23,FALSE)</f>
        <v>Não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305</v>
      </c>
      <c r="C517" s="10" t="s">
        <v>18</v>
      </c>
      <c r="D517" s="12" t="s">
        <v>66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Não</v>
      </c>
      <c r="H517" s="8" t="str">
        <f>VLOOKUP(A517,Planilha1!A:Y,23,FALSE)</f>
        <v>Não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306</v>
      </c>
      <c r="C518" s="10" t="s">
        <v>18</v>
      </c>
      <c r="D518" s="12" t="s">
        <v>41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Não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307</v>
      </c>
      <c r="C519" s="10" t="s">
        <v>18</v>
      </c>
      <c r="D519" s="12" t="s">
        <v>55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Não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308</v>
      </c>
      <c r="C520" s="10" t="s">
        <v>18</v>
      </c>
      <c r="D520" s="12" t="s">
        <v>43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Não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309</v>
      </c>
      <c r="C521" s="10" t="s">
        <v>18</v>
      </c>
      <c r="D521" s="12" t="s">
        <v>41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Não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310</v>
      </c>
      <c r="C522" s="10" t="s">
        <v>18</v>
      </c>
      <c r="D522" s="12" t="s">
        <v>59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Não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311</v>
      </c>
      <c r="C523" s="10" t="s">
        <v>18</v>
      </c>
      <c r="D523" s="12" t="s">
        <v>41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Não</v>
      </c>
      <c r="H523" s="8" t="str">
        <f>VLOOKUP(A523,Planilha1!A:Y,23,FALSE)</f>
        <v>Não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312</v>
      </c>
      <c r="C524" s="10" t="s">
        <v>18</v>
      </c>
      <c r="D524" s="12" t="s">
        <v>43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Não</v>
      </c>
      <c r="H524" s="8" t="str">
        <f>VLOOKUP(A524,Planilha1!A:Y,23,FALSE)</f>
        <v>Não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313</v>
      </c>
      <c r="C525" s="10" t="s">
        <v>18</v>
      </c>
      <c r="D525" s="12" t="s">
        <v>55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Não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314</v>
      </c>
      <c r="C526" s="10" t="s">
        <v>18</v>
      </c>
      <c r="D526" s="12" t="s">
        <v>41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Não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315</v>
      </c>
      <c r="C527" s="10" t="s">
        <v>18</v>
      </c>
      <c r="D527" s="12" t="s">
        <v>41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Não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316</v>
      </c>
      <c r="C528" s="10" t="s">
        <v>18</v>
      </c>
      <c r="D528" s="12" t="s">
        <v>59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Não</v>
      </c>
      <c r="H528" s="8" t="str">
        <f>VLOOKUP(A528,Planilha1!A:Y,23,FALSE)</f>
        <v>Não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317</v>
      </c>
      <c r="C529" s="10" t="s">
        <v>18</v>
      </c>
      <c r="D529" s="12" t="s">
        <v>41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Não</v>
      </c>
      <c r="H529" s="8" t="str">
        <f>VLOOKUP(A529,Planilha1!A:Y,23,FALSE)</f>
        <v>Não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318</v>
      </c>
      <c r="C530" s="10" t="s">
        <v>18</v>
      </c>
      <c r="D530" s="12" t="s">
        <v>41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319</v>
      </c>
      <c r="C531" s="10" t="s">
        <v>18</v>
      </c>
      <c r="D531" s="12" t="s">
        <v>55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Não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320</v>
      </c>
      <c r="C532" s="10" t="s">
        <v>18</v>
      </c>
      <c r="D532" s="12" t="s">
        <v>41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Não</v>
      </c>
      <c r="H532" s="8" t="str">
        <f>VLOOKUP(A532,Planilha1!A:Y,23,FALSE)</f>
        <v>Não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321</v>
      </c>
      <c r="C533" s="10" t="s">
        <v>18</v>
      </c>
      <c r="D533" s="12" t="s">
        <v>41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Não</v>
      </c>
      <c r="H533" s="8" t="str">
        <f>VLOOKUP(A533,Planilha1!A:Y,23,FALSE)</f>
        <v>Não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322</v>
      </c>
      <c r="C534" s="10" t="s">
        <v>18</v>
      </c>
      <c r="D534" s="12" t="s">
        <v>73</v>
      </c>
      <c r="E534" s="8" t="str">
        <f>VLOOKUP(A534,Planilha1!A:Y,20,FALSE)</f>
        <v>Não</v>
      </c>
      <c r="F534" s="8" t="str">
        <f>VLOOKUP(A534,Planilha1!A:Y,21,FALSE)</f>
        <v>Sim</v>
      </c>
      <c r="G534" s="8" t="str">
        <f>VLOOKUP(A534,Planilha1!A:Y,22,FALSE)</f>
        <v>Não</v>
      </c>
      <c r="H534" s="8" t="str">
        <f>VLOOKUP(A534,Planilha1!A:Y,23,FALSE)</f>
        <v>Não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323</v>
      </c>
      <c r="C535" s="10" t="s">
        <v>18</v>
      </c>
      <c r="D535" s="12" t="s">
        <v>41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Não</v>
      </c>
      <c r="H535" s="8" t="str">
        <f>VLOOKUP(A535,Planilha1!A:Y,23,FALSE)</f>
        <v>Não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324</v>
      </c>
      <c r="C536" s="10" t="s">
        <v>18</v>
      </c>
      <c r="D536" s="12" t="s">
        <v>43</v>
      </c>
      <c r="E536" s="8" t="str">
        <f>VLOOKUP(A536,Planilha1!A:Y,20,FALSE)</f>
        <v>Sim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Não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325</v>
      </c>
      <c r="C537" s="10" t="s">
        <v>18</v>
      </c>
      <c r="D537" s="12" t="s">
        <v>41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Não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326</v>
      </c>
      <c r="C538" s="10" t="s">
        <v>18</v>
      </c>
      <c r="D538" s="12" t="s">
        <v>43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Não</v>
      </c>
      <c r="H538" s="8" t="str">
        <f>VLOOKUP(A538,Planilha1!A:Y,23,FALSE)</f>
        <v>Não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327</v>
      </c>
      <c r="C539" s="10" t="s">
        <v>18</v>
      </c>
      <c r="D539" s="12" t="s">
        <v>73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328</v>
      </c>
      <c r="C540" s="10" t="s">
        <v>18</v>
      </c>
      <c r="D540" s="12" t="s">
        <v>73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Não</v>
      </c>
      <c r="H540" s="8" t="str">
        <f>VLOOKUP(A540,Planilha1!A:Y,23,FALSE)</f>
        <v>Não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329</v>
      </c>
      <c r="C541" s="10" t="s">
        <v>18</v>
      </c>
      <c r="D541" s="12" t="s">
        <v>43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Não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330</v>
      </c>
      <c r="C542" s="10" t="s">
        <v>18</v>
      </c>
      <c r="D542" s="12" t="s">
        <v>59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331</v>
      </c>
      <c r="C543" s="10" t="s">
        <v>18</v>
      </c>
      <c r="D543" s="12" t="s">
        <v>41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Não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332</v>
      </c>
      <c r="C544" s="10" t="s">
        <v>18</v>
      </c>
      <c r="D544" s="12" t="s">
        <v>333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Não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334</v>
      </c>
      <c r="C545" s="10" t="s">
        <v>18</v>
      </c>
      <c r="D545" s="12" t="s">
        <v>333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Não</v>
      </c>
      <c r="H545" s="8" t="str">
        <f>VLOOKUP(A545,Planilha1!A:Y,23,FALSE)</f>
        <v>Não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335</v>
      </c>
      <c r="C546" s="10" t="s">
        <v>18</v>
      </c>
      <c r="D546" s="12" t="s">
        <v>333</v>
      </c>
      <c r="E546" s="8" t="str">
        <f>VLOOKUP(A546,Planilha1!A:Y,20,FALSE)</f>
        <v>Não</v>
      </c>
      <c r="F546" s="8" t="str">
        <f>VLOOKUP(A546,Planilha1!A:Y,21,FALSE)</f>
        <v>Não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336</v>
      </c>
      <c r="C547" s="10" t="s">
        <v>18</v>
      </c>
      <c r="D547" s="12" t="s">
        <v>333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Não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337</v>
      </c>
      <c r="C548" s="10" t="s">
        <v>18</v>
      </c>
      <c r="D548" s="12" t="s">
        <v>333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Não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338</v>
      </c>
      <c r="C549" s="10" t="s">
        <v>18</v>
      </c>
      <c r="D549" s="12" t="s">
        <v>333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Não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339</v>
      </c>
      <c r="C550" s="10" t="s">
        <v>18</v>
      </c>
      <c r="D550" s="12" t="s">
        <v>333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340</v>
      </c>
      <c r="C551" s="10" t="s">
        <v>18</v>
      </c>
      <c r="D551" s="12" t="s">
        <v>333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Não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341</v>
      </c>
      <c r="C552" s="10" t="s">
        <v>18</v>
      </c>
      <c r="D552" s="12" t="s">
        <v>333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Não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342</v>
      </c>
      <c r="C553" s="10" t="s">
        <v>18</v>
      </c>
      <c r="D553" s="12" t="s">
        <v>333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Não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343</v>
      </c>
      <c r="C554" s="10" t="s">
        <v>18</v>
      </c>
      <c r="D554" s="12" t="s">
        <v>333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344</v>
      </c>
      <c r="C555" s="10" t="s">
        <v>18</v>
      </c>
      <c r="D555" s="12" t="s">
        <v>333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345</v>
      </c>
      <c r="C556" s="10" t="s">
        <v>18</v>
      </c>
      <c r="D556" s="12" t="s">
        <v>333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346</v>
      </c>
      <c r="C557" s="10" t="s">
        <v>18</v>
      </c>
      <c r="D557" s="12" t="s">
        <v>333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Não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347</v>
      </c>
      <c r="C558" s="10" t="s">
        <v>18</v>
      </c>
      <c r="D558" s="12" t="s">
        <v>333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Não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348</v>
      </c>
      <c r="C559" s="10" t="s">
        <v>18</v>
      </c>
      <c r="D559" s="12" t="s">
        <v>333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Não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349</v>
      </c>
      <c r="C560" s="10" t="s">
        <v>18</v>
      </c>
      <c r="D560" s="12" t="s">
        <v>333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350</v>
      </c>
      <c r="C561" s="10" t="s">
        <v>18</v>
      </c>
      <c r="D561" s="12" t="s">
        <v>333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351</v>
      </c>
      <c r="C562" s="10" t="s">
        <v>18</v>
      </c>
      <c r="D562" s="12" t="s">
        <v>333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352</v>
      </c>
      <c r="C563" s="10" t="s">
        <v>18</v>
      </c>
      <c r="D563" s="12" t="s">
        <v>333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Não</v>
      </c>
      <c r="H563" s="8" t="str">
        <f>VLOOKUP(A563,Planilha1!A:Y,23,FALSE)</f>
        <v>Não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353</v>
      </c>
      <c r="C564" s="10" t="s">
        <v>18</v>
      </c>
      <c r="D564" s="12" t="s">
        <v>333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Não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354</v>
      </c>
      <c r="C565" s="10" t="s">
        <v>18</v>
      </c>
      <c r="D565" s="12" t="s">
        <v>333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Não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355</v>
      </c>
      <c r="C566" s="10" t="s">
        <v>18</v>
      </c>
      <c r="D566" s="12" t="s">
        <v>333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Não</v>
      </c>
      <c r="H566" s="8" t="str">
        <f>VLOOKUP(A566,Planilha1!A:Y,23,FALSE)</f>
        <v>Não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356</v>
      </c>
      <c r="C567" s="10" t="s">
        <v>18</v>
      </c>
      <c r="D567" s="12" t="s">
        <v>333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357</v>
      </c>
      <c r="C568" s="10" t="s">
        <v>18</v>
      </c>
      <c r="D568" s="12" t="s">
        <v>333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Não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358</v>
      </c>
      <c r="C569" s="10" t="s">
        <v>18</v>
      </c>
      <c r="D569" s="12" t="s">
        <v>333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Não</v>
      </c>
      <c r="H569" s="8" t="str">
        <f>VLOOKUP(A569,Planilha1!A:Y,23,FALSE)</f>
        <v>Não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359</v>
      </c>
      <c r="C570" s="10" t="s">
        <v>18</v>
      </c>
      <c r="D570" s="12" t="s">
        <v>333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360</v>
      </c>
      <c r="C571" s="10" t="s">
        <v>18</v>
      </c>
      <c r="D571" s="12" t="s">
        <v>333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Não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361</v>
      </c>
      <c r="C572" s="10" t="s">
        <v>18</v>
      </c>
      <c r="D572" s="12" t="s">
        <v>333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Não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362</v>
      </c>
      <c r="C573" s="10" t="s">
        <v>18</v>
      </c>
      <c r="D573" s="12" t="s">
        <v>333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Não</v>
      </c>
      <c r="H573" s="8" t="str">
        <f>VLOOKUP(A573,Planilha1!A:Y,23,FALSE)</f>
        <v>Não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363</v>
      </c>
      <c r="C574" s="10" t="s">
        <v>18</v>
      </c>
      <c r="D574" s="12" t="s">
        <v>333</v>
      </c>
      <c r="E574" s="8" t="str">
        <f>VLOOKUP(A574,Planilha1!A:Y,20,FALSE)</f>
        <v>Não</v>
      </c>
      <c r="F574" s="8" t="str">
        <f>VLOOKUP(A574,Planilha1!A:Y,21,FALSE)</f>
        <v>Não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364</v>
      </c>
      <c r="C575" s="10" t="s">
        <v>18</v>
      </c>
      <c r="D575" s="12" t="s">
        <v>333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Não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3778</v>
      </c>
      <c r="C576" s="10" t="s">
        <v>18</v>
      </c>
      <c r="D576" s="12" t="s">
        <v>4161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Não</v>
      </c>
      <c r="H576" s="8" t="str">
        <f>VLOOKUP(A576,Planilha1!A:Y,23,FALSE)</f>
        <v>Não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3779</v>
      </c>
      <c r="C577" s="10" t="s">
        <v>18</v>
      </c>
      <c r="D577" s="12" t="s">
        <v>4161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Não</v>
      </c>
      <c r="H577" s="8" t="str">
        <f>VLOOKUP(A577,Planilha1!A:Y,23,FALSE)</f>
        <v>Não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3780</v>
      </c>
      <c r="C578" s="10" t="s">
        <v>18</v>
      </c>
      <c r="D578" s="12" t="s">
        <v>4161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3781</v>
      </c>
      <c r="C579" s="10" t="s">
        <v>18</v>
      </c>
      <c r="D579" s="12" t="s">
        <v>4161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Não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3782</v>
      </c>
      <c r="C580" s="10" t="s">
        <v>18</v>
      </c>
      <c r="D580" s="12" t="s">
        <v>4161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Não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3783</v>
      </c>
      <c r="C581" s="10" t="s">
        <v>18</v>
      </c>
      <c r="D581" s="12" t="s">
        <v>4161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Não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3784</v>
      </c>
      <c r="C582" s="10" t="s">
        <v>18</v>
      </c>
      <c r="D582" s="12" t="s">
        <v>4161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Não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3785</v>
      </c>
      <c r="C583" s="10" t="s">
        <v>18</v>
      </c>
      <c r="D583" s="12" t="s">
        <v>4161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Não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955</v>
      </c>
      <c r="C584" s="10" t="s">
        <v>18</v>
      </c>
      <c r="D584" s="12" t="s">
        <v>4161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3786</v>
      </c>
      <c r="C585" s="10" t="s">
        <v>18</v>
      </c>
      <c r="D585" s="12" t="s">
        <v>4161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Não</v>
      </c>
      <c r="H585" s="8" t="str">
        <f>VLOOKUP(A585,Planilha1!A:Y,23,FALSE)</f>
        <v>Não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3787</v>
      </c>
      <c r="C586" s="10" t="s">
        <v>18</v>
      </c>
      <c r="D586" s="12" t="s">
        <v>4161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Não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3788</v>
      </c>
      <c r="C587" s="10" t="s">
        <v>18</v>
      </c>
      <c r="D587" s="12" t="s">
        <v>4161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3789</v>
      </c>
      <c r="C588" s="10" t="s">
        <v>18</v>
      </c>
      <c r="D588" s="12" t="s">
        <v>4161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Não</v>
      </c>
      <c r="H588" s="8" t="str">
        <f>VLOOKUP(A588,Planilha1!A:Y,23,FALSE)</f>
        <v>Não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3790</v>
      </c>
      <c r="C589" s="10" t="s">
        <v>18</v>
      </c>
      <c r="D589" s="12" t="s">
        <v>4161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Não</v>
      </c>
      <c r="H589" s="8" t="str">
        <f>VLOOKUP(A589,Planilha1!A:Y,23,FALSE)</f>
        <v>Não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3791</v>
      </c>
      <c r="C590" s="10" t="s">
        <v>18</v>
      </c>
      <c r="D590" s="12" t="s">
        <v>4161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Não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3792</v>
      </c>
      <c r="C591" s="10" t="s">
        <v>18</v>
      </c>
      <c r="D591" s="12" t="s">
        <v>4161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Não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3793</v>
      </c>
      <c r="C592" s="10" t="s">
        <v>18</v>
      </c>
      <c r="D592" s="12" t="s">
        <v>4161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Não</v>
      </c>
      <c r="H592" s="8" t="str">
        <f>VLOOKUP(A592,Planilha1!A:Y,23,FALSE)</f>
        <v>Não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3794</v>
      </c>
      <c r="C593" s="10" t="s">
        <v>18</v>
      </c>
      <c r="D593" s="12" t="s">
        <v>4161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Não</v>
      </c>
      <c r="H593" s="8" t="str">
        <f>VLOOKUP(A593,Planilha1!A:Y,23,FALSE)</f>
        <v>Não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3795</v>
      </c>
      <c r="C594" s="10" t="s">
        <v>18</v>
      </c>
      <c r="D594" s="12" t="s">
        <v>4161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Não</v>
      </c>
      <c r="H594" s="8" t="str">
        <f>VLOOKUP(A594,Planilha1!A:Y,23,FALSE)</f>
        <v>Não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3796</v>
      </c>
      <c r="C595" s="10" t="s">
        <v>18</v>
      </c>
      <c r="D595" s="12" t="s">
        <v>4161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Não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3797</v>
      </c>
      <c r="C596" s="10" t="s">
        <v>18</v>
      </c>
      <c r="D596" s="12" t="s">
        <v>4161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3798</v>
      </c>
      <c r="C597" s="10" t="s">
        <v>18</v>
      </c>
      <c r="D597" s="12" t="s">
        <v>4161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3799</v>
      </c>
      <c r="C598" s="10" t="s">
        <v>18</v>
      </c>
      <c r="D598" s="12" t="s">
        <v>4161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3800</v>
      </c>
      <c r="C599" s="10" t="s">
        <v>18</v>
      </c>
      <c r="D599" s="12" t="s">
        <v>4161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Não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3801</v>
      </c>
      <c r="C600" s="10" t="s">
        <v>18</v>
      </c>
      <c r="D600" s="12" t="s">
        <v>4161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3802</v>
      </c>
      <c r="C601" s="10" t="s">
        <v>18</v>
      </c>
      <c r="D601" s="12" t="s">
        <v>4161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Não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3803</v>
      </c>
      <c r="C602" s="10" t="s">
        <v>18</v>
      </c>
      <c r="D602" s="12" t="s">
        <v>4161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3804</v>
      </c>
      <c r="C603" s="10" t="s">
        <v>18</v>
      </c>
      <c r="D603" s="12" t="s">
        <v>4161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Não</v>
      </c>
      <c r="H603" s="8" t="str">
        <f>VLOOKUP(A603,Planilha1!A:Y,23,FALSE)</f>
        <v>Não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3805</v>
      </c>
      <c r="C604" s="10" t="s">
        <v>18</v>
      </c>
      <c r="D604" s="12" t="s">
        <v>4161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Não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3806</v>
      </c>
      <c r="C605" s="10" t="s">
        <v>18</v>
      </c>
      <c r="D605" s="12" t="s">
        <v>4161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Não</v>
      </c>
      <c r="H605" s="8" t="str">
        <f>VLOOKUP(A605,Planilha1!A:Y,23,FALSE)</f>
        <v>Não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3807</v>
      </c>
      <c r="C606" s="10" t="s">
        <v>18</v>
      </c>
      <c r="D606" s="12" t="s">
        <v>4161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Não</v>
      </c>
      <c r="H606" s="8" t="str">
        <f>VLOOKUP(A606,Planilha1!A:Y,23,FALSE)</f>
        <v>Não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3808</v>
      </c>
      <c r="C607" s="10" t="s">
        <v>18</v>
      </c>
      <c r="D607" s="12" t="s">
        <v>4161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3809</v>
      </c>
      <c r="C608" s="10" t="s">
        <v>18</v>
      </c>
      <c r="D608" s="12" t="s">
        <v>4161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3810</v>
      </c>
      <c r="C609" s="10" t="s">
        <v>18</v>
      </c>
      <c r="D609" s="12" t="s">
        <v>4161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Não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3811</v>
      </c>
      <c r="C610" s="10" t="s">
        <v>18</v>
      </c>
      <c r="D610" s="12" t="s">
        <v>4161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Não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3812</v>
      </c>
      <c r="C611" s="10" t="s">
        <v>18</v>
      </c>
      <c r="D611" s="12" t="s">
        <v>4161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Não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3813</v>
      </c>
      <c r="C612" s="10" t="s">
        <v>18</v>
      </c>
      <c r="D612" s="12" t="s">
        <v>4161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Não</v>
      </c>
      <c r="H612" s="8" t="str">
        <f>VLOOKUP(A612,Planilha1!A:Y,23,FALSE)</f>
        <v>Não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3814</v>
      </c>
      <c r="C613" s="10" t="s">
        <v>18</v>
      </c>
      <c r="D613" s="12" t="s">
        <v>4161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Não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3815</v>
      </c>
      <c r="C614" s="10" t="s">
        <v>18</v>
      </c>
      <c r="D614" s="12" t="s">
        <v>4161</v>
      </c>
      <c r="E614" s="8" t="str">
        <f>VLOOKUP(A614,Planilha1!A:Y,20,FALSE)</f>
        <v>Não</v>
      </c>
      <c r="F614" s="8" t="str">
        <f>VLOOKUP(A614,Planilha1!A:Y,21,FALSE)</f>
        <v>Sim</v>
      </c>
      <c r="G614" s="8" t="str">
        <f>VLOOKUP(A614,Planilha1!A:Y,22,FALSE)</f>
        <v>Não</v>
      </c>
      <c r="H614" s="8" t="str">
        <f>VLOOKUP(A614,Planilha1!A:Y,23,FALSE)</f>
        <v>Não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3816</v>
      </c>
      <c r="C615" s="10" t="s">
        <v>18</v>
      </c>
      <c r="D615" s="12" t="s">
        <v>4161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3817</v>
      </c>
      <c r="C616" s="10" t="s">
        <v>18</v>
      </c>
      <c r="D616" s="12" t="s">
        <v>4161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Não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3818</v>
      </c>
      <c r="C617" s="10" t="s">
        <v>18</v>
      </c>
      <c r="D617" s="12" t="s">
        <v>4161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Não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3819</v>
      </c>
      <c r="C618" s="10" t="s">
        <v>18</v>
      </c>
      <c r="D618" s="12" t="s">
        <v>4161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3820</v>
      </c>
      <c r="C619" s="10" t="s">
        <v>18</v>
      </c>
      <c r="D619" s="12" t="s">
        <v>4161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2589</v>
      </c>
      <c r="C620" s="10" t="s">
        <v>18</v>
      </c>
      <c r="D620" s="12" t="s">
        <v>4161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Não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4162</v>
      </c>
      <c r="C621" s="10" t="s">
        <v>18</v>
      </c>
      <c r="D621" s="12" t="s">
        <v>4244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Não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4163</v>
      </c>
      <c r="C622" s="10" t="s">
        <v>18</v>
      </c>
      <c r="D622" s="12" t="s">
        <v>4244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Não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365</v>
      </c>
      <c r="C623" s="10" t="s">
        <v>12</v>
      </c>
      <c r="D623" s="12" t="s">
        <v>43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Não</v>
      </c>
      <c r="H623" s="8" t="str">
        <f>VLOOKUP(A623,Planilha1!A:Y,23,FALSE)</f>
        <v>Não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366</v>
      </c>
      <c r="C624" s="10" t="s">
        <v>12</v>
      </c>
      <c r="D624" s="12" t="s">
        <v>43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Não</v>
      </c>
      <c r="H624" s="8" t="str">
        <f>VLOOKUP(A624,Planilha1!A:Y,23,FALSE)</f>
        <v>Não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367</v>
      </c>
      <c r="C625" s="10" t="s">
        <v>12</v>
      </c>
      <c r="D625" s="12" t="s">
        <v>43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Não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368</v>
      </c>
      <c r="C626" s="10" t="s">
        <v>12</v>
      </c>
      <c r="D626" s="12" t="s">
        <v>41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Não</v>
      </c>
      <c r="H626" s="8" t="str">
        <f>VLOOKUP(A626,Planilha1!A:Y,23,FALSE)</f>
        <v>Não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369</v>
      </c>
      <c r="C627" s="10" t="s">
        <v>12</v>
      </c>
      <c r="D627" s="12" t="s">
        <v>66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Não</v>
      </c>
      <c r="H627" s="8" t="str">
        <f>VLOOKUP(A627,Planilha1!A:Y,23,FALSE)</f>
        <v>Não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370</v>
      </c>
      <c r="C628" s="10" t="s">
        <v>12</v>
      </c>
      <c r="D628" s="12" t="s">
        <v>41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Não</v>
      </c>
      <c r="H628" s="8" t="str">
        <f>VLOOKUP(A628,Planilha1!A:Y,23,FALSE)</f>
        <v>Não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371</v>
      </c>
      <c r="C629" s="10" t="s">
        <v>12</v>
      </c>
      <c r="D629" s="12" t="s">
        <v>66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Não</v>
      </c>
      <c r="H629" s="8" t="str">
        <f>VLOOKUP(A629,Planilha1!A:Y,23,FALSE)</f>
        <v>Não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372</v>
      </c>
      <c r="C630" s="10" t="s">
        <v>12</v>
      </c>
      <c r="D630" s="12" t="s">
        <v>66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Não</v>
      </c>
      <c r="H630" s="8" t="str">
        <f>VLOOKUP(A630,Planilha1!A:Y,23,FALSE)</f>
        <v>Não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373</v>
      </c>
      <c r="C631" s="10" t="s">
        <v>12</v>
      </c>
      <c r="D631" s="12" t="s">
        <v>43</v>
      </c>
      <c r="E631" s="8" t="str">
        <f>VLOOKUP(A631,Planilha1!A:Y,20,FALSE)</f>
        <v>Não</v>
      </c>
      <c r="F631" s="8" t="str">
        <f>VLOOKUP(A631,Planilha1!A:Y,21,FALSE)</f>
        <v>Sim</v>
      </c>
      <c r="G631" s="8" t="str">
        <f>VLOOKUP(A631,Planilha1!A:Y,22,FALSE)</f>
        <v>Não</v>
      </c>
      <c r="H631" s="8" t="str">
        <f>VLOOKUP(A631,Planilha1!A:Y,23,FALSE)</f>
        <v>Não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374</v>
      </c>
      <c r="C632" s="10" t="s">
        <v>12</v>
      </c>
      <c r="D632" s="12" t="s">
        <v>66</v>
      </c>
      <c r="E632" s="8" t="str">
        <f>VLOOKUP(A632,Planilha1!A:Y,20,FALSE)</f>
        <v>Não</v>
      </c>
      <c r="F632" s="8" t="str">
        <f>VLOOKUP(A632,Planilha1!A:Y,21,FALSE)</f>
        <v>Sim</v>
      </c>
      <c r="G632" s="8" t="str">
        <f>VLOOKUP(A632,Planilha1!A:Y,22,FALSE)</f>
        <v>Não</v>
      </c>
      <c r="H632" s="8" t="str">
        <f>VLOOKUP(A632,Planilha1!A:Y,23,FALSE)</f>
        <v>Não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375</v>
      </c>
      <c r="C633" s="10" t="s">
        <v>12</v>
      </c>
      <c r="D633" s="12" t="s">
        <v>73</v>
      </c>
      <c r="E633" s="8" t="str">
        <f>VLOOKUP(A633,Planilha1!A:Y,20,FALSE)</f>
        <v>Não</v>
      </c>
      <c r="F633" s="8" t="str">
        <f>VLOOKUP(A633,Planilha1!A:Y,21,FALSE)</f>
        <v>Sim</v>
      </c>
      <c r="G633" s="8" t="str">
        <f>VLOOKUP(A633,Planilha1!A:Y,22,FALSE)</f>
        <v>Não</v>
      </c>
      <c r="H633" s="8" t="str">
        <f>VLOOKUP(A633,Planilha1!A:Y,23,FALSE)</f>
        <v>Não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376</v>
      </c>
      <c r="C634" s="10" t="s">
        <v>12</v>
      </c>
      <c r="D634" s="12" t="s">
        <v>43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Não</v>
      </c>
      <c r="H634" s="8" t="str">
        <f>VLOOKUP(A634,Planilha1!A:Y,23,FALSE)</f>
        <v>Não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377</v>
      </c>
      <c r="C635" s="10" t="s">
        <v>12</v>
      </c>
      <c r="D635" s="12" t="s">
        <v>41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Não</v>
      </c>
      <c r="H635" s="8" t="str">
        <f>VLOOKUP(A635,Planilha1!A:Y,23,FALSE)</f>
        <v>Não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378</v>
      </c>
      <c r="C636" s="10" t="s">
        <v>12</v>
      </c>
      <c r="D636" s="12" t="s">
        <v>66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Não</v>
      </c>
      <c r="H636" s="8" t="str">
        <f>VLOOKUP(A636,Planilha1!A:Y,23,FALSE)</f>
        <v>Não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379</v>
      </c>
      <c r="C637" s="10" t="s">
        <v>12</v>
      </c>
      <c r="D637" s="12" t="s">
        <v>43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Não</v>
      </c>
      <c r="H637" s="8" t="str">
        <f>VLOOKUP(A637,Planilha1!A:Y,23,FALSE)</f>
        <v>Não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380</v>
      </c>
      <c r="C638" s="10" t="s">
        <v>12</v>
      </c>
      <c r="D638" s="12" t="s">
        <v>66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Não</v>
      </c>
      <c r="H638" s="8" t="str">
        <f>VLOOKUP(A638,Planilha1!A:Y,23,FALSE)</f>
        <v>Não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381</v>
      </c>
      <c r="C639" s="10" t="s">
        <v>12</v>
      </c>
      <c r="D639" s="12" t="s">
        <v>73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Não</v>
      </c>
      <c r="H639" s="8" t="str">
        <f>VLOOKUP(A639,Planilha1!A:Y,23,FALSE)</f>
        <v>Não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382</v>
      </c>
      <c r="C640" s="10" t="s">
        <v>12</v>
      </c>
      <c r="D640" s="12" t="s">
        <v>43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Não</v>
      </c>
      <c r="H640" s="8" t="str">
        <f>VLOOKUP(A640,Planilha1!A:Y,23,FALSE)</f>
        <v>Não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383</v>
      </c>
      <c r="C641" s="10" t="s">
        <v>12</v>
      </c>
      <c r="D641" s="12" t="s">
        <v>43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Não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384</v>
      </c>
      <c r="C642" s="10" t="s">
        <v>12</v>
      </c>
      <c r="D642" s="12" t="s">
        <v>41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Não</v>
      </c>
      <c r="H642" s="8" t="str">
        <f>VLOOKUP(A642,Planilha1!A:Y,23,FALSE)</f>
        <v>Não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385</v>
      </c>
      <c r="C643" s="10" t="s">
        <v>12</v>
      </c>
      <c r="D643" s="12" t="s">
        <v>66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Não</v>
      </c>
      <c r="H643" s="8" t="str">
        <f>VLOOKUP(A643,Planilha1!A:Y,23,FALSE)</f>
        <v>Não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386</v>
      </c>
      <c r="C644" s="10" t="s">
        <v>12</v>
      </c>
      <c r="D644" s="12" t="s">
        <v>41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Não</v>
      </c>
      <c r="H644" s="8" t="str">
        <f>VLOOKUP(A644,Planilha1!A:Y,23,FALSE)</f>
        <v>Não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387</v>
      </c>
      <c r="C645" s="10" t="s">
        <v>12</v>
      </c>
      <c r="D645" s="12" t="s">
        <v>66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Não</v>
      </c>
      <c r="H645" s="8" t="str">
        <f>VLOOKUP(A645,Planilha1!A:Y,23,FALSE)</f>
        <v>Não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388</v>
      </c>
      <c r="C646" s="10" t="s">
        <v>12</v>
      </c>
      <c r="D646" s="12" t="s">
        <v>66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Não</v>
      </c>
      <c r="H646" s="8" t="str">
        <f>VLOOKUP(A646,Planilha1!A:Y,23,FALSE)</f>
        <v>Não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389</v>
      </c>
      <c r="C647" s="10" t="s">
        <v>12</v>
      </c>
      <c r="D647" s="12" t="s">
        <v>41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Não</v>
      </c>
      <c r="H647" s="8" t="str">
        <f>VLOOKUP(A647,Planilha1!A:Y,23,FALSE)</f>
        <v>Não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390</v>
      </c>
      <c r="C648" s="10" t="s">
        <v>12</v>
      </c>
      <c r="D648" s="12" t="s">
        <v>43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Não</v>
      </c>
      <c r="H648" s="8" t="str">
        <f>VLOOKUP(A648,Planilha1!A:Y,23,FALSE)</f>
        <v>Não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391</v>
      </c>
      <c r="C649" s="10" t="s">
        <v>12</v>
      </c>
      <c r="D649" s="12" t="s">
        <v>55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Não</v>
      </c>
      <c r="H649" s="8" t="str">
        <f>VLOOKUP(A649,Planilha1!A:Y,23,FALSE)</f>
        <v>Não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392</v>
      </c>
      <c r="C650" s="10" t="s">
        <v>12</v>
      </c>
      <c r="D650" s="12" t="s">
        <v>66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Não</v>
      </c>
      <c r="H650" s="8" t="str">
        <f>VLOOKUP(A650,Planilha1!A:Y,23,FALSE)</f>
        <v>Não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393</v>
      </c>
      <c r="C651" s="10" t="s">
        <v>12</v>
      </c>
      <c r="D651" s="12" t="s">
        <v>43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Não</v>
      </c>
      <c r="H651" s="8" t="str">
        <f>VLOOKUP(A651,Planilha1!A:Y,23,FALSE)</f>
        <v>Não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394</v>
      </c>
      <c r="C652" s="10" t="s">
        <v>12</v>
      </c>
      <c r="D652" s="12" t="s">
        <v>43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Não</v>
      </c>
      <c r="H652" s="8" t="str">
        <f>VLOOKUP(A652,Planilha1!A:Y,23,FALSE)</f>
        <v>Não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395</v>
      </c>
      <c r="C653" s="10" t="s">
        <v>12</v>
      </c>
      <c r="D653" s="12" t="s">
        <v>41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Não</v>
      </c>
      <c r="H653" s="8" t="str">
        <f>VLOOKUP(A653,Planilha1!A:Y,23,FALSE)</f>
        <v>Não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396</v>
      </c>
      <c r="C654" s="10" t="s">
        <v>12</v>
      </c>
      <c r="D654" s="12" t="s">
        <v>43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Não</v>
      </c>
      <c r="H654" s="8" t="str">
        <f>VLOOKUP(A654,Planilha1!A:Y,23,FALSE)</f>
        <v>Não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397</v>
      </c>
      <c r="C655" s="10" t="s">
        <v>12</v>
      </c>
      <c r="D655" s="12" t="s">
        <v>41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Não</v>
      </c>
      <c r="H655" s="8" t="str">
        <f>VLOOKUP(A655,Planilha1!A:Y,23,FALSE)</f>
        <v>Não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398</v>
      </c>
      <c r="C656" s="10" t="s">
        <v>12</v>
      </c>
      <c r="D656" s="12" t="s">
        <v>43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Não</v>
      </c>
      <c r="H656" s="8" t="str">
        <f>VLOOKUP(A656,Planilha1!A:Y,23,FALSE)</f>
        <v>Não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399</v>
      </c>
      <c r="C657" s="10" t="s">
        <v>12</v>
      </c>
      <c r="D657" s="12" t="s">
        <v>43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Não</v>
      </c>
      <c r="H657" s="8" t="str">
        <f>VLOOKUP(A657,Planilha1!A:Y,23,FALSE)</f>
        <v>Não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400</v>
      </c>
      <c r="C658" s="10" t="s">
        <v>12</v>
      </c>
      <c r="D658" s="12" t="s">
        <v>66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Não</v>
      </c>
      <c r="H658" s="8" t="str">
        <f>VLOOKUP(A658,Planilha1!A:Y,23,FALSE)</f>
        <v>Não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401</v>
      </c>
      <c r="C659" s="10" t="s">
        <v>12</v>
      </c>
      <c r="D659" s="12" t="s">
        <v>66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Não</v>
      </c>
      <c r="H659" s="8" t="str">
        <f>VLOOKUP(A659,Planilha1!A:Y,23,FALSE)</f>
        <v>Não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402</v>
      </c>
      <c r="C660" s="10" t="s">
        <v>12</v>
      </c>
      <c r="D660" s="12" t="s">
        <v>41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Não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403</v>
      </c>
      <c r="C661" s="10" t="s">
        <v>12</v>
      </c>
      <c r="D661" s="12" t="s">
        <v>43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Não</v>
      </c>
      <c r="H661" s="8" t="str">
        <f>VLOOKUP(A661,Planilha1!A:Y,23,FALSE)</f>
        <v>Não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404</v>
      </c>
      <c r="C662" s="10" t="s">
        <v>12</v>
      </c>
      <c r="D662" s="12" t="s">
        <v>59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Não</v>
      </c>
      <c r="H662" s="8" t="str">
        <f>VLOOKUP(A662,Planilha1!A:Y,23,FALSE)</f>
        <v>Não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405</v>
      </c>
      <c r="C663" s="10" t="s">
        <v>12</v>
      </c>
      <c r="D663" s="12" t="s">
        <v>41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Não</v>
      </c>
      <c r="H663" s="8" t="str">
        <f>VLOOKUP(A663,Planilha1!A:Y,23,FALSE)</f>
        <v>Não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406</v>
      </c>
      <c r="C664" s="10" t="s">
        <v>12</v>
      </c>
      <c r="D664" s="12" t="s">
        <v>66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Não</v>
      </c>
      <c r="H664" s="8" t="str">
        <f>VLOOKUP(A664,Planilha1!A:Y,23,FALSE)</f>
        <v>Não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407</v>
      </c>
      <c r="C665" s="10" t="s">
        <v>12</v>
      </c>
      <c r="D665" s="12" t="s">
        <v>59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Não</v>
      </c>
      <c r="H665" s="8" t="str">
        <f>VLOOKUP(A665,Planilha1!A:Y,23,FALSE)</f>
        <v>Não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408</v>
      </c>
      <c r="C666" s="10" t="s">
        <v>12</v>
      </c>
      <c r="D666" s="12" t="s">
        <v>43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Não</v>
      </c>
      <c r="H666" s="8" t="str">
        <f>VLOOKUP(A666,Planilha1!A:Y,23,FALSE)</f>
        <v>Não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409</v>
      </c>
      <c r="C667" s="10" t="s">
        <v>12</v>
      </c>
      <c r="D667" s="12" t="s">
        <v>43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Não</v>
      </c>
      <c r="H667" s="8" t="str">
        <f>VLOOKUP(A667,Planilha1!A:Y,23,FALSE)</f>
        <v>Não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410</v>
      </c>
      <c r="C668" s="10" t="s">
        <v>12</v>
      </c>
      <c r="D668" s="12" t="s">
        <v>43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Não</v>
      </c>
      <c r="H668" s="8" t="str">
        <f>VLOOKUP(A668,Planilha1!A:Y,23,FALSE)</f>
        <v>Não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411</v>
      </c>
      <c r="C669" s="10" t="s">
        <v>12</v>
      </c>
      <c r="D669" s="12" t="s">
        <v>43</v>
      </c>
      <c r="E669" s="8" t="str">
        <f>VLOOKUP(A669,Planilha1!A:Y,20,FALSE)</f>
        <v>Sim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Não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412</v>
      </c>
      <c r="C670" s="10" t="s">
        <v>12</v>
      </c>
      <c r="D670" s="12" t="s">
        <v>66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Não</v>
      </c>
      <c r="H670" s="8" t="str">
        <f>VLOOKUP(A670,Planilha1!A:Y,23,FALSE)</f>
        <v>Não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413</v>
      </c>
      <c r="C671" s="10" t="s">
        <v>12</v>
      </c>
      <c r="D671" s="12" t="s">
        <v>66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Não</v>
      </c>
      <c r="H671" s="8" t="str">
        <f>VLOOKUP(A671,Planilha1!A:Y,23,FALSE)</f>
        <v>Não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414</v>
      </c>
      <c r="C672" s="10" t="s">
        <v>12</v>
      </c>
      <c r="D672" s="12" t="s">
        <v>66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Não</v>
      </c>
      <c r="H672" s="8" t="str">
        <f>VLOOKUP(A672,Planilha1!A:Y,23,FALSE)</f>
        <v>Não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415</v>
      </c>
      <c r="C673" s="10" t="s">
        <v>12</v>
      </c>
      <c r="D673" s="12" t="s">
        <v>43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Não</v>
      </c>
      <c r="H673" s="8" t="str">
        <f>VLOOKUP(A673,Planilha1!A:Y,23,FALSE)</f>
        <v>Não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416</v>
      </c>
      <c r="C674" s="10" t="s">
        <v>12</v>
      </c>
      <c r="D674" s="12" t="s">
        <v>43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Não</v>
      </c>
      <c r="H674" s="8" t="str">
        <f>VLOOKUP(A674,Planilha1!A:Y,23,FALSE)</f>
        <v>Não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417</v>
      </c>
      <c r="C675" s="10" t="s">
        <v>12</v>
      </c>
      <c r="D675" s="12" t="s">
        <v>43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Não</v>
      </c>
      <c r="H675" s="8" t="str">
        <f>VLOOKUP(A675,Planilha1!A:Y,23,FALSE)</f>
        <v>Não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418</v>
      </c>
      <c r="C676" s="10" t="s">
        <v>12</v>
      </c>
      <c r="D676" s="12" t="s">
        <v>43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Não</v>
      </c>
      <c r="H676" s="8" t="str">
        <f>VLOOKUP(A676,Planilha1!A:Y,23,FALSE)</f>
        <v>Não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419</v>
      </c>
      <c r="C677" s="10" t="s">
        <v>12</v>
      </c>
      <c r="D677" s="12" t="s">
        <v>43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Não</v>
      </c>
      <c r="H677" s="8" t="str">
        <f>VLOOKUP(A677,Planilha1!A:Y,23,FALSE)</f>
        <v>Não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420</v>
      </c>
      <c r="C678" s="10" t="s">
        <v>12</v>
      </c>
      <c r="D678" s="12" t="s">
        <v>43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Não</v>
      </c>
      <c r="H678" s="8" t="str">
        <f>VLOOKUP(A678,Planilha1!A:Y,23,FALSE)</f>
        <v>Não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421</v>
      </c>
      <c r="C679" s="10" t="s">
        <v>12</v>
      </c>
      <c r="D679" s="12" t="s">
        <v>66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Não</v>
      </c>
      <c r="H679" s="8" t="str">
        <f>VLOOKUP(A679,Planilha1!A:Y,23,FALSE)</f>
        <v>Não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422</v>
      </c>
      <c r="C680" s="10" t="s">
        <v>12</v>
      </c>
      <c r="D680" s="12" t="s">
        <v>41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Não</v>
      </c>
      <c r="H680" s="8" t="str">
        <f>VLOOKUP(A680,Planilha1!A:Y,23,FALSE)</f>
        <v>Não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423</v>
      </c>
      <c r="C681" s="10" t="s">
        <v>12</v>
      </c>
      <c r="D681" s="12" t="s">
        <v>41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Não</v>
      </c>
      <c r="H681" s="8" t="str">
        <f>VLOOKUP(A681,Planilha1!A:Y,23,FALSE)</f>
        <v>Não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424</v>
      </c>
      <c r="C682" s="10" t="s">
        <v>12</v>
      </c>
      <c r="D682" s="12" t="s">
        <v>66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Não</v>
      </c>
      <c r="H682" s="8" t="str">
        <f>VLOOKUP(A682,Planilha1!A:Y,23,FALSE)</f>
        <v>Não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425</v>
      </c>
      <c r="C683" s="10" t="s">
        <v>12</v>
      </c>
      <c r="D683" s="12" t="s">
        <v>43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Não</v>
      </c>
      <c r="H683" s="8" t="str">
        <f>VLOOKUP(A683,Planilha1!A:Y,23,FALSE)</f>
        <v>Não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426</v>
      </c>
      <c r="C684" s="10" t="s">
        <v>12</v>
      </c>
      <c r="D684" s="12" t="s">
        <v>59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Não</v>
      </c>
      <c r="H684" s="8" t="str">
        <f>VLOOKUP(A684,Planilha1!A:Y,23,FALSE)</f>
        <v>Não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427</v>
      </c>
      <c r="C685" s="10" t="s">
        <v>12</v>
      </c>
      <c r="D685" s="12" t="s">
        <v>41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Não</v>
      </c>
      <c r="H685" s="8" t="str">
        <f>VLOOKUP(A685,Planilha1!A:Y,23,FALSE)</f>
        <v>Não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428</v>
      </c>
      <c r="C686" s="10" t="s">
        <v>12</v>
      </c>
      <c r="D686" s="12" t="s">
        <v>66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Não</v>
      </c>
      <c r="H686" s="8" t="str">
        <f>VLOOKUP(A686,Planilha1!A:Y,23,FALSE)</f>
        <v>Não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429</v>
      </c>
      <c r="C687" s="10" t="s">
        <v>12</v>
      </c>
      <c r="D687" s="12" t="s">
        <v>43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Não</v>
      </c>
      <c r="H687" s="8" t="str">
        <f>VLOOKUP(A687,Planilha1!A:Y,23,FALSE)</f>
        <v>Não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430</v>
      </c>
      <c r="C688" s="10" t="s">
        <v>12</v>
      </c>
      <c r="D688" s="12" t="s">
        <v>43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Não</v>
      </c>
      <c r="H688" s="8" t="str">
        <f>VLOOKUP(A688,Planilha1!A:Y,23,FALSE)</f>
        <v>Não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431</v>
      </c>
      <c r="C689" s="10" t="s">
        <v>12</v>
      </c>
      <c r="D689" s="12" t="s">
        <v>43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Não</v>
      </c>
      <c r="H689" s="8" t="str">
        <f>VLOOKUP(A689,Planilha1!A:Y,23,FALSE)</f>
        <v>Não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432</v>
      </c>
      <c r="C690" s="10" t="s">
        <v>12</v>
      </c>
      <c r="D690" s="12" t="s">
        <v>43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Não</v>
      </c>
      <c r="H690" s="8" t="str">
        <f>VLOOKUP(A690,Planilha1!A:Y,23,FALSE)</f>
        <v>Não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433</v>
      </c>
      <c r="C691" s="10" t="s">
        <v>12</v>
      </c>
      <c r="D691" s="12" t="s">
        <v>43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Não</v>
      </c>
      <c r="H691" s="8" t="str">
        <f>VLOOKUP(A691,Planilha1!A:Y,23,FALSE)</f>
        <v>Não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434</v>
      </c>
      <c r="C692" s="10" t="s">
        <v>12</v>
      </c>
      <c r="D692" s="12" t="s">
        <v>43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Não</v>
      </c>
      <c r="H692" s="8" t="str">
        <f>VLOOKUP(A692,Planilha1!A:Y,23,FALSE)</f>
        <v>Não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435</v>
      </c>
      <c r="C693" s="10" t="s">
        <v>12</v>
      </c>
      <c r="D693" s="12" t="s">
        <v>55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Não</v>
      </c>
      <c r="H693" s="8" t="str">
        <f>VLOOKUP(A693,Planilha1!A:Y,23,FALSE)</f>
        <v>Não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436</v>
      </c>
      <c r="C694" s="10" t="s">
        <v>12</v>
      </c>
      <c r="D694" s="12" t="s">
        <v>43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Não</v>
      </c>
      <c r="H694" s="8" t="str">
        <f>VLOOKUP(A694,Planilha1!A:Y,23,FALSE)</f>
        <v>Não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437</v>
      </c>
      <c r="C695" s="10" t="s">
        <v>12</v>
      </c>
      <c r="D695" s="12" t="s">
        <v>66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Não</v>
      </c>
      <c r="H695" s="8" t="str">
        <f>VLOOKUP(A695,Planilha1!A:Y,23,FALSE)</f>
        <v>Não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438</v>
      </c>
      <c r="C696" s="10" t="s">
        <v>12</v>
      </c>
      <c r="D696" s="12" t="s">
        <v>43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Não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439</v>
      </c>
      <c r="C697" s="10" t="s">
        <v>12</v>
      </c>
      <c r="D697" s="12" t="s">
        <v>43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Não</v>
      </c>
      <c r="H697" s="8" t="str">
        <f>VLOOKUP(A697,Planilha1!A:Y,23,FALSE)</f>
        <v>Não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440</v>
      </c>
      <c r="C698" s="10" t="s">
        <v>12</v>
      </c>
      <c r="D698" s="12" t="s">
        <v>41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Não</v>
      </c>
      <c r="H698" s="8" t="str">
        <f>VLOOKUP(A698,Planilha1!A:Y,23,FALSE)</f>
        <v>Não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441</v>
      </c>
      <c r="C699" s="10" t="s">
        <v>12</v>
      </c>
      <c r="D699" s="12" t="s">
        <v>43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Não</v>
      </c>
      <c r="H699" s="8" t="str">
        <f>VLOOKUP(A699,Planilha1!A:Y,23,FALSE)</f>
        <v>Não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442</v>
      </c>
      <c r="C700" s="10" t="s">
        <v>12</v>
      </c>
      <c r="D700" s="12" t="s">
        <v>43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Não</v>
      </c>
      <c r="H700" s="8" t="str">
        <f>VLOOKUP(A700,Planilha1!A:Y,23,FALSE)</f>
        <v>Não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443</v>
      </c>
      <c r="C701" s="10" t="s">
        <v>12</v>
      </c>
      <c r="D701" s="12" t="s">
        <v>66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Não</v>
      </c>
      <c r="H701" s="8" t="str">
        <f>VLOOKUP(A701,Planilha1!A:Y,23,FALSE)</f>
        <v>Não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444</v>
      </c>
      <c r="C702" s="10" t="s">
        <v>12</v>
      </c>
      <c r="D702" s="12" t="s">
        <v>73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Não</v>
      </c>
      <c r="H702" s="8" t="str">
        <f>VLOOKUP(A702,Planilha1!A:Y,23,FALSE)</f>
        <v>Não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445</v>
      </c>
      <c r="C703" s="10" t="s">
        <v>12</v>
      </c>
      <c r="D703" s="12" t="s">
        <v>43</v>
      </c>
      <c r="E703" s="8" t="str">
        <f>VLOOKUP(A703,Planilha1!A:Y,20,FALSE)</f>
        <v>Não</v>
      </c>
      <c r="F703" s="8" t="str">
        <f>VLOOKUP(A703,Planilha1!A:Y,21,FALSE)</f>
        <v>Sim</v>
      </c>
      <c r="G703" s="8" t="str">
        <f>VLOOKUP(A703,Planilha1!A:Y,22,FALSE)</f>
        <v>Não</v>
      </c>
      <c r="H703" s="8" t="str">
        <f>VLOOKUP(A703,Planilha1!A:Y,23,FALSE)</f>
        <v>Não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446</v>
      </c>
      <c r="C704" s="10" t="s">
        <v>12</v>
      </c>
      <c r="D704" s="12" t="s">
        <v>73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Não</v>
      </c>
      <c r="H704" s="8" t="str">
        <f>VLOOKUP(A704,Planilha1!A:Y,23,FALSE)</f>
        <v>Não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447</v>
      </c>
      <c r="C705" s="10" t="s">
        <v>12</v>
      </c>
      <c r="D705" s="12" t="s">
        <v>66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Não</v>
      </c>
      <c r="H705" s="8" t="str">
        <f>VLOOKUP(A705,Planilha1!A:Y,23,FALSE)</f>
        <v>Não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448</v>
      </c>
      <c r="C706" s="10" t="s">
        <v>12</v>
      </c>
      <c r="D706" s="12" t="s">
        <v>43</v>
      </c>
      <c r="E706" s="8" t="str">
        <f>VLOOKUP(A706,Planilha1!A:Y,20,FALSE)</f>
        <v>Não</v>
      </c>
      <c r="F706" s="8" t="str">
        <f>VLOOKUP(A706,Planilha1!A:Y,21,FALSE)</f>
        <v>Sim</v>
      </c>
      <c r="G706" s="8" t="str">
        <f>VLOOKUP(A706,Planilha1!A:Y,22,FALSE)</f>
        <v>Não</v>
      </c>
      <c r="H706" s="8" t="str">
        <f>VLOOKUP(A706,Planilha1!A:Y,23,FALSE)</f>
        <v>Não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449</v>
      </c>
      <c r="C707" s="10" t="s">
        <v>12</v>
      </c>
      <c r="D707" s="12" t="s">
        <v>43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Não</v>
      </c>
      <c r="H707" s="8" t="str">
        <f>VLOOKUP(A707,Planilha1!A:Y,23,FALSE)</f>
        <v>Não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450</v>
      </c>
      <c r="C708" s="10" t="s">
        <v>12</v>
      </c>
      <c r="D708" s="12" t="s">
        <v>43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Não</v>
      </c>
      <c r="H708" s="8" t="str">
        <f>VLOOKUP(A708,Planilha1!A:Y,23,FALSE)</f>
        <v>Não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451</v>
      </c>
      <c r="C709" s="10" t="s">
        <v>12</v>
      </c>
      <c r="D709" s="12" t="s">
        <v>43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Não</v>
      </c>
      <c r="H709" s="8" t="str">
        <f>VLOOKUP(A709,Planilha1!A:Y,23,FALSE)</f>
        <v>Não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452</v>
      </c>
      <c r="C710" s="10" t="s">
        <v>12</v>
      </c>
      <c r="D710" s="12" t="s">
        <v>41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Não</v>
      </c>
      <c r="H710" s="8" t="str">
        <f>VLOOKUP(A710,Planilha1!A:Y,23,FALSE)</f>
        <v>Não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453</v>
      </c>
      <c r="C711" s="10" t="s">
        <v>12</v>
      </c>
      <c r="D711" s="12" t="s">
        <v>43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Não</v>
      </c>
      <c r="H711" s="8" t="str">
        <f>VLOOKUP(A711,Planilha1!A:Y,23,FALSE)</f>
        <v>Não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454</v>
      </c>
      <c r="C712" s="10" t="s">
        <v>12</v>
      </c>
      <c r="D712" s="12" t="s">
        <v>66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Não</v>
      </c>
      <c r="H712" s="8" t="str">
        <f>VLOOKUP(A712,Planilha1!A:Y,23,FALSE)</f>
        <v>Não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455</v>
      </c>
      <c r="C713" s="10" t="s">
        <v>12</v>
      </c>
      <c r="D713" s="12" t="s">
        <v>66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Não</v>
      </c>
      <c r="H713" s="8" t="str">
        <f>VLOOKUP(A713,Planilha1!A:Y,23,FALSE)</f>
        <v>Não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456</v>
      </c>
      <c r="C714" s="10" t="s">
        <v>12</v>
      </c>
      <c r="D714" s="12" t="s">
        <v>66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Não</v>
      </c>
      <c r="H714" s="8" t="str">
        <f>VLOOKUP(A714,Planilha1!A:Y,23,FALSE)</f>
        <v>Não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457</v>
      </c>
      <c r="C715" s="10" t="s">
        <v>12</v>
      </c>
      <c r="D715" s="12" t="s">
        <v>41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Não</v>
      </c>
      <c r="H715" s="8" t="str">
        <f>VLOOKUP(A715,Planilha1!A:Y,23,FALSE)</f>
        <v>Não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458</v>
      </c>
      <c r="C716" s="10" t="s">
        <v>12</v>
      </c>
      <c r="D716" s="12" t="s">
        <v>43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Não</v>
      </c>
      <c r="H716" s="8" t="str">
        <f>VLOOKUP(A716,Planilha1!A:Y,23,FALSE)</f>
        <v>Não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459</v>
      </c>
      <c r="C717" s="10" t="s">
        <v>12</v>
      </c>
      <c r="D717" s="12" t="s">
        <v>55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Não</v>
      </c>
      <c r="H717" s="8" t="str">
        <f>VLOOKUP(A717,Planilha1!A:Y,23,FALSE)</f>
        <v>Não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460</v>
      </c>
      <c r="C718" s="10" t="s">
        <v>12</v>
      </c>
      <c r="D718" s="12" t="s">
        <v>59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Não</v>
      </c>
      <c r="H718" s="8" t="str">
        <f>VLOOKUP(A718,Planilha1!A:Y,23,FALSE)</f>
        <v>Não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461</v>
      </c>
      <c r="C719" s="10" t="s">
        <v>12</v>
      </c>
      <c r="D719" s="12" t="s">
        <v>41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Não</v>
      </c>
      <c r="H719" s="8" t="str">
        <f>VLOOKUP(A719,Planilha1!A:Y,23,FALSE)</f>
        <v>Não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462</v>
      </c>
      <c r="C720" s="10" t="s">
        <v>12</v>
      </c>
      <c r="D720" s="12" t="s">
        <v>43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Não</v>
      </c>
      <c r="H720" s="8" t="str">
        <f>VLOOKUP(A720,Planilha1!A:Y,23,FALSE)</f>
        <v>Não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463</v>
      </c>
      <c r="C721" s="10" t="s">
        <v>12</v>
      </c>
      <c r="D721" s="12" t="s">
        <v>43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Não</v>
      </c>
      <c r="H721" s="8" t="str">
        <f>VLOOKUP(A721,Planilha1!A:Y,23,FALSE)</f>
        <v>Não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464</v>
      </c>
      <c r="C722" s="10" t="s">
        <v>12</v>
      </c>
      <c r="D722" s="12" t="s">
        <v>43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Não</v>
      </c>
      <c r="H722" s="8" t="str">
        <f>VLOOKUP(A722,Planilha1!A:Y,23,FALSE)</f>
        <v>Não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465</v>
      </c>
      <c r="C723" s="10" t="s">
        <v>12</v>
      </c>
      <c r="D723" s="12" t="s">
        <v>66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Não</v>
      </c>
      <c r="H723" s="8" t="str">
        <f>VLOOKUP(A723,Planilha1!A:Y,23,FALSE)</f>
        <v>Não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466</v>
      </c>
      <c r="C724" s="10" t="s">
        <v>12</v>
      </c>
      <c r="D724" s="12" t="s">
        <v>43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Não</v>
      </c>
      <c r="H724" s="8" t="str">
        <f>VLOOKUP(A724,Planilha1!A:Y,23,FALSE)</f>
        <v>Não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467</v>
      </c>
      <c r="C725" s="10" t="s">
        <v>12</v>
      </c>
      <c r="D725" s="12" t="s">
        <v>43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Não</v>
      </c>
      <c r="H725" s="8" t="str">
        <f>VLOOKUP(A725,Planilha1!A:Y,23,FALSE)</f>
        <v>Não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468</v>
      </c>
      <c r="C726" s="10" t="s">
        <v>12</v>
      </c>
      <c r="D726" s="12" t="s">
        <v>66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Não</v>
      </c>
      <c r="H726" s="8" t="str">
        <f>VLOOKUP(A726,Planilha1!A:Y,23,FALSE)</f>
        <v>Não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469</v>
      </c>
      <c r="C727" s="10" t="s">
        <v>12</v>
      </c>
      <c r="D727" s="12" t="s">
        <v>66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Não</v>
      </c>
      <c r="H727" s="8" t="str">
        <f>VLOOKUP(A727,Planilha1!A:Y,23,FALSE)</f>
        <v>Não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470</v>
      </c>
      <c r="C728" s="10" t="s">
        <v>12</v>
      </c>
      <c r="D728" s="12" t="s">
        <v>43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Não</v>
      </c>
      <c r="H728" s="8" t="str">
        <f>VLOOKUP(A728,Planilha1!A:Y,23,FALSE)</f>
        <v>Não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471</v>
      </c>
      <c r="C729" s="10" t="s">
        <v>12</v>
      </c>
      <c r="D729" s="12" t="s">
        <v>43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Não</v>
      </c>
      <c r="H729" s="8" t="str">
        <f>VLOOKUP(A729,Planilha1!A:Y,23,FALSE)</f>
        <v>Não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472</v>
      </c>
      <c r="C730" s="10" t="s">
        <v>12</v>
      </c>
      <c r="D730" s="12" t="s">
        <v>66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Não</v>
      </c>
      <c r="H730" s="8" t="str">
        <f>VLOOKUP(A730,Planilha1!A:Y,23,FALSE)</f>
        <v>Não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473</v>
      </c>
      <c r="C731" s="10" t="s">
        <v>12</v>
      </c>
      <c r="D731" s="12" t="s">
        <v>66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Não</v>
      </c>
      <c r="H731" s="8" t="str">
        <f>VLOOKUP(A731,Planilha1!A:Y,23,FALSE)</f>
        <v>Não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474</v>
      </c>
      <c r="C732" s="10" t="s">
        <v>12</v>
      </c>
      <c r="D732" s="12" t="s">
        <v>43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Não</v>
      </c>
      <c r="H732" s="8" t="str">
        <f>VLOOKUP(A732,Planilha1!A:Y,23,FALSE)</f>
        <v>Não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475</v>
      </c>
      <c r="C733" s="10" t="s">
        <v>12</v>
      </c>
      <c r="D733" s="12" t="s">
        <v>66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Não</v>
      </c>
      <c r="H733" s="8" t="str">
        <f>VLOOKUP(A733,Planilha1!A:Y,23,FALSE)</f>
        <v>Não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476</v>
      </c>
      <c r="C734" s="10" t="s">
        <v>12</v>
      </c>
      <c r="D734" s="12" t="s">
        <v>43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Não</v>
      </c>
      <c r="H734" s="8" t="str">
        <f>VLOOKUP(A734,Planilha1!A:Y,23,FALSE)</f>
        <v>Não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477</v>
      </c>
      <c r="C735" s="10" t="s">
        <v>12</v>
      </c>
      <c r="D735" s="12" t="s">
        <v>66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Não</v>
      </c>
      <c r="H735" s="8" t="str">
        <f>VLOOKUP(A735,Planilha1!A:Y,23,FALSE)</f>
        <v>Não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478</v>
      </c>
      <c r="C736" s="10" t="s">
        <v>12</v>
      </c>
      <c r="D736" s="12" t="s">
        <v>43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Não</v>
      </c>
      <c r="H736" s="8" t="str">
        <f>VLOOKUP(A736,Planilha1!A:Y,23,FALSE)</f>
        <v>Não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479</v>
      </c>
      <c r="C737" s="10" t="s">
        <v>12</v>
      </c>
      <c r="D737" s="12" t="s">
        <v>66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Não</v>
      </c>
      <c r="H737" s="8" t="str">
        <f>VLOOKUP(A737,Planilha1!A:Y,23,FALSE)</f>
        <v>Não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480</v>
      </c>
      <c r="C738" s="10" t="s">
        <v>12</v>
      </c>
      <c r="D738" s="12" t="s">
        <v>41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Não</v>
      </c>
      <c r="H738" s="8" t="str">
        <f>VLOOKUP(A738,Planilha1!A:Y,23,FALSE)</f>
        <v>Não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481</v>
      </c>
      <c r="C739" s="10" t="s">
        <v>12</v>
      </c>
      <c r="D739" s="12" t="s">
        <v>41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Não</v>
      </c>
      <c r="H739" s="8" t="str">
        <f>VLOOKUP(A739,Planilha1!A:Y,23,FALSE)</f>
        <v>Não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482</v>
      </c>
      <c r="C740" s="10" t="s">
        <v>12</v>
      </c>
      <c r="D740" s="12" t="s">
        <v>66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Não</v>
      </c>
      <c r="H740" s="8" t="str">
        <f>VLOOKUP(A740,Planilha1!A:Y,23,FALSE)</f>
        <v>Não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483</v>
      </c>
      <c r="C741" s="10" t="s">
        <v>12</v>
      </c>
      <c r="D741" s="12" t="s">
        <v>55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Não</v>
      </c>
      <c r="H741" s="8" t="str">
        <f>VLOOKUP(A741,Planilha1!A:Y,23,FALSE)</f>
        <v>Não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484</v>
      </c>
      <c r="C742" s="10" t="s">
        <v>12</v>
      </c>
      <c r="D742" s="12" t="s">
        <v>41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Não</v>
      </c>
      <c r="H742" s="8" t="str">
        <f>VLOOKUP(A742,Planilha1!A:Y,23,FALSE)</f>
        <v>Não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485</v>
      </c>
      <c r="C743" s="10" t="s">
        <v>12</v>
      </c>
      <c r="D743" s="12" t="s">
        <v>55</v>
      </c>
      <c r="E743" s="8" t="str">
        <f>VLOOKUP(A743,Planilha1!A:Y,20,FALSE)</f>
        <v>Não</v>
      </c>
      <c r="F743" s="8" t="str">
        <f>VLOOKUP(A743,Planilha1!A:Y,21,FALSE)</f>
        <v>Sim</v>
      </c>
      <c r="G743" s="8" t="str">
        <f>VLOOKUP(A743,Planilha1!A:Y,22,FALSE)</f>
        <v>Não</v>
      </c>
      <c r="H743" s="8" t="str">
        <f>VLOOKUP(A743,Planilha1!A:Y,23,FALSE)</f>
        <v>Não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486</v>
      </c>
      <c r="C744" s="10" t="s">
        <v>12</v>
      </c>
      <c r="D744" s="12" t="s">
        <v>43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Não</v>
      </c>
      <c r="H744" s="8" t="str">
        <f>VLOOKUP(A744,Planilha1!A:Y,23,FALSE)</f>
        <v>Não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487</v>
      </c>
      <c r="C745" s="10" t="s">
        <v>12</v>
      </c>
      <c r="D745" s="12" t="s">
        <v>43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Não</v>
      </c>
      <c r="H745" s="8" t="str">
        <f>VLOOKUP(A745,Planilha1!A:Y,23,FALSE)</f>
        <v>Não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488</v>
      </c>
      <c r="C746" s="10" t="s">
        <v>12</v>
      </c>
      <c r="D746" s="12" t="s">
        <v>66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Não</v>
      </c>
      <c r="H746" s="8" t="str">
        <f>VLOOKUP(A746,Planilha1!A:Y,23,FALSE)</f>
        <v>Não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489</v>
      </c>
      <c r="C747" s="10" t="s">
        <v>12</v>
      </c>
      <c r="D747" s="12" t="s">
        <v>43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Não</v>
      </c>
      <c r="H747" s="8" t="str">
        <f>VLOOKUP(A747,Planilha1!A:Y,23,FALSE)</f>
        <v>Não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490</v>
      </c>
      <c r="C748" s="10" t="s">
        <v>12</v>
      </c>
      <c r="D748" s="12" t="s">
        <v>43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Não</v>
      </c>
      <c r="H748" s="8" t="str">
        <f>VLOOKUP(A748,Planilha1!A:Y,23,FALSE)</f>
        <v>Não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491</v>
      </c>
      <c r="C749" s="10" t="s">
        <v>12</v>
      </c>
      <c r="D749" s="12" t="s">
        <v>55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Não</v>
      </c>
      <c r="H749" s="8" t="str">
        <f>VLOOKUP(A749,Planilha1!A:Y,23,FALSE)</f>
        <v>Não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492</v>
      </c>
      <c r="C750" s="10" t="s">
        <v>12</v>
      </c>
      <c r="D750" s="12" t="s">
        <v>43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Não</v>
      </c>
      <c r="H750" s="8" t="str">
        <f>VLOOKUP(A750,Planilha1!A:Y,23,FALSE)</f>
        <v>Não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493</v>
      </c>
      <c r="C751" s="10" t="s">
        <v>12</v>
      </c>
      <c r="D751" s="12" t="s">
        <v>43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Não</v>
      </c>
      <c r="H751" s="8" t="str">
        <f>VLOOKUP(A751,Planilha1!A:Y,23,FALSE)</f>
        <v>Não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494</v>
      </c>
      <c r="C752" s="10" t="s">
        <v>12</v>
      </c>
      <c r="D752" s="12" t="s">
        <v>41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Não</v>
      </c>
      <c r="H752" s="8" t="str">
        <f>VLOOKUP(A752,Planilha1!A:Y,23,FALSE)</f>
        <v>Não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495</v>
      </c>
      <c r="C753" s="10" t="s">
        <v>12</v>
      </c>
      <c r="D753" s="12" t="s">
        <v>43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Não</v>
      </c>
      <c r="H753" s="8" t="str">
        <f>VLOOKUP(A753,Planilha1!A:Y,23,FALSE)</f>
        <v>Não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496</v>
      </c>
      <c r="C754" s="10" t="s">
        <v>12</v>
      </c>
      <c r="D754" s="12" t="s">
        <v>41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Não</v>
      </c>
      <c r="H754" s="8" t="str">
        <f>VLOOKUP(A754,Planilha1!A:Y,23,FALSE)</f>
        <v>Não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497</v>
      </c>
      <c r="C755" s="10" t="s">
        <v>12</v>
      </c>
      <c r="D755" s="12" t="s">
        <v>66</v>
      </c>
      <c r="E755" s="8" t="str">
        <f>VLOOKUP(A755,Planilha1!A:Y,20,FALSE)</f>
        <v>Não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Não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498</v>
      </c>
      <c r="C756" s="10" t="s">
        <v>12</v>
      </c>
      <c r="D756" s="12" t="s">
        <v>43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Não</v>
      </c>
      <c r="H756" s="8" t="str">
        <f>VLOOKUP(A756,Planilha1!A:Y,23,FALSE)</f>
        <v>Não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499</v>
      </c>
      <c r="C757" s="10" t="s">
        <v>12</v>
      </c>
      <c r="D757" s="12" t="s">
        <v>41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Não</v>
      </c>
      <c r="H757" s="8" t="str">
        <f>VLOOKUP(A757,Planilha1!A:Y,23,FALSE)</f>
        <v>Não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500</v>
      </c>
      <c r="C758" s="10" t="s">
        <v>12</v>
      </c>
      <c r="D758" s="12" t="s">
        <v>43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Não</v>
      </c>
      <c r="H758" s="8" t="str">
        <f>VLOOKUP(A758,Planilha1!A:Y,23,FALSE)</f>
        <v>Não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501</v>
      </c>
      <c r="C759" s="10" t="s">
        <v>12</v>
      </c>
      <c r="D759" s="12" t="s">
        <v>66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Não</v>
      </c>
      <c r="H759" s="8" t="str">
        <f>VLOOKUP(A759,Planilha1!A:Y,23,FALSE)</f>
        <v>Não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502</v>
      </c>
      <c r="C760" s="10" t="s">
        <v>12</v>
      </c>
      <c r="D760" s="12" t="s">
        <v>66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Não</v>
      </c>
      <c r="H760" s="8" t="str">
        <f>VLOOKUP(A760,Planilha1!A:Y,23,FALSE)</f>
        <v>Não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503</v>
      </c>
      <c r="C761" s="10" t="s">
        <v>12</v>
      </c>
      <c r="D761" s="12" t="s">
        <v>59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504</v>
      </c>
      <c r="C762" s="10" t="s">
        <v>12</v>
      </c>
      <c r="D762" s="12" t="s">
        <v>66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Não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505</v>
      </c>
      <c r="C763" s="10" t="s">
        <v>12</v>
      </c>
      <c r="D763" s="12" t="s">
        <v>41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Não</v>
      </c>
      <c r="H763" s="8" t="str">
        <f>VLOOKUP(A763,Planilha1!A:Y,23,FALSE)</f>
        <v>Não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506</v>
      </c>
      <c r="C764" s="10" t="s">
        <v>12</v>
      </c>
      <c r="D764" s="12" t="s">
        <v>41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Não</v>
      </c>
      <c r="H764" s="8" t="str">
        <f>VLOOKUP(A764,Planilha1!A:Y,23,FALSE)</f>
        <v>Não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507</v>
      </c>
      <c r="C765" s="10" t="s">
        <v>12</v>
      </c>
      <c r="D765" s="12" t="s">
        <v>43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Não</v>
      </c>
      <c r="H765" s="8" t="str">
        <f>VLOOKUP(A765,Planilha1!A:Y,23,FALSE)</f>
        <v>Não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508</v>
      </c>
      <c r="C766" s="10" t="s">
        <v>12</v>
      </c>
      <c r="D766" s="12" t="s">
        <v>43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Não</v>
      </c>
      <c r="H766" s="8" t="str">
        <f>VLOOKUP(A766,Planilha1!A:Y,23,FALSE)</f>
        <v>Não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509</v>
      </c>
      <c r="C767" s="10" t="s">
        <v>12</v>
      </c>
      <c r="D767" s="12" t="s">
        <v>43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Não</v>
      </c>
      <c r="H767" s="8" t="str">
        <f>VLOOKUP(A767,Planilha1!A:Y,23,FALSE)</f>
        <v>Não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510</v>
      </c>
      <c r="C768" s="10" t="s">
        <v>12</v>
      </c>
      <c r="D768" s="12" t="s">
        <v>73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Não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511</v>
      </c>
      <c r="C769" s="10" t="s">
        <v>12</v>
      </c>
      <c r="D769" s="12" t="s">
        <v>43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Não</v>
      </c>
      <c r="H769" s="8" t="str">
        <f>VLOOKUP(A769,Planilha1!A:Y,23,FALSE)</f>
        <v>Não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512</v>
      </c>
      <c r="C770" s="10" t="s">
        <v>12</v>
      </c>
      <c r="D770" s="12" t="s">
        <v>41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Não</v>
      </c>
      <c r="H770" s="8" t="str">
        <f>VLOOKUP(A770,Planilha1!A:Y,23,FALSE)</f>
        <v>Não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513</v>
      </c>
      <c r="C771" s="10" t="s">
        <v>12</v>
      </c>
      <c r="D771" s="12" t="s">
        <v>43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Não</v>
      </c>
      <c r="H771" s="8" t="str">
        <f>VLOOKUP(A771,Planilha1!A:Y,23,FALSE)</f>
        <v>Não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514</v>
      </c>
      <c r="C772" s="10" t="s">
        <v>12</v>
      </c>
      <c r="D772" s="12" t="s">
        <v>66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Não</v>
      </c>
      <c r="H772" s="8" t="str">
        <f>VLOOKUP(A772,Planilha1!A:Y,23,FALSE)</f>
        <v>Não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515</v>
      </c>
      <c r="C773" s="10" t="s">
        <v>12</v>
      </c>
      <c r="D773" s="12" t="s">
        <v>43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Não</v>
      </c>
      <c r="H773" s="8" t="str">
        <f>VLOOKUP(A773,Planilha1!A:Y,23,FALSE)</f>
        <v>Não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516</v>
      </c>
      <c r="C774" s="10" t="s">
        <v>12</v>
      </c>
      <c r="D774" s="12" t="s">
        <v>41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Não</v>
      </c>
      <c r="H774" s="8" t="str">
        <f>VLOOKUP(A774,Planilha1!A:Y,23,FALSE)</f>
        <v>Não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517</v>
      </c>
      <c r="C775" s="10" t="s">
        <v>12</v>
      </c>
      <c r="D775" s="12" t="s">
        <v>66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Não</v>
      </c>
      <c r="H775" s="8" t="str">
        <f>VLOOKUP(A775,Planilha1!A:Y,23,FALSE)</f>
        <v>Não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518</v>
      </c>
      <c r="C776" s="10" t="s">
        <v>12</v>
      </c>
      <c r="D776" s="12" t="s">
        <v>43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Não</v>
      </c>
      <c r="H776" s="8" t="str">
        <f>VLOOKUP(A776,Planilha1!A:Y,23,FALSE)</f>
        <v>Não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519</v>
      </c>
      <c r="C777" s="10" t="s">
        <v>12</v>
      </c>
      <c r="D777" s="12" t="s">
        <v>41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Não</v>
      </c>
      <c r="H777" s="8" t="str">
        <f>VLOOKUP(A777,Planilha1!A:Y,23,FALSE)</f>
        <v>Não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520</v>
      </c>
      <c r="C778" s="10" t="s">
        <v>12</v>
      </c>
      <c r="D778" s="12" t="s">
        <v>43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Não</v>
      </c>
      <c r="H778" s="8" t="str">
        <f>VLOOKUP(A778,Planilha1!A:Y,23,FALSE)</f>
        <v>Não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521</v>
      </c>
      <c r="C779" s="10" t="s">
        <v>12</v>
      </c>
      <c r="D779" s="12" t="s">
        <v>43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Não</v>
      </c>
      <c r="H779" s="8" t="str">
        <f>VLOOKUP(A779,Planilha1!A:Y,23,FALSE)</f>
        <v>Não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522</v>
      </c>
      <c r="C780" s="10" t="s">
        <v>12</v>
      </c>
      <c r="D780" s="12" t="s">
        <v>43</v>
      </c>
      <c r="E780" s="8" t="str">
        <f>VLOOKUP(A780,Planilha1!A:Y,20,FALSE)</f>
        <v>Sim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Não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523</v>
      </c>
      <c r="C781" s="10" t="s">
        <v>12</v>
      </c>
      <c r="D781" s="12" t="s">
        <v>59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Não</v>
      </c>
      <c r="H781" s="8" t="str">
        <f>VLOOKUP(A781,Planilha1!A:Y,23,FALSE)</f>
        <v>Não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524</v>
      </c>
      <c r="C782" s="10" t="s">
        <v>12</v>
      </c>
      <c r="D782" s="12" t="s">
        <v>43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Não</v>
      </c>
      <c r="H782" s="8" t="str">
        <f>VLOOKUP(A782,Planilha1!A:Y,23,FALSE)</f>
        <v>Não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525</v>
      </c>
      <c r="C783" s="10" t="s">
        <v>12</v>
      </c>
      <c r="D783" s="12" t="s">
        <v>43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Não</v>
      </c>
      <c r="H783" s="8" t="str">
        <f>VLOOKUP(A783,Planilha1!A:Y,23,FALSE)</f>
        <v>Não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526</v>
      </c>
      <c r="C784" s="10" t="s">
        <v>12</v>
      </c>
      <c r="D784" s="12" t="s">
        <v>43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Não</v>
      </c>
      <c r="H784" s="8" t="str">
        <f>VLOOKUP(A784,Planilha1!A:Y,23,FALSE)</f>
        <v>Não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527</v>
      </c>
      <c r="C785" s="10" t="s">
        <v>12</v>
      </c>
      <c r="D785" s="12" t="s">
        <v>66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Não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528</v>
      </c>
      <c r="C786" s="10" t="s">
        <v>12</v>
      </c>
      <c r="D786" s="12" t="s">
        <v>43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Não</v>
      </c>
      <c r="H786" s="8" t="str">
        <f>VLOOKUP(A786,Planilha1!A:Y,23,FALSE)</f>
        <v>Não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529</v>
      </c>
      <c r="C787" s="10" t="s">
        <v>12</v>
      </c>
      <c r="D787" s="12" t="s">
        <v>43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Não</v>
      </c>
      <c r="H787" s="8" t="str">
        <f>VLOOKUP(A787,Planilha1!A:Y,23,FALSE)</f>
        <v>Não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530</v>
      </c>
      <c r="C788" s="10" t="s">
        <v>12</v>
      </c>
      <c r="D788" s="12" t="s">
        <v>333</v>
      </c>
      <c r="E788" s="8" t="str">
        <f>VLOOKUP(A788,Planilha1!A:Y,20,FALSE)</f>
        <v>Sim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Não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531</v>
      </c>
      <c r="C789" s="10" t="s">
        <v>12</v>
      </c>
      <c r="D789" s="12" t="s">
        <v>333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Não</v>
      </c>
      <c r="H789" s="8" t="str">
        <f>VLOOKUP(A789,Planilha1!A:Y,23,FALSE)</f>
        <v>Não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532</v>
      </c>
      <c r="C790" s="10" t="s">
        <v>12</v>
      </c>
      <c r="D790" s="12" t="s">
        <v>333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Não</v>
      </c>
      <c r="H790" s="8" t="str">
        <f>VLOOKUP(A790,Planilha1!A:Y,23,FALSE)</f>
        <v>Não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533</v>
      </c>
      <c r="C791" s="10" t="s">
        <v>12</v>
      </c>
      <c r="D791" s="12" t="s">
        <v>333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Não</v>
      </c>
      <c r="H791" s="8" t="str">
        <f>VLOOKUP(A791,Planilha1!A:Y,23,FALSE)</f>
        <v>Não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3821</v>
      </c>
      <c r="C792" s="10" t="s">
        <v>12</v>
      </c>
      <c r="D792" s="12" t="s">
        <v>4161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Não</v>
      </c>
      <c r="H792" s="8" t="str">
        <f>VLOOKUP(A792,Planilha1!A:Y,23,FALSE)</f>
        <v>Não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3822</v>
      </c>
      <c r="C793" s="10" t="s">
        <v>12</v>
      </c>
      <c r="D793" s="12" t="s">
        <v>4161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Não</v>
      </c>
      <c r="H793" s="8" t="str">
        <f>VLOOKUP(A793,Planilha1!A:Y,23,FALSE)</f>
        <v>Não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3823</v>
      </c>
      <c r="C794" s="10" t="s">
        <v>12</v>
      </c>
      <c r="D794" s="12" t="s">
        <v>4161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Não</v>
      </c>
      <c r="H794" s="8" t="str">
        <f>VLOOKUP(A794,Planilha1!A:Y,23,FALSE)</f>
        <v>Não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3824</v>
      </c>
      <c r="C795" s="10" t="s">
        <v>12</v>
      </c>
      <c r="D795" s="12" t="s">
        <v>4161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Não</v>
      </c>
      <c r="H795" s="8" t="str">
        <f>VLOOKUP(A795,Planilha1!A:Y,23,FALSE)</f>
        <v>Não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3825</v>
      </c>
      <c r="C796" s="10" t="s">
        <v>12</v>
      </c>
      <c r="D796" s="12" t="s">
        <v>4161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Não</v>
      </c>
      <c r="H796" s="8" t="str">
        <f>VLOOKUP(A796,Planilha1!A:Y,23,FALSE)</f>
        <v>Não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3803</v>
      </c>
      <c r="C797" s="10" t="s">
        <v>12</v>
      </c>
      <c r="D797" s="12" t="s">
        <v>4161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Não</v>
      </c>
      <c r="H797" s="8" t="str">
        <f>VLOOKUP(A797,Planilha1!A:Y,23,FALSE)</f>
        <v>Não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3826</v>
      </c>
      <c r="C798" s="10" t="s">
        <v>12</v>
      </c>
      <c r="D798" s="12" t="s">
        <v>4161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Não</v>
      </c>
      <c r="H798" s="8" t="str">
        <f>VLOOKUP(A798,Planilha1!A:Y,23,FALSE)</f>
        <v>Não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3827</v>
      </c>
      <c r="C799" s="10" t="s">
        <v>12</v>
      </c>
      <c r="D799" s="12" t="s">
        <v>4161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Não</v>
      </c>
      <c r="H799" s="8" t="str">
        <f>VLOOKUP(A799,Planilha1!A:Y,23,FALSE)</f>
        <v>Não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3828</v>
      </c>
      <c r="C800" s="10" t="s">
        <v>12</v>
      </c>
      <c r="D800" s="12" t="s">
        <v>4161</v>
      </c>
      <c r="E800" s="8" t="str">
        <f>VLOOKUP(A800,Planilha1!A:Y,20,FALSE)</f>
        <v>Não</v>
      </c>
      <c r="F800" s="8" t="str">
        <f>VLOOKUP(A800,Planilha1!A:Y,21,FALSE)</f>
        <v>Sim</v>
      </c>
      <c r="G800" s="8" t="str">
        <f>VLOOKUP(A800,Planilha1!A:Y,22,FALSE)</f>
        <v>Não</v>
      </c>
      <c r="H800" s="8" t="str">
        <f>VLOOKUP(A800,Planilha1!A:Y,23,FALSE)</f>
        <v>Não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3829</v>
      </c>
      <c r="C801" s="10" t="s">
        <v>12</v>
      </c>
      <c r="D801" s="12" t="s">
        <v>4161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Não</v>
      </c>
      <c r="H801" s="8" t="str">
        <f>VLOOKUP(A801,Planilha1!A:Y,23,FALSE)</f>
        <v>Não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2560</v>
      </c>
      <c r="C802" s="10" t="s">
        <v>12</v>
      </c>
      <c r="D802" s="12" t="s">
        <v>4161</v>
      </c>
      <c r="E802" s="8" t="str">
        <f>VLOOKUP(A802,Planilha1!A:Y,20,FALSE)</f>
        <v>Não</v>
      </c>
      <c r="F802" s="8" t="str">
        <f>VLOOKUP(A802,Planilha1!A:Y,21,FALSE)</f>
        <v>Sim</v>
      </c>
      <c r="G802" s="8" t="str">
        <f>VLOOKUP(A802,Planilha1!A:Y,22,FALSE)</f>
        <v>Não</v>
      </c>
      <c r="H802" s="8" t="str">
        <f>VLOOKUP(A802,Planilha1!A:Y,23,FALSE)</f>
        <v>Não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4164</v>
      </c>
      <c r="C803" s="10" t="s">
        <v>12</v>
      </c>
      <c r="D803" s="12" t="s">
        <v>4244</v>
      </c>
      <c r="E803" s="8" t="str">
        <f>VLOOKUP(A803,Planilha1!A:Y,20,FALSE)</f>
        <v>Não</v>
      </c>
      <c r="F803" s="8" t="str">
        <f>VLOOKUP(A803,Planilha1!A:Y,21,FALSE)</f>
        <v>Sim</v>
      </c>
      <c r="G803" s="8" t="str">
        <f>VLOOKUP(A803,Planilha1!A:Y,22,FALSE)</f>
        <v>Não</v>
      </c>
      <c r="H803" s="8" t="str">
        <f>VLOOKUP(A803,Planilha1!A:Y,23,FALSE)</f>
        <v>Não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534</v>
      </c>
      <c r="C804" s="10" t="s">
        <v>20</v>
      </c>
      <c r="D804" s="12" t="s">
        <v>66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Não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535</v>
      </c>
      <c r="C805" s="10" t="s">
        <v>20</v>
      </c>
      <c r="D805" s="12" t="s">
        <v>73</v>
      </c>
      <c r="E805" s="8" t="str">
        <f>VLOOKUP(A805,Planilha1!A:Y,20,FALSE)</f>
        <v>Sim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Não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536</v>
      </c>
      <c r="C806" s="10" t="s">
        <v>20</v>
      </c>
      <c r="D806" s="12" t="s">
        <v>43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Não</v>
      </c>
      <c r="H806" s="8" t="str">
        <f>VLOOKUP(A806,Planilha1!A:Y,23,FALSE)</f>
        <v>Não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537</v>
      </c>
      <c r="C807" s="10" t="s">
        <v>20</v>
      </c>
      <c r="D807" s="12" t="s">
        <v>43</v>
      </c>
      <c r="E807" s="8" t="str">
        <f>VLOOKUP(A807,Planilha1!A:Y,20,FALSE)</f>
        <v>Sim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Não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538</v>
      </c>
      <c r="C808" s="10" t="s">
        <v>20</v>
      </c>
      <c r="D808" s="12" t="s">
        <v>59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Não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539</v>
      </c>
      <c r="C809" s="10" t="s">
        <v>20</v>
      </c>
      <c r="D809" s="12" t="s">
        <v>73</v>
      </c>
      <c r="E809" s="8" t="str">
        <f>VLOOKUP(A809,Planilha1!A:Y,20,FALSE)</f>
        <v>Sim</v>
      </c>
      <c r="F809" s="8" t="str">
        <f>VLOOKUP(A809,Planilha1!A:Y,21,FALSE)</f>
        <v>Não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540</v>
      </c>
      <c r="C810" s="10" t="s">
        <v>20</v>
      </c>
      <c r="D810" s="12" t="s">
        <v>59</v>
      </c>
      <c r="E810" s="8" t="str">
        <f>VLOOKUP(A810,Planilha1!A:Y,20,FALSE)</f>
        <v>Sim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541</v>
      </c>
      <c r="C811" s="10" t="s">
        <v>20</v>
      </c>
      <c r="D811" s="12" t="s">
        <v>43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Não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542</v>
      </c>
      <c r="C812" s="10" t="s">
        <v>20</v>
      </c>
      <c r="D812" s="12" t="s">
        <v>59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Não</v>
      </c>
      <c r="H812" s="8" t="str">
        <f>VLOOKUP(A812,Planilha1!A:Y,23,FALSE)</f>
        <v>Não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543</v>
      </c>
      <c r="C813" s="10" t="s">
        <v>20</v>
      </c>
      <c r="D813" s="12" t="s">
        <v>43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Não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544</v>
      </c>
      <c r="C814" s="10" t="s">
        <v>20</v>
      </c>
      <c r="D814" s="12" t="s">
        <v>55</v>
      </c>
      <c r="E814" s="8" t="str">
        <f>VLOOKUP(A814,Planilha1!A:Y,20,FALSE)</f>
        <v>Sim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545</v>
      </c>
      <c r="C815" s="10" t="s">
        <v>20</v>
      </c>
      <c r="D815" s="12" t="s">
        <v>43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Não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546</v>
      </c>
      <c r="C816" s="10" t="s">
        <v>20</v>
      </c>
      <c r="D816" s="12" t="s">
        <v>59</v>
      </c>
      <c r="E816" s="8" t="str">
        <f>VLOOKUP(A816,Planilha1!A:Y,20,FALSE)</f>
        <v>Sim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547</v>
      </c>
      <c r="C817" s="10" t="s">
        <v>20</v>
      </c>
      <c r="D817" s="12" t="s">
        <v>41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Não</v>
      </c>
      <c r="H817" s="8" t="str">
        <f>VLOOKUP(A817,Planilha1!A:Y,23,FALSE)</f>
        <v>Não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548</v>
      </c>
      <c r="C818" s="10" t="s">
        <v>20</v>
      </c>
      <c r="D818" s="12" t="s">
        <v>66</v>
      </c>
      <c r="E818" s="8" t="str">
        <f>VLOOKUP(A818,Planilha1!A:Y,20,FALSE)</f>
        <v>Sim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549</v>
      </c>
      <c r="C819" s="10" t="s">
        <v>20</v>
      </c>
      <c r="D819" s="12" t="s">
        <v>55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Não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550</v>
      </c>
      <c r="C820" s="10" t="s">
        <v>20</v>
      </c>
      <c r="D820" s="12" t="s">
        <v>55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Não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551</v>
      </c>
      <c r="C821" s="10" t="s">
        <v>20</v>
      </c>
      <c r="D821" s="12" t="s">
        <v>41</v>
      </c>
      <c r="E821" s="8" t="str">
        <f>VLOOKUP(A821,Planilha1!A:Y,20,FALSE)</f>
        <v>Sim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552</v>
      </c>
      <c r="C822" s="10" t="s">
        <v>20</v>
      </c>
      <c r="D822" s="12" t="s">
        <v>55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Não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553</v>
      </c>
      <c r="C823" s="10" t="s">
        <v>20</v>
      </c>
      <c r="D823" s="12" t="s">
        <v>59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554</v>
      </c>
      <c r="C824" s="10" t="s">
        <v>20</v>
      </c>
      <c r="D824" s="12" t="s">
        <v>55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555</v>
      </c>
      <c r="C825" s="10" t="s">
        <v>20</v>
      </c>
      <c r="D825" s="12" t="s">
        <v>55</v>
      </c>
      <c r="E825" s="8" t="str">
        <f>VLOOKUP(A825,Planilha1!A:Y,20,FALSE)</f>
        <v>Sim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556</v>
      </c>
      <c r="C826" s="10" t="s">
        <v>20</v>
      </c>
      <c r="D826" s="12" t="s">
        <v>55</v>
      </c>
      <c r="E826" s="8" t="str">
        <f>VLOOKUP(A826,Planilha1!A:Y,20,FALSE)</f>
        <v>Sim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557</v>
      </c>
      <c r="C827" s="10" t="s">
        <v>20</v>
      </c>
      <c r="D827" s="12" t="s">
        <v>73</v>
      </c>
      <c r="E827" s="8" t="str">
        <f>VLOOKUP(A827,Planilha1!A:Y,20,FALSE)</f>
        <v>Sim</v>
      </c>
      <c r="F827" s="8" t="str">
        <f>VLOOKUP(A827,Planilha1!A:Y,21,FALSE)</f>
        <v>Não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558</v>
      </c>
      <c r="C828" s="10" t="s">
        <v>20</v>
      </c>
      <c r="D828" s="12" t="s">
        <v>59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Não</v>
      </c>
      <c r="H828" s="8" t="str">
        <f>VLOOKUP(A828,Planilha1!A:Y,23,FALSE)</f>
        <v>Não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559</v>
      </c>
      <c r="C829" s="10" t="s">
        <v>20</v>
      </c>
      <c r="D829" s="12" t="s">
        <v>66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Não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560</v>
      </c>
      <c r="C830" s="10" t="s">
        <v>20</v>
      </c>
      <c r="D830" s="12" t="s">
        <v>73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561</v>
      </c>
      <c r="C831" s="10" t="s">
        <v>20</v>
      </c>
      <c r="D831" s="12" t="s">
        <v>41</v>
      </c>
      <c r="E831" s="8" t="str">
        <f>VLOOKUP(A831,Planilha1!A:Y,20,FALSE)</f>
        <v>Sim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562</v>
      </c>
      <c r="C832" s="10" t="s">
        <v>20</v>
      </c>
      <c r="D832" s="12" t="s">
        <v>59</v>
      </c>
      <c r="E832" s="8" t="str">
        <f>VLOOKUP(A832,Planilha1!A:Y,20,FALSE)</f>
        <v>Sim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563</v>
      </c>
      <c r="C833" s="10" t="s">
        <v>20</v>
      </c>
      <c r="D833" s="12" t="s">
        <v>73</v>
      </c>
      <c r="E833" s="8" t="str">
        <f>VLOOKUP(A833,Planilha1!A:Y,20,FALSE)</f>
        <v>Sim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564</v>
      </c>
      <c r="C834" s="10" t="s">
        <v>20</v>
      </c>
      <c r="D834" s="12" t="s">
        <v>43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Não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565</v>
      </c>
      <c r="C835" s="10" t="s">
        <v>20</v>
      </c>
      <c r="D835" s="12" t="s">
        <v>43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Não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566</v>
      </c>
      <c r="C836" s="10" t="s">
        <v>20</v>
      </c>
      <c r="D836" s="12" t="s">
        <v>73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567</v>
      </c>
      <c r="C837" s="10" t="s">
        <v>20</v>
      </c>
      <c r="D837" s="12" t="s">
        <v>55</v>
      </c>
      <c r="E837" s="8" t="str">
        <f>VLOOKUP(A837,Planilha1!A:Y,20,FALSE)</f>
        <v>Sim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568</v>
      </c>
      <c r="C838" s="10" t="s">
        <v>20</v>
      </c>
      <c r="D838" s="12" t="s">
        <v>73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569</v>
      </c>
      <c r="C839" s="10" t="s">
        <v>20</v>
      </c>
      <c r="D839" s="12" t="s">
        <v>43</v>
      </c>
      <c r="E839" s="8" t="str">
        <f>VLOOKUP(A839,Planilha1!A:Y,20,FALSE)</f>
        <v>Sim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570</v>
      </c>
      <c r="C840" s="10" t="s">
        <v>20</v>
      </c>
      <c r="D840" s="12" t="s">
        <v>41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Não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571</v>
      </c>
      <c r="C841" s="10" t="s">
        <v>20</v>
      </c>
      <c r="D841" s="12" t="s">
        <v>73</v>
      </c>
      <c r="E841" s="8" t="str">
        <f>VLOOKUP(A841,Planilha1!A:Y,20,FALSE)</f>
        <v>Sim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572</v>
      </c>
      <c r="C842" s="10" t="s">
        <v>20</v>
      </c>
      <c r="D842" s="12" t="s">
        <v>73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Não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573</v>
      </c>
      <c r="C843" s="10" t="s">
        <v>20</v>
      </c>
      <c r="D843" s="12" t="s">
        <v>55</v>
      </c>
      <c r="E843" s="8" t="str">
        <f>VLOOKUP(A843,Planilha1!A:Y,20,FALSE)</f>
        <v>Sim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574</v>
      </c>
      <c r="C844" s="10" t="s">
        <v>20</v>
      </c>
      <c r="D844" s="12" t="s">
        <v>55</v>
      </c>
      <c r="E844" s="8" t="str">
        <f>VLOOKUP(A844,Planilha1!A:Y,20,FALSE)</f>
        <v>Sim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575</v>
      </c>
      <c r="C845" s="10" t="s">
        <v>20</v>
      </c>
      <c r="D845" s="12" t="s">
        <v>59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Não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576</v>
      </c>
      <c r="C846" s="10" t="s">
        <v>20</v>
      </c>
      <c r="D846" s="12" t="s">
        <v>59</v>
      </c>
      <c r="E846" s="8" t="str">
        <f>VLOOKUP(A846,Planilha1!A:Y,20,FALSE)</f>
        <v>Sim</v>
      </c>
      <c r="F846" s="8" t="str">
        <f>VLOOKUP(A846,Planilha1!A:Y,21,FALSE)</f>
        <v>Não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577</v>
      </c>
      <c r="C847" s="10" t="s">
        <v>20</v>
      </c>
      <c r="D847" s="12" t="s">
        <v>55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Não</v>
      </c>
      <c r="H847" s="8" t="str">
        <f>VLOOKUP(A847,Planilha1!A:Y,23,FALSE)</f>
        <v>Não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578</v>
      </c>
      <c r="C848" s="10" t="s">
        <v>20</v>
      </c>
      <c r="D848" s="12" t="s">
        <v>73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579</v>
      </c>
      <c r="C849" s="10" t="s">
        <v>20</v>
      </c>
      <c r="D849" s="12" t="s">
        <v>59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580</v>
      </c>
      <c r="C850" s="10" t="s">
        <v>20</v>
      </c>
      <c r="D850" s="12" t="s">
        <v>333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Não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581</v>
      </c>
      <c r="C851" s="10" t="s">
        <v>20</v>
      </c>
      <c r="D851" s="12" t="s">
        <v>333</v>
      </c>
      <c r="E851" s="8" t="str">
        <f>VLOOKUP(A851,Planilha1!A:Y,20,FALSE)</f>
        <v>Sim</v>
      </c>
      <c r="F851" s="8" t="str">
        <f>VLOOKUP(A851,Planilha1!A:Y,21,FALSE)</f>
        <v>Não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3830</v>
      </c>
      <c r="C852" s="10" t="s">
        <v>20</v>
      </c>
      <c r="D852" s="12" t="s">
        <v>4161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3831</v>
      </c>
      <c r="C853" s="10" t="s">
        <v>20</v>
      </c>
      <c r="D853" s="12" t="s">
        <v>4161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3832</v>
      </c>
      <c r="C854" s="10" t="s">
        <v>20</v>
      </c>
      <c r="D854" s="12" t="s">
        <v>4161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4165</v>
      </c>
      <c r="C855" s="10" t="s">
        <v>20</v>
      </c>
      <c r="D855" s="12" t="s">
        <v>4244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4166</v>
      </c>
      <c r="C856" s="10" t="s">
        <v>20</v>
      </c>
      <c r="D856" s="12" t="s">
        <v>4244</v>
      </c>
      <c r="E856" s="8" t="str">
        <f>VLOOKUP(A856,Planilha1!A:Y,20,FALSE)</f>
        <v>Sim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4167</v>
      </c>
      <c r="C857" s="10" t="s">
        <v>20</v>
      </c>
      <c r="D857" s="12" t="s">
        <v>4244</v>
      </c>
      <c r="E857" s="8" t="str">
        <f>VLOOKUP(A857,Planilha1!A:Y,20,FALSE)</f>
        <v>Sim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4168</v>
      </c>
      <c r="C858" s="10" t="s">
        <v>20</v>
      </c>
      <c r="D858" s="12" t="s">
        <v>4244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4169</v>
      </c>
      <c r="C859" s="10" t="s">
        <v>20</v>
      </c>
      <c r="D859" s="12" t="s">
        <v>4244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582</v>
      </c>
      <c r="C860" s="10" t="s">
        <v>28</v>
      </c>
      <c r="D860" s="12" t="s">
        <v>59</v>
      </c>
      <c r="E860" s="8" t="str">
        <f>VLOOKUP(A860,Planilha1!A:Y,20,FALSE)</f>
        <v>Não</v>
      </c>
      <c r="F860" s="8" t="str">
        <f>VLOOKUP(A860,Planilha1!A:Y,21,FALSE)</f>
        <v>Sim</v>
      </c>
      <c r="G860" s="8" t="str">
        <f>VLOOKUP(A860,Planilha1!A:Y,22,FALSE)</f>
        <v>Não</v>
      </c>
      <c r="H860" s="8" t="str">
        <f>VLOOKUP(A860,Planilha1!A:Y,23,FALSE)</f>
        <v>Não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583</v>
      </c>
      <c r="C861" s="10" t="s">
        <v>28</v>
      </c>
      <c r="D861" s="12" t="s">
        <v>55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Não</v>
      </c>
      <c r="H861" s="8" t="str">
        <f>VLOOKUP(A861,Planilha1!A:Y,23,FALSE)</f>
        <v>Não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584</v>
      </c>
      <c r="C862" s="10" t="s">
        <v>28</v>
      </c>
      <c r="D862" s="12" t="s">
        <v>43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Não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585</v>
      </c>
      <c r="C863" s="10" t="s">
        <v>28</v>
      </c>
      <c r="D863" s="12" t="s">
        <v>59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Não</v>
      </c>
      <c r="H863" s="8" t="str">
        <f>VLOOKUP(A863,Planilha1!A:Y,23,FALSE)</f>
        <v>Não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586</v>
      </c>
      <c r="C864" s="10" t="s">
        <v>28</v>
      </c>
      <c r="D864" s="12" t="s">
        <v>55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587</v>
      </c>
      <c r="C865" s="10" t="s">
        <v>28</v>
      </c>
      <c r="D865" s="12" t="s">
        <v>73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Não</v>
      </c>
      <c r="H865" s="8" t="str">
        <f>VLOOKUP(A865,Planilha1!A:Y,23,FALSE)</f>
        <v>Não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588</v>
      </c>
      <c r="C866" s="10" t="s">
        <v>28</v>
      </c>
      <c r="D866" s="12" t="s">
        <v>66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Não</v>
      </c>
      <c r="H866" s="8" t="str">
        <f>VLOOKUP(A866,Planilha1!A:Y,23,FALSE)</f>
        <v>Não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589</v>
      </c>
      <c r="C867" s="10" t="s">
        <v>28</v>
      </c>
      <c r="D867" s="12" t="s">
        <v>66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Não</v>
      </c>
      <c r="H867" s="8" t="str">
        <f>VLOOKUP(A867,Planilha1!A:Y,23,FALSE)</f>
        <v>Não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590</v>
      </c>
      <c r="C868" s="10" t="s">
        <v>28</v>
      </c>
      <c r="D868" s="12" t="s">
        <v>73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Não</v>
      </c>
      <c r="H868" s="8" t="str">
        <f>VLOOKUP(A868,Planilha1!A:Y,23,FALSE)</f>
        <v>Não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591</v>
      </c>
      <c r="C869" s="10" t="s">
        <v>28</v>
      </c>
      <c r="D869" s="12" t="s">
        <v>73</v>
      </c>
      <c r="E869" s="8" t="str">
        <f>VLOOKUP(A869,Planilha1!A:Y,20,FALSE)</f>
        <v>Não</v>
      </c>
      <c r="F869" s="8" t="str">
        <f>VLOOKUP(A869,Planilha1!A:Y,21,FALSE)</f>
        <v>Sim</v>
      </c>
      <c r="G869" s="8" t="str">
        <f>VLOOKUP(A869,Planilha1!A:Y,22,FALSE)</f>
        <v>Não</v>
      </c>
      <c r="H869" s="8" t="str">
        <f>VLOOKUP(A869,Planilha1!A:Y,23,FALSE)</f>
        <v>Não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592</v>
      </c>
      <c r="C870" s="10" t="s">
        <v>28</v>
      </c>
      <c r="D870" s="12" t="s">
        <v>59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593</v>
      </c>
      <c r="C871" s="10" t="s">
        <v>28</v>
      </c>
      <c r="D871" s="12" t="s">
        <v>73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Não</v>
      </c>
      <c r="H871" s="8" t="str">
        <f>VLOOKUP(A871,Planilha1!A:Y,23,FALSE)</f>
        <v>Não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594</v>
      </c>
      <c r="C872" s="10" t="s">
        <v>28</v>
      </c>
      <c r="D872" s="12" t="s">
        <v>73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Não</v>
      </c>
      <c r="H872" s="8" t="str">
        <f>VLOOKUP(A872,Planilha1!A:Y,23,FALSE)</f>
        <v>Não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595</v>
      </c>
      <c r="C873" s="10" t="s">
        <v>28</v>
      </c>
      <c r="D873" s="12" t="s">
        <v>73</v>
      </c>
      <c r="E873" s="8" t="str">
        <f>VLOOKUP(A873,Planilha1!A:Y,20,FALSE)</f>
        <v>Sim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Não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596</v>
      </c>
      <c r="C874" s="10" t="s">
        <v>28</v>
      </c>
      <c r="D874" s="12" t="s">
        <v>73</v>
      </c>
      <c r="E874" s="8" t="str">
        <f>VLOOKUP(A874,Planilha1!A:Y,20,FALSE)</f>
        <v>Não</v>
      </c>
      <c r="F874" s="8" t="str">
        <f>VLOOKUP(A874,Planilha1!A:Y,21,FALSE)</f>
        <v>Sim</v>
      </c>
      <c r="G874" s="8" t="str">
        <f>VLOOKUP(A874,Planilha1!A:Y,22,FALSE)</f>
        <v>Não</v>
      </c>
      <c r="H874" s="8" t="str">
        <f>VLOOKUP(A874,Planilha1!A:Y,23,FALSE)</f>
        <v>Não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597</v>
      </c>
      <c r="C875" s="10" t="s">
        <v>28</v>
      </c>
      <c r="D875" s="12" t="s">
        <v>73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Não</v>
      </c>
      <c r="H875" s="8" t="str">
        <f>VLOOKUP(A875,Planilha1!A:Y,23,FALSE)</f>
        <v>Não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598</v>
      </c>
      <c r="C876" s="10" t="s">
        <v>28</v>
      </c>
      <c r="D876" s="12" t="s">
        <v>59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599</v>
      </c>
      <c r="C877" s="10" t="s">
        <v>28</v>
      </c>
      <c r="D877" s="12" t="s">
        <v>55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600</v>
      </c>
      <c r="C878" s="10" t="s">
        <v>28</v>
      </c>
      <c r="D878" s="12" t="s">
        <v>59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Não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601</v>
      </c>
      <c r="C879" s="10" t="s">
        <v>28</v>
      </c>
      <c r="D879" s="12" t="s">
        <v>59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Não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602</v>
      </c>
      <c r="C880" s="10" t="s">
        <v>28</v>
      </c>
      <c r="D880" s="12" t="s">
        <v>55</v>
      </c>
      <c r="E880" s="8" t="str">
        <f>VLOOKUP(A880,Planilha1!A:Y,20,FALSE)</f>
        <v>Sim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Não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603</v>
      </c>
      <c r="C881" s="10" t="s">
        <v>28</v>
      </c>
      <c r="D881" s="12" t="s">
        <v>66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Não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604</v>
      </c>
      <c r="C882" s="10" t="s">
        <v>28</v>
      </c>
      <c r="D882" s="12" t="s">
        <v>73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605</v>
      </c>
      <c r="C883" s="10" t="s">
        <v>28</v>
      </c>
      <c r="D883" s="12" t="s">
        <v>59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606</v>
      </c>
      <c r="C884" s="10" t="s">
        <v>28</v>
      </c>
      <c r="D884" s="12" t="s">
        <v>59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Não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607</v>
      </c>
      <c r="C885" s="10" t="s">
        <v>28</v>
      </c>
      <c r="D885" s="12" t="s">
        <v>59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Não</v>
      </c>
      <c r="H885" s="8" t="str">
        <f>VLOOKUP(A885,Planilha1!A:Y,23,FALSE)</f>
        <v>Não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608</v>
      </c>
      <c r="C886" s="10" t="s">
        <v>28</v>
      </c>
      <c r="D886" s="12" t="s">
        <v>55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Não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609</v>
      </c>
      <c r="C887" s="10" t="s">
        <v>28</v>
      </c>
      <c r="D887" s="12" t="s">
        <v>55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Não</v>
      </c>
      <c r="H887" s="8" t="str">
        <f>VLOOKUP(A887,Planilha1!A:Y,23,FALSE)</f>
        <v>Não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610</v>
      </c>
      <c r="C888" s="10" t="s">
        <v>28</v>
      </c>
      <c r="D888" s="12" t="s">
        <v>59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Não</v>
      </c>
      <c r="H888" s="8" t="str">
        <f>VLOOKUP(A888,Planilha1!A:Y,23,FALSE)</f>
        <v>Não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611</v>
      </c>
      <c r="C889" s="10" t="s">
        <v>28</v>
      </c>
      <c r="D889" s="12" t="s">
        <v>43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Não</v>
      </c>
      <c r="H889" s="8" t="str">
        <f>VLOOKUP(A889,Planilha1!A:Y,23,FALSE)</f>
        <v>Não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612</v>
      </c>
      <c r="C890" s="10" t="s">
        <v>28</v>
      </c>
      <c r="D890" s="12" t="s">
        <v>59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Não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613</v>
      </c>
      <c r="C891" s="10" t="s">
        <v>28</v>
      </c>
      <c r="D891" s="12" t="s">
        <v>73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Não</v>
      </c>
      <c r="H891" s="8" t="str">
        <f>VLOOKUP(A891,Planilha1!A:Y,23,FALSE)</f>
        <v>Não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614</v>
      </c>
      <c r="C892" s="10" t="s">
        <v>28</v>
      </c>
      <c r="D892" s="12" t="s">
        <v>73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Não</v>
      </c>
      <c r="H892" s="8" t="str">
        <f>VLOOKUP(A892,Planilha1!A:Y,23,FALSE)</f>
        <v>Não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615</v>
      </c>
      <c r="C893" s="10" t="s">
        <v>28</v>
      </c>
      <c r="D893" s="12" t="s">
        <v>66</v>
      </c>
      <c r="E893" s="8" t="str">
        <f>VLOOKUP(A893,Planilha1!A:Y,20,FALSE)</f>
        <v>Sim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Não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616</v>
      </c>
      <c r="C894" s="10" t="s">
        <v>28</v>
      </c>
      <c r="D894" s="12" t="s">
        <v>55</v>
      </c>
      <c r="E894" s="8" t="str">
        <f>VLOOKUP(A894,Planilha1!A:Y,20,FALSE)</f>
        <v>Sim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Não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617</v>
      </c>
      <c r="C895" s="10" t="s">
        <v>28</v>
      </c>
      <c r="D895" s="12" t="s">
        <v>66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Não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618</v>
      </c>
      <c r="C896" s="10" t="s">
        <v>28</v>
      </c>
      <c r="D896" s="12" t="s">
        <v>59</v>
      </c>
      <c r="E896" s="8" t="str">
        <f>VLOOKUP(A896,Planilha1!A:Y,20,FALSE)</f>
        <v>Sim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Não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619</v>
      </c>
      <c r="C897" s="10" t="s">
        <v>28</v>
      </c>
      <c r="D897" s="12" t="s">
        <v>55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Não</v>
      </c>
      <c r="H897" s="8" t="str">
        <f>VLOOKUP(A897,Planilha1!A:Y,23,FALSE)</f>
        <v>Não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620</v>
      </c>
      <c r="C898" s="10" t="s">
        <v>28</v>
      </c>
      <c r="D898" s="12" t="s">
        <v>43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Não</v>
      </c>
      <c r="H898" s="8" t="str">
        <f>VLOOKUP(A898,Planilha1!A:Y,23,FALSE)</f>
        <v>Não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621</v>
      </c>
      <c r="C899" s="10" t="s">
        <v>28</v>
      </c>
      <c r="D899" s="12" t="s">
        <v>55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Não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622</v>
      </c>
      <c r="C900" s="10" t="s">
        <v>28</v>
      </c>
      <c r="D900" s="12" t="s">
        <v>41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Não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623</v>
      </c>
      <c r="C901" s="10" t="s">
        <v>28</v>
      </c>
      <c r="D901" s="12" t="s">
        <v>59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Não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624</v>
      </c>
      <c r="C902" s="10" t="s">
        <v>28</v>
      </c>
      <c r="D902" s="12" t="s">
        <v>41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Não</v>
      </c>
      <c r="H902" s="8" t="str">
        <f>VLOOKUP(A902,Planilha1!A:Y,23,FALSE)</f>
        <v>Não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625</v>
      </c>
      <c r="C903" s="10" t="s">
        <v>28</v>
      </c>
      <c r="D903" s="12" t="s">
        <v>59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Não</v>
      </c>
      <c r="H903" s="8" t="str">
        <f>VLOOKUP(A903,Planilha1!A:Y,23,FALSE)</f>
        <v>Não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626</v>
      </c>
      <c r="C904" s="10" t="s">
        <v>28</v>
      </c>
      <c r="D904" s="12" t="s">
        <v>66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Não</v>
      </c>
      <c r="H904" s="8" t="str">
        <f>VLOOKUP(A904,Planilha1!A:Y,23,FALSE)</f>
        <v>Não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627</v>
      </c>
      <c r="C905" s="10" t="s">
        <v>28</v>
      </c>
      <c r="D905" s="12" t="s">
        <v>55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Não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628</v>
      </c>
      <c r="C906" s="10" t="s">
        <v>28</v>
      </c>
      <c r="D906" s="12" t="s">
        <v>59</v>
      </c>
      <c r="E906" s="8" t="str">
        <f>VLOOKUP(A906,Planilha1!A:Y,20,FALSE)</f>
        <v>Sim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Não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629</v>
      </c>
      <c r="C907" s="10" t="s">
        <v>28</v>
      </c>
      <c r="D907" s="12" t="s">
        <v>55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Não</v>
      </c>
      <c r="H907" s="8" t="str">
        <f>VLOOKUP(A907,Planilha1!A:Y,23,FALSE)</f>
        <v>Não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630</v>
      </c>
      <c r="C908" s="10" t="s">
        <v>28</v>
      </c>
      <c r="D908" s="12" t="s">
        <v>59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Não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631</v>
      </c>
      <c r="C909" s="10" t="s">
        <v>28</v>
      </c>
      <c r="D909" s="12" t="s">
        <v>41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632</v>
      </c>
      <c r="C910" s="10" t="s">
        <v>28</v>
      </c>
      <c r="D910" s="12" t="s">
        <v>55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633</v>
      </c>
      <c r="C911" s="10" t="s">
        <v>28</v>
      </c>
      <c r="D911" s="12" t="s">
        <v>41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Não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634</v>
      </c>
      <c r="C912" s="10" t="s">
        <v>28</v>
      </c>
      <c r="D912" s="12" t="s">
        <v>66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Não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635</v>
      </c>
      <c r="C913" s="10" t="s">
        <v>28</v>
      </c>
      <c r="D913" s="12" t="s">
        <v>73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636</v>
      </c>
      <c r="C914" s="10" t="s">
        <v>28</v>
      </c>
      <c r="D914" s="12" t="s">
        <v>66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Não</v>
      </c>
      <c r="H914" s="8" t="str">
        <f>VLOOKUP(A914,Planilha1!A:Y,23,FALSE)</f>
        <v>Não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637</v>
      </c>
      <c r="C915" s="10" t="s">
        <v>28</v>
      </c>
      <c r="D915" s="12" t="s">
        <v>55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Não</v>
      </c>
      <c r="H915" s="8" t="str">
        <f>VLOOKUP(A915,Planilha1!A:Y,23,FALSE)</f>
        <v>Não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638</v>
      </c>
      <c r="C916" s="10" t="s">
        <v>28</v>
      </c>
      <c r="D916" s="12" t="s">
        <v>43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Não</v>
      </c>
      <c r="H916" s="8" t="str">
        <f>VLOOKUP(A916,Planilha1!A:Y,23,FALSE)</f>
        <v>Não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639</v>
      </c>
      <c r="C917" s="10" t="s">
        <v>28</v>
      </c>
      <c r="D917" s="12" t="s">
        <v>73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Não</v>
      </c>
      <c r="H917" s="8" t="str">
        <f>VLOOKUP(A917,Planilha1!A:Y,23,FALSE)</f>
        <v>Não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640</v>
      </c>
      <c r="C918" s="10" t="s">
        <v>28</v>
      </c>
      <c r="D918" s="12" t="s">
        <v>55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Não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641</v>
      </c>
      <c r="C919" s="10" t="s">
        <v>28</v>
      </c>
      <c r="D919" s="12" t="s">
        <v>59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Não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642</v>
      </c>
      <c r="C920" s="10" t="s">
        <v>28</v>
      </c>
      <c r="D920" s="12" t="s">
        <v>41</v>
      </c>
      <c r="E920" s="8" t="str">
        <f>VLOOKUP(A920,Planilha1!A:Y,20,FALSE)</f>
        <v>Sim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Não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643</v>
      </c>
      <c r="C921" s="10" t="s">
        <v>28</v>
      </c>
      <c r="D921" s="12" t="s">
        <v>41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Não</v>
      </c>
      <c r="H921" s="8" t="str">
        <f>VLOOKUP(A921,Planilha1!A:Y,23,FALSE)</f>
        <v>Não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644</v>
      </c>
      <c r="C922" s="10" t="s">
        <v>28</v>
      </c>
      <c r="D922" s="12" t="s">
        <v>73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Não</v>
      </c>
      <c r="H922" s="8" t="str">
        <f>VLOOKUP(A922,Planilha1!A:Y,23,FALSE)</f>
        <v>Não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429</v>
      </c>
      <c r="C923" s="10" t="s">
        <v>28</v>
      </c>
      <c r="D923" s="12" t="s">
        <v>59</v>
      </c>
      <c r="E923" s="8" t="str">
        <f>VLOOKUP(A923,Planilha1!A:Y,20,FALSE)</f>
        <v>Sim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Não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645</v>
      </c>
      <c r="C924" s="10" t="s">
        <v>28</v>
      </c>
      <c r="D924" s="12" t="s">
        <v>59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Não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646</v>
      </c>
      <c r="C925" s="10" t="s">
        <v>28</v>
      </c>
      <c r="D925" s="12" t="s">
        <v>41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Não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647</v>
      </c>
      <c r="C926" s="10" t="s">
        <v>28</v>
      </c>
      <c r="D926" s="12" t="s">
        <v>73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Não</v>
      </c>
      <c r="H926" s="8" t="str">
        <f>VLOOKUP(A926,Planilha1!A:Y,23,FALSE)</f>
        <v>Não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648</v>
      </c>
      <c r="C927" s="10" t="s">
        <v>28</v>
      </c>
      <c r="D927" s="12" t="s">
        <v>73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649</v>
      </c>
      <c r="C928" s="10" t="s">
        <v>28</v>
      </c>
      <c r="D928" s="12" t="s">
        <v>73</v>
      </c>
      <c r="E928" s="8" t="str">
        <f>VLOOKUP(A928,Planilha1!A:Y,20,FALSE)</f>
        <v>Não</v>
      </c>
      <c r="F928" s="8" t="str">
        <f>VLOOKUP(A928,Planilha1!A:Y,21,FALSE)</f>
        <v>Sim</v>
      </c>
      <c r="G928" s="8" t="str">
        <f>VLOOKUP(A928,Planilha1!A:Y,22,FALSE)</f>
        <v>Não</v>
      </c>
      <c r="H928" s="8" t="str">
        <f>VLOOKUP(A928,Planilha1!A:Y,23,FALSE)</f>
        <v>Não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650</v>
      </c>
      <c r="C929" s="10" t="s">
        <v>28</v>
      </c>
      <c r="D929" s="12" t="s">
        <v>73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Não</v>
      </c>
      <c r="H929" s="8" t="str">
        <f>VLOOKUP(A929,Planilha1!A:Y,23,FALSE)</f>
        <v>Não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651</v>
      </c>
      <c r="C930" s="10" t="s">
        <v>28</v>
      </c>
      <c r="D930" s="12" t="s">
        <v>59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Não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652</v>
      </c>
      <c r="C931" s="10" t="s">
        <v>28</v>
      </c>
      <c r="D931" s="12" t="s">
        <v>73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Não</v>
      </c>
      <c r="H931" s="8" t="str">
        <f>VLOOKUP(A931,Planilha1!A:Y,23,FALSE)</f>
        <v>Não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653</v>
      </c>
      <c r="C932" s="10" t="s">
        <v>28</v>
      </c>
      <c r="D932" s="12" t="s">
        <v>59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654</v>
      </c>
      <c r="C933" s="10" t="s">
        <v>28</v>
      </c>
      <c r="D933" s="12" t="s">
        <v>73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Não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655</v>
      </c>
      <c r="C934" s="10" t="s">
        <v>28</v>
      </c>
      <c r="D934" s="12" t="s">
        <v>59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656</v>
      </c>
      <c r="C935" s="10" t="s">
        <v>28</v>
      </c>
      <c r="D935" s="12" t="s">
        <v>55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Não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657</v>
      </c>
      <c r="C936" s="10" t="s">
        <v>28</v>
      </c>
      <c r="D936" s="12" t="s">
        <v>59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Não</v>
      </c>
      <c r="H936" s="8" t="str">
        <f>VLOOKUP(A936,Planilha1!A:Y,23,FALSE)</f>
        <v>Não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658</v>
      </c>
      <c r="C937" s="10" t="s">
        <v>28</v>
      </c>
      <c r="D937" s="12" t="s">
        <v>55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Não</v>
      </c>
      <c r="H937" s="8" t="str">
        <f>VLOOKUP(A937,Planilha1!A:Y,23,FALSE)</f>
        <v>Não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659</v>
      </c>
      <c r="C938" s="10" t="s">
        <v>28</v>
      </c>
      <c r="D938" s="12" t="s">
        <v>73</v>
      </c>
      <c r="E938" s="8" t="str">
        <f>VLOOKUP(A938,Planilha1!A:Y,20,FALSE)</f>
        <v>Sim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Não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660</v>
      </c>
      <c r="C939" s="10" t="s">
        <v>28</v>
      </c>
      <c r="D939" s="12" t="s">
        <v>55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Não</v>
      </c>
      <c r="H939" s="8" t="str">
        <f>VLOOKUP(A939,Planilha1!A:Y,23,FALSE)</f>
        <v>Não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661</v>
      </c>
      <c r="C940" s="10" t="s">
        <v>28</v>
      </c>
      <c r="D940" s="12" t="s">
        <v>66</v>
      </c>
      <c r="E940" s="8" t="str">
        <f>VLOOKUP(A940,Planilha1!A:Y,20,FALSE)</f>
        <v>Sim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Não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662</v>
      </c>
      <c r="C941" s="10" t="s">
        <v>28</v>
      </c>
      <c r="D941" s="12" t="s">
        <v>43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Não</v>
      </c>
      <c r="H941" s="8" t="str">
        <f>VLOOKUP(A941,Planilha1!A:Y,23,FALSE)</f>
        <v>Não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663</v>
      </c>
      <c r="C942" s="10" t="s">
        <v>28</v>
      </c>
      <c r="D942" s="12" t="s">
        <v>73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Não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664</v>
      </c>
      <c r="C943" s="10" t="s">
        <v>28</v>
      </c>
      <c r="D943" s="12" t="s">
        <v>55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Não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665</v>
      </c>
      <c r="C944" s="10" t="s">
        <v>28</v>
      </c>
      <c r="D944" s="12" t="s">
        <v>73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666</v>
      </c>
      <c r="C945" s="10" t="s">
        <v>28</v>
      </c>
      <c r="D945" s="12" t="s">
        <v>41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Não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667</v>
      </c>
      <c r="C946" s="10" t="s">
        <v>28</v>
      </c>
      <c r="D946" s="12" t="s">
        <v>59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217</v>
      </c>
      <c r="C947" s="10" t="s">
        <v>28</v>
      </c>
      <c r="D947" s="12" t="s">
        <v>43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Não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668</v>
      </c>
      <c r="C948" s="10" t="s">
        <v>28</v>
      </c>
      <c r="D948" s="12" t="s">
        <v>59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669</v>
      </c>
      <c r="C949" s="10" t="s">
        <v>28</v>
      </c>
      <c r="D949" s="12" t="s">
        <v>66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Não</v>
      </c>
      <c r="H949" s="8" t="str">
        <f>VLOOKUP(A949,Planilha1!A:Y,23,FALSE)</f>
        <v>Não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670</v>
      </c>
      <c r="C950" s="10" t="s">
        <v>28</v>
      </c>
      <c r="D950" s="12" t="s">
        <v>59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Não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671</v>
      </c>
      <c r="C951" s="10" t="s">
        <v>28</v>
      </c>
      <c r="D951" s="12" t="s">
        <v>55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672</v>
      </c>
      <c r="C952" s="10" t="s">
        <v>28</v>
      </c>
      <c r="D952" s="12" t="s">
        <v>55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Não</v>
      </c>
      <c r="H952" s="8" t="str">
        <f>VLOOKUP(A952,Planilha1!A:Y,23,FALSE)</f>
        <v>Não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673</v>
      </c>
      <c r="C953" s="10" t="s">
        <v>28</v>
      </c>
      <c r="D953" s="12" t="s">
        <v>55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Não</v>
      </c>
      <c r="H953" s="8" t="str">
        <f>VLOOKUP(A953,Planilha1!A:Y,23,FALSE)</f>
        <v>Não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674</v>
      </c>
      <c r="C954" s="10" t="s">
        <v>28</v>
      </c>
      <c r="D954" s="12" t="s">
        <v>55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Não</v>
      </c>
      <c r="H954" s="8" t="str">
        <f>VLOOKUP(A954,Planilha1!A:Y,23,FALSE)</f>
        <v>Não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675</v>
      </c>
      <c r="C955" s="10" t="s">
        <v>28</v>
      </c>
      <c r="D955" s="12" t="s">
        <v>66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Não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676</v>
      </c>
      <c r="C956" s="10" t="s">
        <v>28</v>
      </c>
      <c r="D956" s="12" t="s">
        <v>73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Não</v>
      </c>
      <c r="H956" s="8" t="str">
        <f>VLOOKUP(A956,Planilha1!A:Y,23,FALSE)</f>
        <v>Não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677</v>
      </c>
      <c r="C957" s="10" t="s">
        <v>28</v>
      </c>
      <c r="D957" s="12" t="s">
        <v>41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678</v>
      </c>
      <c r="C958" s="10" t="s">
        <v>28</v>
      </c>
      <c r="D958" s="12" t="s">
        <v>55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Não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679</v>
      </c>
      <c r="C959" s="10" t="s">
        <v>28</v>
      </c>
      <c r="D959" s="12" t="s">
        <v>59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680</v>
      </c>
      <c r="C960" s="10" t="s">
        <v>28</v>
      </c>
      <c r="D960" s="12" t="s">
        <v>59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Não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681</v>
      </c>
      <c r="C961" s="10" t="s">
        <v>28</v>
      </c>
      <c r="D961" s="12" t="s">
        <v>55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Não</v>
      </c>
      <c r="H961" s="8" t="str">
        <f>VLOOKUP(A961,Planilha1!A:Y,23,FALSE)</f>
        <v>Não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682</v>
      </c>
      <c r="C962" s="10" t="s">
        <v>28</v>
      </c>
      <c r="D962" s="12" t="s">
        <v>55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Não</v>
      </c>
      <c r="H962" s="8" t="str">
        <f>VLOOKUP(A962,Planilha1!A:Y,23,FALSE)</f>
        <v>Não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683</v>
      </c>
      <c r="C963" s="10" t="s">
        <v>28</v>
      </c>
      <c r="D963" s="12" t="s">
        <v>41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Não</v>
      </c>
      <c r="H963" s="8" t="str">
        <f>VLOOKUP(A963,Planilha1!A:Y,23,FALSE)</f>
        <v>Não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684</v>
      </c>
      <c r="C964" s="10" t="s">
        <v>28</v>
      </c>
      <c r="D964" s="12" t="s">
        <v>55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Não</v>
      </c>
      <c r="H964" s="8" t="str">
        <f>VLOOKUP(A964,Planilha1!A:Y,23,FALSE)</f>
        <v>Não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685</v>
      </c>
      <c r="C965" s="10" t="s">
        <v>28</v>
      </c>
      <c r="D965" s="12" t="s">
        <v>73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Não</v>
      </c>
      <c r="H965" s="8" t="str">
        <f>VLOOKUP(A965,Planilha1!A:Y,23,FALSE)</f>
        <v>Não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686</v>
      </c>
      <c r="C966" s="10" t="s">
        <v>28</v>
      </c>
      <c r="D966" s="12" t="s">
        <v>59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Não</v>
      </c>
      <c r="H966" s="8" t="str">
        <f>VLOOKUP(A966,Planilha1!A:Y,23,FALSE)</f>
        <v>Não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687</v>
      </c>
      <c r="C967" s="10" t="s">
        <v>28</v>
      </c>
      <c r="D967" s="12" t="s">
        <v>73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Não</v>
      </c>
      <c r="H967" s="8" t="str">
        <f>VLOOKUP(A967,Planilha1!A:Y,23,FALSE)</f>
        <v>Não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688</v>
      </c>
      <c r="C968" s="10" t="s">
        <v>28</v>
      </c>
      <c r="D968" s="12" t="s">
        <v>66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Não</v>
      </c>
      <c r="H968" s="8" t="str">
        <f>VLOOKUP(A968,Planilha1!A:Y,23,FALSE)</f>
        <v>Não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689</v>
      </c>
      <c r="C969" s="10" t="s">
        <v>28</v>
      </c>
      <c r="D969" s="12" t="s">
        <v>59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690</v>
      </c>
      <c r="C970" s="10" t="s">
        <v>28</v>
      </c>
      <c r="D970" s="12" t="s">
        <v>73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Não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691</v>
      </c>
      <c r="C971" s="10" t="s">
        <v>28</v>
      </c>
      <c r="D971" s="12" t="s">
        <v>73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Não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692</v>
      </c>
      <c r="C972" s="10" t="s">
        <v>28</v>
      </c>
      <c r="D972" s="12" t="s">
        <v>59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693</v>
      </c>
      <c r="C973" s="10" t="s">
        <v>28</v>
      </c>
      <c r="D973" s="12" t="s">
        <v>55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Não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694</v>
      </c>
      <c r="C974" s="10" t="s">
        <v>28</v>
      </c>
      <c r="D974" s="12" t="s">
        <v>41</v>
      </c>
      <c r="E974" s="8" t="str">
        <f>VLOOKUP(A974,Planilha1!A:Y,20,FALSE)</f>
        <v>Sim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Não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695</v>
      </c>
      <c r="C975" s="10" t="s">
        <v>28</v>
      </c>
      <c r="D975" s="12" t="s">
        <v>41</v>
      </c>
      <c r="E975" s="8" t="str">
        <f>VLOOKUP(A975,Planilha1!A:Y,20,FALSE)</f>
        <v>Sim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Não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696</v>
      </c>
      <c r="C976" s="10" t="s">
        <v>28</v>
      </c>
      <c r="D976" s="12" t="s">
        <v>55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Não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284</v>
      </c>
      <c r="C977" s="10" t="s">
        <v>28</v>
      </c>
      <c r="D977" s="12" t="s">
        <v>41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Não</v>
      </c>
      <c r="H977" s="8" t="str">
        <f>VLOOKUP(A977,Planilha1!A:Y,23,FALSE)</f>
        <v>Não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697</v>
      </c>
      <c r="C978" s="10" t="s">
        <v>28</v>
      </c>
      <c r="D978" s="12" t="s">
        <v>66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Não</v>
      </c>
      <c r="H978" s="8" t="str">
        <f>VLOOKUP(A978,Planilha1!A:Y,23,FALSE)</f>
        <v>Não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698</v>
      </c>
      <c r="C979" s="10" t="s">
        <v>28</v>
      </c>
      <c r="D979" s="12" t="s">
        <v>55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Não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699</v>
      </c>
      <c r="C980" s="10" t="s">
        <v>28</v>
      </c>
      <c r="D980" s="12" t="s">
        <v>55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Não</v>
      </c>
      <c r="H980" s="8" t="str">
        <f>VLOOKUP(A980,Planilha1!A:Y,23,FALSE)</f>
        <v>Não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700</v>
      </c>
      <c r="C981" s="10" t="s">
        <v>28</v>
      </c>
      <c r="D981" s="12" t="s">
        <v>73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Não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701</v>
      </c>
      <c r="C982" s="10" t="s">
        <v>28</v>
      </c>
      <c r="D982" s="12" t="s">
        <v>73</v>
      </c>
      <c r="E982" s="8" t="str">
        <f>VLOOKUP(A982,Planilha1!A:Y,20,FALSE)</f>
        <v>Sim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Não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702</v>
      </c>
      <c r="C983" s="10" t="s">
        <v>28</v>
      </c>
      <c r="D983" s="12" t="s">
        <v>55</v>
      </c>
      <c r="E983" s="8" t="str">
        <f>VLOOKUP(A983,Planilha1!A:Y,20,FALSE)</f>
        <v>Não</v>
      </c>
      <c r="F983" s="8" t="str">
        <f>VLOOKUP(A983,Planilha1!A:Y,21,FALSE)</f>
        <v>Sim</v>
      </c>
      <c r="G983" s="8" t="str">
        <f>VLOOKUP(A983,Planilha1!A:Y,22,FALSE)</f>
        <v>Não</v>
      </c>
      <c r="H983" s="8" t="str">
        <f>VLOOKUP(A983,Planilha1!A:Y,23,FALSE)</f>
        <v>Não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703</v>
      </c>
      <c r="C984" s="10" t="s">
        <v>28</v>
      </c>
      <c r="D984" s="12" t="s">
        <v>59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Não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704</v>
      </c>
      <c r="C985" s="10" t="s">
        <v>28</v>
      </c>
      <c r="D985" s="12" t="s">
        <v>59</v>
      </c>
      <c r="E985" s="8" t="str">
        <f>VLOOKUP(A985,Planilha1!A:Y,20,FALSE)</f>
        <v>Não</v>
      </c>
      <c r="F985" s="8" t="str">
        <f>VLOOKUP(A985,Planilha1!A:Y,21,FALSE)</f>
        <v>Sim</v>
      </c>
      <c r="G985" s="8" t="str">
        <f>VLOOKUP(A985,Planilha1!A:Y,22,FALSE)</f>
        <v>Não</v>
      </c>
      <c r="H985" s="8" t="str">
        <f>VLOOKUP(A985,Planilha1!A:Y,23,FALSE)</f>
        <v>Não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705</v>
      </c>
      <c r="C986" s="10" t="s">
        <v>28</v>
      </c>
      <c r="D986" s="12" t="s">
        <v>41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Não</v>
      </c>
      <c r="H986" s="8" t="str">
        <f>VLOOKUP(A986,Planilha1!A:Y,23,FALSE)</f>
        <v>Não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706</v>
      </c>
      <c r="C987" s="10" t="s">
        <v>28</v>
      </c>
      <c r="D987" s="12" t="s">
        <v>55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Não</v>
      </c>
      <c r="H987" s="8" t="str">
        <f>VLOOKUP(A987,Planilha1!A:Y,23,FALSE)</f>
        <v>Não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707</v>
      </c>
      <c r="C988" s="10" t="s">
        <v>28</v>
      </c>
      <c r="D988" s="12" t="s">
        <v>43</v>
      </c>
      <c r="E988" s="8" t="str">
        <f>VLOOKUP(A988,Planilha1!A:Y,20,FALSE)</f>
        <v>Sim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Não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708</v>
      </c>
      <c r="C989" s="10" t="s">
        <v>28</v>
      </c>
      <c r="D989" s="12" t="s">
        <v>73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Não</v>
      </c>
      <c r="H989" s="8" t="str">
        <f>VLOOKUP(A989,Planilha1!A:Y,23,FALSE)</f>
        <v>Não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709</v>
      </c>
      <c r="C990" s="10" t="s">
        <v>28</v>
      </c>
      <c r="D990" s="12" t="s">
        <v>41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Não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710</v>
      </c>
      <c r="C991" s="10" t="s">
        <v>28</v>
      </c>
      <c r="D991" s="12" t="s">
        <v>73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Não</v>
      </c>
      <c r="H991" s="8" t="str">
        <f>VLOOKUP(A991,Planilha1!A:Y,23,FALSE)</f>
        <v>Não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711</v>
      </c>
      <c r="C992" s="10" t="s">
        <v>28</v>
      </c>
      <c r="D992" s="12" t="s">
        <v>59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712</v>
      </c>
      <c r="C993" s="10" t="s">
        <v>28</v>
      </c>
      <c r="D993" s="12" t="s">
        <v>73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Não</v>
      </c>
      <c r="H993" s="8" t="str">
        <f>VLOOKUP(A993,Planilha1!A:Y,23,FALSE)</f>
        <v>Não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713</v>
      </c>
      <c r="C994" s="10" t="s">
        <v>28</v>
      </c>
      <c r="D994" s="12" t="s">
        <v>59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714</v>
      </c>
      <c r="C995" s="10" t="s">
        <v>28</v>
      </c>
      <c r="D995" s="12" t="s">
        <v>41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Não</v>
      </c>
      <c r="H995" s="8" t="str">
        <f>VLOOKUP(A995,Planilha1!A:Y,23,FALSE)</f>
        <v>Não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715</v>
      </c>
      <c r="C996" s="10" t="s">
        <v>28</v>
      </c>
      <c r="D996" s="12" t="s">
        <v>333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Não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716</v>
      </c>
      <c r="C997" s="10" t="s">
        <v>28</v>
      </c>
      <c r="D997" s="12" t="s">
        <v>333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Não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717</v>
      </c>
      <c r="C998" s="10" t="s">
        <v>28</v>
      </c>
      <c r="D998" s="12" t="s">
        <v>333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Não</v>
      </c>
      <c r="H998" s="8" t="str">
        <f>VLOOKUP(A998,Planilha1!A:Y,23,FALSE)</f>
        <v>Não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718</v>
      </c>
      <c r="C999" s="10" t="s">
        <v>28</v>
      </c>
      <c r="D999" s="12" t="s">
        <v>333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719</v>
      </c>
      <c r="C1000" s="10" t="s">
        <v>28</v>
      </c>
      <c r="D1000" s="12" t="s">
        <v>333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Não</v>
      </c>
      <c r="H1000" s="8" t="str">
        <f>VLOOKUP(A1000,Planilha1!A:Y,23,FALSE)</f>
        <v>Não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720</v>
      </c>
      <c r="C1001" s="10" t="s">
        <v>28</v>
      </c>
      <c r="D1001" s="12" t="s">
        <v>333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Não</v>
      </c>
      <c r="H1001" s="8" t="str">
        <f>VLOOKUP(A1001,Planilha1!A:Y,23,FALSE)</f>
        <v>Não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3833</v>
      </c>
      <c r="C1002" s="10" t="s">
        <v>28</v>
      </c>
      <c r="D1002" s="12" t="s">
        <v>4161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Não</v>
      </c>
      <c r="H1002" s="8" t="str">
        <f>VLOOKUP(A1002,Planilha1!A:Y,23,FALSE)</f>
        <v>Não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3834</v>
      </c>
      <c r="C1003" s="10" t="s">
        <v>28</v>
      </c>
      <c r="D1003" s="12" t="s">
        <v>4161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Não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3835</v>
      </c>
      <c r="C1004" s="10" t="s">
        <v>28</v>
      </c>
      <c r="D1004" s="12" t="s">
        <v>4161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2499</v>
      </c>
      <c r="C1005" s="10" t="s">
        <v>28</v>
      </c>
      <c r="D1005" s="12" t="s">
        <v>4161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Não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3836</v>
      </c>
      <c r="C1006" s="10" t="s">
        <v>28</v>
      </c>
      <c r="D1006" s="12" t="s">
        <v>4161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Não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3837</v>
      </c>
      <c r="C1007" s="10" t="s">
        <v>28</v>
      </c>
      <c r="D1007" s="12" t="s">
        <v>4161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3838</v>
      </c>
      <c r="C1008" s="10" t="s">
        <v>28</v>
      </c>
      <c r="D1008" s="12" t="s">
        <v>4161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3839</v>
      </c>
      <c r="C1009" s="10" t="s">
        <v>28</v>
      </c>
      <c r="D1009" s="12" t="s">
        <v>4161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3840</v>
      </c>
      <c r="C1010" s="10" t="s">
        <v>28</v>
      </c>
      <c r="D1010" s="12" t="s">
        <v>4161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Não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3841</v>
      </c>
      <c r="C1011" s="10" t="s">
        <v>28</v>
      </c>
      <c r="D1011" s="12" t="s">
        <v>4161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Não</v>
      </c>
      <c r="H1011" s="8" t="str">
        <f>VLOOKUP(A1011,Planilha1!A:Y,23,FALSE)</f>
        <v>Não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3842</v>
      </c>
      <c r="C1012" s="10" t="s">
        <v>28</v>
      </c>
      <c r="D1012" s="12" t="s">
        <v>4161</v>
      </c>
      <c r="E1012" s="8" t="str">
        <f>VLOOKUP(A1012,Planilha1!A:Y,20,FALSE)</f>
        <v>Não</v>
      </c>
      <c r="F1012" s="8" t="str">
        <f>VLOOKUP(A1012,Planilha1!A:Y,21,FALSE)</f>
        <v>Sim</v>
      </c>
      <c r="G1012" s="8" t="str">
        <f>VLOOKUP(A1012,Planilha1!A:Y,22,FALSE)</f>
        <v>Não</v>
      </c>
      <c r="H1012" s="8" t="str">
        <f>VLOOKUP(A1012,Planilha1!A:Y,23,FALSE)</f>
        <v>Não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3843</v>
      </c>
      <c r="C1013" s="10" t="s">
        <v>28</v>
      </c>
      <c r="D1013" s="12" t="s">
        <v>4161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Não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3844</v>
      </c>
      <c r="C1014" s="10" t="s">
        <v>28</v>
      </c>
      <c r="D1014" s="12" t="s">
        <v>4161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3845</v>
      </c>
      <c r="C1015" s="10" t="s">
        <v>28</v>
      </c>
      <c r="D1015" s="12" t="s">
        <v>4161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4170</v>
      </c>
      <c r="C1016" s="10" t="s">
        <v>28</v>
      </c>
      <c r="D1016" s="12" t="s">
        <v>4244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Não</v>
      </c>
      <c r="H1016" s="8" t="str">
        <f>VLOOKUP(A1016,Planilha1!A:Y,23,FALSE)</f>
        <v>Não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4171</v>
      </c>
      <c r="C1017" s="10" t="s">
        <v>28</v>
      </c>
      <c r="D1017" s="12" t="s">
        <v>4244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Não</v>
      </c>
      <c r="H1017" s="8" t="str">
        <f>VLOOKUP(A1017,Planilha1!A:Y,23,FALSE)</f>
        <v>Não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4172</v>
      </c>
      <c r="C1018" s="10" t="s">
        <v>28</v>
      </c>
      <c r="D1018" s="12" t="s">
        <v>4244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Não</v>
      </c>
      <c r="H1018" s="8" t="str">
        <f>VLOOKUP(A1018,Planilha1!A:Y,23,FALSE)</f>
        <v>Não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4173</v>
      </c>
      <c r="C1019" s="10" t="s">
        <v>28</v>
      </c>
      <c r="D1019" s="12" t="s">
        <v>4244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Não</v>
      </c>
      <c r="H1019" s="8" t="str">
        <f>VLOOKUP(A1019,Planilha1!A:Y,23,FALSE)</f>
        <v>Não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4174</v>
      </c>
      <c r="C1020" s="10" t="s">
        <v>28</v>
      </c>
      <c r="D1020" s="12" t="s">
        <v>4244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Não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4175</v>
      </c>
      <c r="C1021" s="10" t="s">
        <v>28</v>
      </c>
      <c r="D1021" s="12" t="s">
        <v>4244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4176</v>
      </c>
      <c r="C1022" s="10" t="s">
        <v>28</v>
      </c>
      <c r="D1022" s="12" t="s">
        <v>4244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Não</v>
      </c>
      <c r="H1022" s="8" t="str">
        <f>VLOOKUP(A1022,Planilha1!A:Y,23,FALSE)</f>
        <v>Não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4177</v>
      </c>
      <c r="C1023" s="10" t="s">
        <v>28</v>
      </c>
      <c r="D1023" s="12" t="s">
        <v>4244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4178</v>
      </c>
      <c r="C1024" s="10" t="s">
        <v>28</v>
      </c>
      <c r="D1024" s="12" t="s">
        <v>4244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Não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4179</v>
      </c>
      <c r="C1025" s="10" t="s">
        <v>28</v>
      </c>
      <c r="D1025" s="12" t="s">
        <v>4244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Não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4180</v>
      </c>
      <c r="C1026" s="10" t="s">
        <v>28</v>
      </c>
      <c r="D1026" s="12" t="s">
        <v>4244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Não</v>
      </c>
      <c r="H1026" s="8" t="str">
        <f>VLOOKUP(A1026,Planilha1!A:Y,23,FALSE)</f>
        <v>Não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721</v>
      </c>
      <c r="C1027" s="10" t="s">
        <v>10</v>
      </c>
      <c r="D1027" s="12" t="s">
        <v>41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Não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722</v>
      </c>
      <c r="C1028" s="10" t="s">
        <v>10</v>
      </c>
      <c r="D1028" s="12" t="s">
        <v>55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723</v>
      </c>
      <c r="C1029" s="10" t="s">
        <v>10</v>
      </c>
      <c r="D1029" s="12" t="s">
        <v>41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724</v>
      </c>
      <c r="C1030" s="10" t="s">
        <v>10</v>
      </c>
      <c r="D1030" s="12" t="s">
        <v>55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725</v>
      </c>
      <c r="C1031" s="10" t="s">
        <v>10</v>
      </c>
      <c r="D1031" s="12" t="s">
        <v>41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Não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726</v>
      </c>
      <c r="C1032" s="10" t="s">
        <v>10</v>
      </c>
      <c r="D1032" s="12" t="s">
        <v>59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Não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727</v>
      </c>
      <c r="C1033" s="10" t="s">
        <v>10</v>
      </c>
      <c r="D1033" s="12" t="s">
        <v>41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Não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728</v>
      </c>
      <c r="C1034" s="10" t="s">
        <v>10</v>
      </c>
      <c r="D1034" s="12" t="s">
        <v>66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Não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729</v>
      </c>
      <c r="C1035" s="10" t="s">
        <v>10</v>
      </c>
      <c r="D1035" s="12" t="s">
        <v>73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730</v>
      </c>
      <c r="C1036" s="10" t="s">
        <v>10</v>
      </c>
      <c r="D1036" s="12" t="s">
        <v>73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Não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731</v>
      </c>
      <c r="C1037" s="10" t="s">
        <v>10</v>
      </c>
      <c r="D1037" s="12" t="s">
        <v>41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732</v>
      </c>
      <c r="C1038" s="10" t="s">
        <v>10</v>
      </c>
      <c r="D1038" s="12" t="s">
        <v>55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733</v>
      </c>
      <c r="C1039" s="10" t="s">
        <v>10</v>
      </c>
      <c r="D1039" s="12" t="s">
        <v>55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734</v>
      </c>
      <c r="C1040" s="10" t="s">
        <v>10</v>
      </c>
      <c r="D1040" s="12" t="s">
        <v>73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735</v>
      </c>
      <c r="C1041" s="10" t="s">
        <v>10</v>
      </c>
      <c r="D1041" s="12" t="s">
        <v>41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Não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736</v>
      </c>
      <c r="C1042" s="10" t="s">
        <v>10</v>
      </c>
      <c r="D1042" s="12" t="s">
        <v>59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Não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737</v>
      </c>
      <c r="C1043" s="10" t="s">
        <v>10</v>
      </c>
      <c r="D1043" s="12" t="s">
        <v>55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738</v>
      </c>
      <c r="C1044" s="10" t="s">
        <v>10</v>
      </c>
      <c r="D1044" s="12" t="s">
        <v>59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739</v>
      </c>
      <c r="C1045" s="10" t="s">
        <v>10</v>
      </c>
      <c r="D1045" s="12" t="s">
        <v>55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740</v>
      </c>
      <c r="C1046" s="10" t="s">
        <v>10</v>
      </c>
      <c r="D1046" s="12" t="s">
        <v>59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Não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741</v>
      </c>
      <c r="C1047" s="10" t="s">
        <v>10</v>
      </c>
      <c r="D1047" s="12" t="s">
        <v>59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Não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742</v>
      </c>
      <c r="C1048" s="10" t="s">
        <v>10</v>
      </c>
      <c r="D1048" s="12" t="s">
        <v>73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743</v>
      </c>
      <c r="C1049" s="10" t="s">
        <v>10</v>
      </c>
      <c r="D1049" s="12" t="s">
        <v>59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Não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744</v>
      </c>
      <c r="C1050" s="10" t="s">
        <v>10</v>
      </c>
      <c r="D1050" s="12" t="s">
        <v>55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745</v>
      </c>
      <c r="C1051" s="10" t="s">
        <v>10</v>
      </c>
      <c r="D1051" s="12" t="s">
        <v>41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746</v>
      </c>
      <c r="C1052" s="10" t="s">
        <v>10</v>
      </c>
      <c r="D1052" s="12" t="s">
        <v>59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Não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747</v>
      </c>
      <c r="C1053" s="10" t="s">
        <v>10</v>
      </c>
      <c r="D1053" s="12" t="s">
        <v>59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748</v>
      </c>
      <c r="C1054" s="10" t="s">
        <v>10</v>
      </c>
      <c r="D1054" s="12" t="s">
        <v>59</v>
      </c>
      <c r="E1054" s="8" t="str">
        <f>VLOOKUP(A1054,Planilha1!A:Y,20,FALSE)</f>
        <v>Não</v>
      </c>
      <c r="F1054" s="8" t="str">
        <f>VLOOKUP(A1054,Planilha1!A:Y,21,FALSE)</f>
        <v>Sim</v>
      </c>
      <c r="G1054" s="8" t="str">
        <f>VLOOKUP(A1054,Planilha1!A:Y,22,FALSE)</f>
        <v>Não</v>
      </c>
      <c r="H1054" s="8" t="str">
        <f>VLOOKUP(A1054,Planilha1!A:Y,23,FALSE)</f>
        <v>Não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749</v>
      </c>
      <c r="C1055" s="10" t="s">
        <v>10</v>
      </c>
      <c r="D1055" s="12" t="s">
        <v>41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750</v>
      </c>
      <c r="C1056" s="10" t="s">
        <v>10</v>
      </c>
      <c r="D1056" s="12" t="s">
        <v>73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751</v>
      </c>
      <c r="C1057" s="10" t="s">
        <v>10</v>
      </c>
      <c r="D1057" s="12" t="s">
        <v>41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Não</v>
      </c>
      <c r="H1057" s="8" t="str">
        <f>VLOOKUP(A1057,Planilha1!A:Y,23,FALSE)</f>
        <v>Não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752</v>
      </c>
      <c r="C1058" s="10" t="s">
        <v>10</v>
      </c>
      <c r="D1058" s="12" t="s">
        <v>59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753</v>
      </c>
      <c r="C1059" s="10" t="s">
        <v>10</v>
      </c>
      <c r="D1059" s="12" t="s">
        <v>73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Não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754</v>
      </c>
      <c r="C1060" s="10" t="s">
        <v>10</v>
      </c>
      <c r="D1060" s="12" t="s">
        <v>55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755</v>
      </c>
      <c r="C1061" s="10" t="s">
        <v>10</v>
      </c>
      <c r="D1061" s="12" t="s">
        <v>41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756</v>
      </c>
      <c r="C1062" s="10" t="s">
        <v>10</v>
      </c>
      <c r="D1062" s="12" t="s">
        <v>41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757</v>
      </c>
      <c r="C1063" s="10" t="s">
        <v>10</v>
      </c>
      <c r="D1063" s="12" t="s">
        <v>41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Não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758</v>
      </c>
      <c r="C1064" s="10" t="s">
        <v>10</v>
      </c>
      <c r="D1064" s="12" t="s">
        <v>59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759</v>
      </c>
      <c r="C1065" s="10" t="s">
        <v>10</v>
      </c>
      <c r="D1065" s="12" t="s">
        <v>59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Não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760</v>
      </c>
      <c r="C1066" s="10" t="s">
        <v>10</v>
      </c>
      <c r="D1066" s="12" t="s">
        <v>55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Não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761</v>
      </c>
      <c r="C1067" s="10" t="s">
        <v>10</v>
      </c>
      <c r="D1067" s="12" t="s">
        <v>59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Não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762</v>
      </c>
      <c r="C1068" s="10" t="s">
        <v>10</v>
      </c>
      <c r="D1068" s="12" t="s">
        <v>59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Não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763</v>
      </c>
      <c r="C1069" s="10" t="s">
        <v>10</v>
      </c>
      <c r="D1069" s="12" t="s">
        <v>41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Não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764</v>
      </c>
      <c r="C1070" s="10" t="s">
        <v>10</v>
      </c>
      <c r="D1070" s="12" t="s">
        <v>55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765</v>
      </c>
      <c r="C1071" s="10" t="s">
        <v>10</v>
      </c>
      <c r="D1071" s="12" t="s">
        <v>41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Não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766</v>
      </c>
      <c r="C1072" s="10" t="s">
        <v>10</v>
      </c>
      <c r="D1072" s="12" t="s">
        <v>41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Não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767</v>
      </c>
      <c r="C1073" s="10" t="s">
        <v>10</v>
      </c>
      <c r="D1073" s="12" t="s">
        <v>73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768</v>
      </c>
      <c r="C1074" s="10" t="s">
        <v>10</v>
      </c>
      <c r="D1074" s="12" t="s">
        <v>73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769</v>
      </c>
      <c r="C1075" s="10" t="s">
        <v>10</v>
      </c>
      <c r="D1075" s="12" t="s">
        <v>73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770</v>
      </c>
      <c r="C1076" s="10" t="s">
        <v>10</v>
      </c>
      <c r="D1076" s="12" t="s">
        <v>66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Não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771</v>
      </c>
      <c r="C1077" s="10" t="s">
        <v>10</v>
      </c>
      <c r="D1077" s="12" t="s">
        <v>59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772</v>
      </c>
      <c r="C1078" s="10" t="s">
        <v>10</v>
      </c>
      <c r="D1078" s="12" t="s">
        <v>59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773</v>
      </c>
      <c r="C1079" s="10" t="s">
        <v>10</v>
      </c>
      <c r="D1079" s="12" t="s">
        <v>55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Não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774</v>
      </c>
      <c r="C1080" s="10" t="s">
        <v>10</v>
      </c>
      <c r="D1080" s="12" t="s">
        <v>41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775</v>
      </c>
      <c r="C1081" s="10" t="s">
        <v>10</v>
      </c>
      <c r="D1081" s="12" t="s">
        <v>59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Não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776</v>
      </c>
      <c r="C1082" s="10" t="s">
        <v>10</v>
      </c>
      <c r="D1082" s="12" t="s">
        <v>73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777</v>
      </c>
      <c r="C1083" s="10" t="s">
        <v>10</v>
      </c>
      <c r="D1083" s="12" t="s">
        <v>73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778</v>
      </c>
      <c r="C1084" s="10" t="s">
        <v>10</v>
      </c>
      <c r="D1084" s="12" t="s">
        <v>55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779</v>
      </c>
      <c r="C1085" s="10" t="s">
        <v>10</v>
      </c>
      <c r="D1085" s="12" t="s">
        <v>59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780</v>
      </c>
      <c r="C1086" s="10" t="s">
        <v>10</v>
      </c>
      <c r="D1086" s="12" t="s">
        <v>59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781</v>
      </c>
      <c r="C1087" s="10" t="s">
        <v>10</v>
      </c>
      <c r="D1087" s="12" t="s">
        <v>41</v>
      </c>
      <c r="E1087" s="8" t="str">
        <f>VLOOKUP(A1087,Planilha1!A:Y,20,FALSE)</f>
        <v>Não</v>
      </c>
      <c r="F1087" s="8" t="str">
        <f>VLOOKUP(A1087,Planilha1!A:Y,21,FALSE)</f>
        <v>Sim</v>
      </c>
      <c r="G1087" s="8" t="str">
        <f>VLOOKUP(A1087,Planilha1!A:Y,22,FALSE)</f>
        <v>Não</v>
      </c>
      <c r="H1087" s="8" t="str">
        <f>VLOOKUP(A1087,Planilha1!A:Y,23,FALSE)</f>
        <v>Não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782</v>
      </c>
      <c r="C1088" s="10" t="s">
        <v>10</v>
      </c>
      <c r="D1088" s="12" t="s">
        <v>41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Não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783</v>
      </c>
      <c r="C1089" s="10" t="s">
        <v>10</v>
      </c>
      <c r="D1089" s="12" t="s">
        <v>55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784</v>
      </c>
      <c r="C1090" s="10" t="s">
        <v>10</v>
      </c>
      <c r="D1090" s="12" t="s">
        <v>73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Não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785</v>
      </c>
      <c r="C1091" s="10" t="s">
        <v>10</v>
      </c>
      <c r="D1091" s="12" t="s">
        <v>41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Não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786</v>
      </c>
      <c r="C1092" s="10" t="s">
        <v>10</v>
      </c>
      <c r="D1092" s="12" t="s">
        <v>73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787</v>
      </c>
      <c r="C1093" s="10" t="s">
        <v>10</v>
      </c>
      <c r="D1093" s="12" t="s">
        <v>73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788</v>
      </c>
      <c r="C1094" s="10" t="s">
        <v>10</v>
      </c>
      <c r="D1094" s="12" t="s">
        <v>73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789</v>
      </c>
      <c r="C1095" s="10" t="s">
        <v>10</v>
      </c>
      <c r="D1095" s="12" t="s">
        <v>41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790</v>
      </c>
      <c r="C1096" s="10" t="s">
        <v>10</v>
      </c>
      <c r="D1096" s="12" t="s">
        <v>59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791</v>
      </c>
      <c r="C1097" s="10" t="s">
        <v>10</v>
      </c>
      <c r="D1097" s="12" t="s">
        <v>41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Não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792</v>
      </c>
      <c r="C1098" s="10" t="s">
        <v>10</v>
      </c>
      <c r="D1098" s="12" t="s">
        <v>59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793</v>
      </c>
      <c r="C1099" s="10" t="s">
        <v>10</v>
      </c>
      <c r="D1099" s="12" t="s">
        <v>59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794</v>
      </c>
      <c r="C1100" s="10" t="s">
        <v>10</v>
      </c>
      <c r="D1100" s="12" t="s">
        <v>41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795</v>
      </c>
      <c r="C1101" s="10" t="s">
        <v>10</v>
      </c>
      <c r="D1101" s="12" t="s">
        <v>59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796</v>
      </c>
      <c r="C1102" s="10" t="s">
        <v>10</v>
      </c>
      <c r="D1102" s="12" t="s">
        <v>41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Não</v>
      </c>
      <c r="H1102" s="8" t="str">
        <f>VLOOKUP(A1102,Planilha1!A:Y,23,FALSE)</f>
        <v>Não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797</v>
      </c>
      <c r="C1103" s="10" t="s">
        <v>10</v>
      </c>
      <c r="D1103" s="12" t="s">
        <v>66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Não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798</v>
      </c>
      <c r="C1104" s="10" t="s">
        <v>10</v>
      </c>
      <c r="D1104" s="12" t="s">
        <v>41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799</v>
      </c>
      <c r="C1105" s="10" t="s">
        <v>10</v>
      </c>
      <c r="D1105" s="12" t="s">
        <v>41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Não</v>
      </c>
      <c r="H1105" s="8" t="str">
        <f>VLOOKUP(A1105,Planilha1!A:Y,23,FALSE)</f>
        <v>Não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800</v>
      </c>
      <c r="C1106" s="10" t="s">
        <v>10</v>
      </c>
      <c r="D1106" s="12" t="s">
        <v>73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Não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801</v>
      </c>
      <c r="C1107" s="10" t="s">
        <v>10</v>
      </c>
      <c r="D1107" s="12" t="s">
        <v>73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Não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802</v>
      </c>
      <c r="C1108" s="10" t="s">
        <v>10</v>
      </c>
      <c r="D1108" s="12" t="s">
        <v>41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803</v>
      </c>
      <c r="C1109" s="10" t="s">
        <v>10</v>
      </c>
      <c r="D1109" s="12" t="s">
        <v>73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804</v>
      </c>
      <c r="C1110" s="10" t="s">
        <v>10</v>
      </c>
      <c r="D1110" s="12" t="s">
        <v>55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805</v>
      </c>
      <c r="C1111" s="10" t="s">
        <v>10</v>
      </c>
      <c r="D1111" s="12" t="s">
        <v>59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Não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806</v>
      </c>
      <c r="C1112" s="10" t="s">
        <v>10</v>
      </c>
      <c r="D1112" s="12" t="s">
        <v>59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807</v>
      </c>
      <c r="C1113" s="10" t="s">
        <v>10</v>
      </c>
      <c r="D1113" s="12" t="s">
        <v>59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808</v>
      </c>
      <c r="C1114" s="10" t="s">
        <v>10</v>
      </c>
      <c r="D1114" s="12" t="s">
        <v>59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Não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809</v>
      </c>
      <c r="C1115" s="10" t="s">
        <v>10</v>
      </c>
      <c r="D1115" s="12" t="s">
        <v>55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810</v>
      </c>
      <c r="C1116" s="10" t="s">
        <v>10</v>
      </c>
      <c r="D1116" s="12" t="s">
        <v>41</v>
      </c>
      <c r="E1116" s="8" t="str">
        <f>VLOOKUP(A1116,Planilha1!A:Y,20,FALSE)</f>
        <v>Sim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Não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811</v>
      </c>
      <c r="C1117" s="10" t="s">
        <v>10</v>
      </c>
      <c r="D1117" s="12" t="s">
        <v>73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812</v>
      </c>
      <c r="C1118" s="10" t="s">
        <v>10</v>
      </c>
      <c r="D1118" s="12" t="s">
        <v>55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813</v>
      </c>
      <c r="C1119" s="10" t="s">
        <v>10</v>
      </c>
      <c r="D1119" s="12" t="s">
        <v>73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Não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814</v>
      </c>
      <c r="C1120" s="10" t="s">
        <v>10</v>
      </c>
      <c r="D1120" s="12" t="s">
        <v>41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815</v>
      </c>
      <c r="C1121" s="10" t="s">
        <v>10</v>
      </c>
      <c r="D1121" s="12" t="s">
        <v>59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Não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276</v>
      </c>
      <c r="C1122" s="10" t="s">
        <v>10</v>
      </c>
      <c r="D1122" s="12" t="s">
        <v>55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Não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816</v>
      </c>
      <c r="C1123" s="10" t="s">
        <v>10</v>
      </c>
      <c r="D1123" s="12" t="s">
        <v>59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817</v>
      </c>
      <c r="C1124" s="10" t="s">
        <v>10</v>
      </c>
      <c r="D1124" s="12" t="s">
        <v>55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Não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818</v>
      </c>
      <c r="C1125" s="10" t="s">
        <v>10</v>
      </c>
      <c r="D1125" s="12" t="s">
        <v>55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819</v>
      </c>
      <c r="C1126" s="10" t="s">
        <v>10</v>
      </c>
      <c r="D1126" s="12" t="s">
        <v>41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Não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820</v>
      </c>
      <c r="C1127" s="10" t="s">
        <v>10</v>
      </c>
      <c r="D1127" s="12" t="s">
        <v>73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821</v>
      </c>
      <c r="C1128" s="10" t="s">
        <v>10</v>
      </c>
      <c r="D1128" s="12" t="s">
        <v>59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822</v>
      </c>
      <c r="C1129" s="10" t="s">
        <v>10</v>
      </c>
      <c r="D1129" s="12" t="s">
        <v>55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Não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823</v>
      </c>
      <c r="C1130" s="10" t="s">
        <v>10</v>
      </c>
      <c r="D1130" s="12" t="s">
        <v>55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824</v>
      </c>
      <c r="C1131" s="10" t="s">
        <v>10</v>
      </c>
      <c r="D1131" s="12" t="s">
        <v>41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Não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825</v>
      </c>
      <c r="C1132" s="10" t="s">
        <v>10</v>
      </c>
      <c r="D1132" s="12" t="s">
        <v>73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826</v>
      </c>
      <c r="C1133" s="10" t="s">
        <v>10</v>
      </c>
      <c r="D1133" s="12" t="s">
        <v>55</v>
      </c>
      <c r="E1133" s="8" t="str">
        <f>VLOOKUP(A1133,Planilha1!A:Y,20,FALSE)</f>
        <v>Sim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Não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827</v>
      </c>
      <c r="C1134" s="10" t="s">
        <v>10</v>
      </c>
      <c r="D1134" s="12" t="s">
        <v>55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828</v>
      </c>
      <c r="C1135" s="10" t="s">
        <v>10</v>
      </c>
      <c r="D1135" s="12" t="s">
        <v>55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829</v>
      </c>
      <c r="C1136" s="10" t="s">
        <v>10</v>
      </c>
      <c r="D1136" s="12" t="s">
        <v>73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830</v>
      </c>
      <c r="C1137" s="10" t="s">
        <v>10</v>
      </c>
      <c r="D1137" s="12" t="s">
        <v>55</v>
      </c>
      <c r="E1137" s="8" t="str">
        <f>VLOOKUP(A1137,Planilha1!A:Y,20,FALSE)</f>
        <v>Sim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Não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831</v>
      </c>
      <c r="C1138" s="10" t="s">
        <v>10</v>
      </c>
      <c r="D1138" s="12" t="s">
        <v>41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832</v>
      </c>
      <c r="C1139" s="10" t="s">
        <v>10</v>
      </c>
      <c r="D1139" s="12" t="s">
        <v>41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Não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833</v>
      </c>
      <c r="C1140" s="10" t="s">
        <v>10</v>
      </c>
      <c r="D1140" s="12" t="s">
        <v>73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834</v>
      </c>
      <c r="C1141" s="10" t="s">
        <v>10</v>
      </c>
      <c r="D1141" s="12" t="s">
        <v>73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835</v>
      </c>
      <c r="C1142" s="10" t="s">
        <v>10</v>
      </c>
      <c r="D1142" s="12" t="s">
        <v>55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836</v>
      </c>
      <c r="C1143" s="10" t="s">
        <v>10</v>
      </c>
      <c r="D1143" s="12" t="s">
        <v>41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Não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837</v>
      </c>
      <c r="C1144" s="10" t="s">
        <v>10</v>
      </c>
      <c r="D1144" s="12" t="s">
        <v>73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838</v>
      </c>
      <c r="C1145" s="10" t="s">
        <v>10</v>
      </c>
      <c r="D1145" s="12" t="s">
        <v>73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Não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839</v>
      </c>
      <c r="C1146" s="10" t="s">
        <v>10</v>
      </c>
      <c r="D1146" s="12" t="s">
        <v>55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840</v>
      </c>
      <c r="C1147" s="10" t="s">
        <v>10</v>
      </c>
      <c r="D1147" s="12" t="s">
        <v>73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Não</v>
      </c>
      <c r="H1147" s="8" t="str">
        <f>VLOOKUP(A1147,Planilha1!A:Y,23,FALSE)</f>
        <v>Não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841</v>
      </c>
      <c r="C1148" s="10" t="s">
        <v>10</v>
      </c>
      <c r="D1148" s="12" t="s">
        <v>73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Não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842</v>
      </c>
      <c r="C1149" s="10" t="s">
        <v>10</v>
      </c>
      <c r="D1149" s="12" t="s">
        <v>333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843</v>
      </c>
      <c r="C1150" s="10" t="s">
        <v>10</v>
      </c>
      <c r="D1150" s="12" t="s">
        <v>333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844</v>
      </c>
      <c r="C1151" s="10" t="s">
        <v>10</v>
      </c>
      <c r="D1151" s="12" t="s">
        <v>333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Não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845</v>
      </c>
      <c r="C1152" s="10" t="s">
        <v>10</v>
      </c>
      <c r="D1152" s="12" t="s">
        <v>333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846</v>
      </c>
      <c r="C1153" s="10" t="s">
        <v>10</v>
      </c>
      <c r="D1153" s="12" t="s">
        <v>333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847</v>
      </c>
      <c r="C1154" s="10" t="s">
        <v>10</v>
      </c>
      <c r="D1154" s="12" t="s">
        <v>333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848</v>
      </c>
      <c r="C1155" s="10" t="s">
        <v>10</v>
      </c>
      <c r="D1155" s="12" t="s">
        <v>333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849</v>
      </c>
      <c r="C1156" s="10" t="s">
        <v>10</v>
      </c>
      <c r="D1156" s="12" t="s">
        <v>333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850</v>
      </c>
      <c r="C1157" s="10" t="s">
        <v>10</v>
      </c>
      <c r="D1157" s="12" t="s">
        <v>333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851</v>
      </c>
      <c r="C1158" s="10" t="s">
        <v>10</v>
      </c>
      <c r="D1158" s="12" t="s">
        <v>333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852</v>
      </c>
      <c r="C1159" s="10" t="s">
        <v>10</v>
      </c>
      <c r="D1159" s="12" t="s">
        <v>333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853</v>
      </c>
      <c r="C1160" s="10" t="s">
        <v>10</v>
      </c>
      <c r="D1160" s="12" t="s">
        <v>333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854</v>
      </c>
      <c r="C1161" s="10" t="s">
        <v>10</v>
      </c>
      <c r="D1161" s="12" t="s">
        <v>333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855</v>
      </c>
      <c r="C1162" s="10" t="s">
        <v>10</v>
      </c>
      <c r="D1162" s="12" t="s">
        <v>333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856</v>
      </c>
      <c r="C1163" s="10" t="s">
        <v>10</v>
      </c>
      <c r="D1163" s="12" t="s">
        <v>333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Não</v>
      </c>
      <c r="H1163" s="8" t="str">
        <f>VLOOKUP(A1163,Planilha1!A:Y,23,FALSE)</f>
        <v>Não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857</v>
      </c>
      <c r="C1164" s="10" t="s">
        <v>10</v>
      </c>
      <c r="D1164" s="12" t="s">
        <v>333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858</v>
      </c>
      <c r="C1165" s="10" t="s">
        <v>10</v>
      </c>
      <c r="D1165" s="12" t="s">
        <v>333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859</v>
      </c>
      <c r="C1166" s="10" t="s">
        <v>10</v>
      </c>
      <c r="D1166" s="12" t="s">
        <v>333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860</v>
      </c>
      <c r="C1167" s="10" t="s">
        <v>10</v>
      </c>
      <c r="D1167" s="12" t="s">
        <v>333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861</v>
      </c>
      <c r="C1168" s="10" t="s">
        <v>10</v>
      </c>
      <c r="D1168" s="12" t="s">
        <v>333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862</v>
      </c>
      <c r="C1169" s="10" t="s">
        <v>10</v>
      </c>
      <c r="D1169" s="12" t="s">
        <v>333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863</v>
      </c>
      <c r="C1170" s="10" t="s">
        <v>10</v>
      </c>
      <c r="D1170" s="12" t="s">
        <v>333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Não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864</v>
      </c>
      <c r="C1171" s="10" t="s">
        <v>10</v>
      </c>
      <c r="D1171" s="12" t="s">
        <v>333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865</v>
      </c>
      <c r="C1172" s="10" t="s">
        <v>10</v>
      </c>
      <c r="D1172" s="12" t="s">
        <v>333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866</v>
      </c>
      <c r="C1173" s="10" t="s">
        <v>10</v>
      </c>
      <c r="D1173" s="12" t="s">
        <v>333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867</v>
      </c>
      <c r="C1174" s="10" t="s">
        <v>10</v>
      </c>
      <c r="D1174" s="12" t="s">
        <v>333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868</v>
      </c>
      <c r="C1175" s="10" t="s">
        <v>10</v>
      </c>
      <c r="D1175" s="12" t="s">
        <v>333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869</v>
      </c>
      <c r="C1176" s="10" t="s">
        <v>10</v>
      </c>
      <c r="D1176" s="12" t="s">
        <v>333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870</v>
      </c>
      <c r="C1177" s="10" t="s">
        <v>10</v>
      </c>
      <c r="D1177" s="12" t="s">
        <v>333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Não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871</v>
      </c>
      <c r="C1178" s="10" t="s">
        <v>10</v>
      </c>
      <c r="D1178" s="12" t="s">
        <v>333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872</v>
      </c>
      <c r="C1179" s="10" t="s">
        <v>10</v>
      </c>
      <c r="D1179" s="12" t="s">
        <v>333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873</v>
      </c>
      <c r="C1180" s="10" t="s">
        <v>10</v>
      </c>
      <c r="D1180" s="12" t="s">
        <v>333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874</v>
      </c>
      <c r="C1181" s="10" t="s">
        <v>10</v>
      </c>
      <c r="D1181" s="12" t="s">
        <v>333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875</v>
      </c>
      <c r="C1182" s="10" t="s">
        <v>10</v>
      </c>
      <c r="D1182" s="12" t="s">
        <v>333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Não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876</v>
      </c>
      <c r="C1183" s="10" t="s">
        <v>10</v>
      </c>
      <c r="D1183" s="12" t="s">
        <v>333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877</v>
      </c>
      <c r="C1184" s="10" t="s">
        <v>10</v>
      </c>
      <c r="D1184" s="12" t="s">
        <v>333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878</v>
      </c>
      <c r="C1185" s="10" t="s">
        <v>10</v>
      </c>
      <c r="D1185" s="12" t="s">
        <v>333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879</v>
      </c>
      <c r="C1186" s="10" t="s">
        <v>10</v>
      </c>
      <c r="D1186" s="12" t="s">
        <v>333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880</v>
      </c>
      <c r="C1187" s="10" t="s">
        <v>10</v>
      </c>
      <c r="D1187" s="12" t="s">
        <v>333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881</v>
      </c>
      <c r="C1188" s="10" t="s">
        <v>10</v>
      </c>
      <c r="D1188" s="12" t="s">
        <v>333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882</v>
      </c>
      <c r="C1189" s="10" t="s">
        <v>10</v>
      </c>
      <c r="D1189" s="12" t="s">
        <v>333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883</v>
      </c>
      <c r="C1190" s="10" t="s">
        <v>10</v>
      </c>
      <c r="D1190" s="12" t="s">
        <v>333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884</v>
      </c>
      <c r="C1191" s="10" t="s">
        <v>10</v>
      </c>
      <c r="D1191" s="12" t="s">
        <v>333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Não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885</v>
      </c>
      <c r="C1192" s="10" t="s">
        <v>10</v>
      </c>
      <c r="D1192" s="12" t="s">
        <v>333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886</v>
      </c>
      <c r="C1193" s="10" t="s">
        <v>10</v>
      </c>
      <c r="D1193" s="12" t="s">
        <v>333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Não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887</v>
      </c>
      <c r="C1194" s="10" t="s">
        <v>10</v>
      </c>
      <c r="D1194" s="12" t="s">
        <v>333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888</v>
      </c>
      <c r="C1195" s="10" t="s">
        <v>10</v>
      </c>
      <c r="D1195" s="12" t="s">
        <v>333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889</v>
      </c>
      <c r="C1196" s="10" t="s">
        <v>10</v>
      </c>
      <c r="D1196" s="12" t="s">
        <v>333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890</v>
      </c>
      <c r="C1197" s="10" t="s">
        <v>10</v>
      </c>
      <c r="D1197" s="12" t="s">
        <v>333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577</v>
      </c>
      <c r="C1198" s="10" t="s">
        <v>10</v>
      </c>
      <c r="D1198" s="12" t="s">
        <v>333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891</v>
      </c>
      <c r="C1199" s="10" t="s">
        <v>10</v>
      </c>
      <c r="D1199" s="12" t="s">
        <v>333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3846</v>
      </c>
      <c r="C1200" s="10" t="s">
        <v>10</v>
      </c>
      <c r="D1200" s="12" t="s">
        <v>4161</v>
      </c>
      <c r="E1200" s="8" t="str">
        <f>VLOOKUP(A1200,Planilha1!A:Y,20,FALSE)</f>
        <v>Sim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Não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3847</v>
      </c>
      <c r="C1201" s="10" t="s">
        <v>10</v>
      </c>
      <c r="D1201" s="12" t="s">
        <v>4161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3848</v>
      </c>
      <c r="C1202" s="10" t="s">
        <v>10</v>
      </c>
      <c r="D1202" s="12" t="s">
        <v>4161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3849</v>
      </c>
      <c r="C1203" s="10" t="s">
        <v>10</v>
      </c>
      <c r="D1203" s="12" t="s">
        <v>4161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3850</v>
      </c>
      <c r="C1204" s="10" t="s">
        <v>10</v>
      </c>
      <c r="D1204" s="12" t="s">
        <v>4161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Não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3851</v>
      </c>
      <c r="C1205" s="10" t="s">
        <v>10</v>
      </c>
      <c r="D1205" s="12" t="s">
        <v>4161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3852</v>
      </c>
      <c r="C1206" s="10" t="s">
        <v>10</v>
      </c>
      <c r="D1206" s="12" t="s">
        <v>4161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3853</v>
      </c>
      <c r="C1207" s="10" t="s">
        <v>10</v>
      </c>
      <c r="D1207" s="12" t="s">
        <v>4161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Não</v>
      </c>
      <c r="H1207" s="8" t="str">
        <f>VLOOKUP(A1207,Planilha1!A:Y,23,FALSE)</f>
        <v>Não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3854</v>
      </c>
      <c r="C1208" s="10" t="s">
        <v>10</v>
      </c>
      <c r="D1208" s="12" t="s">
        <v>4161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3855</v>
      </c>
      <c r="C1209" s="10" t="s">
        <v>10</v>
      </c>
      <c r="D1209" s="12" t="s">
        <v>4161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Não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3856</v>
      </c>
      <c r="C1210" s="10" t="s">
        <v>10</v>
      </c>
      <c r="D1210" s="12" t="s">
        <v>4161</v>
      </c>
      <c r="E1210" s="8" t="str">
        <f>VLOOKUP(A1210,Planilha1!A:Y,20,FALSE)</f>
        <v>Sim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Não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3857</v>
      </c>
      <c r="C1211" s="10" t="s">
        <v>10</v>
      </c>
      <c r="D1211" s="12" t="s">
        <v>4161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3858</v>
      </c>
      <c r="C1212" s="10" t="s">
        <v>10</v>
      </c>
      <c r="D1212" s="12" t="s">
        <v>4161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Não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3859</v>
      </c>
      <c r="C1213" s="10" t="s">
        <v>10</v>
      </c>
      <c r="D1213" s="12" t="s">
        <v>4161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3860</v>
      </c>
      <c r="C1214" s="10" t="s">
        <v>10</v>
      </c>
      <c r="D1214" s="12" t="s">
        <v>4161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3861</v>
      </c>
      <c r="C1215" s="10" t="s">
        <v>10</v>
      </c>
      <c r="D1215" s="12" t="s">
        <v>4161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Não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3862</v>
      </c>
      <c r="C1216" s="10" t="s">
        <v>10</v>
      </c>
      <c r="D1216" s="12" t="s">
        <v>4161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3863</v>
      </c>
      <c r="C1217" s="10" t="s">
        <v>10</v>
      </c>
      <c r="D1217" s="12" t="s">
        <v>4161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3864</v>
      </c>
      <c r="C1218" s="10" t="s">
        <v>10</v>
      </c>
      <c r="D1218" s="12" t="s">
        <v>4161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Não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3865</v>
      </c>
      <c r="C1219" s="10" t="s">
        <v>10</v>
      </c>
      <c r="D1219" s="12" t="s">
        <v>4161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Não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255</v>
      </c>
      <c r="C1220" s="10" t="s">
        <v>10</v>
      </c>
      <c r="D1220" s="12" t="s">
        <v>4161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3866</v>
      </c>
      <c r="C1221" s="10" t="s">
        <v>10</v>
      </c>
      <c r="D1221" s="12" t="s">
        <v>4161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3867</v>
      </c>
      <c r="C1222" s="10" t="s">
        <v>10</v>
      </c>
      <c r="D1222" s="12" t="s">
        <v>4161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275</v>
      </c>
      <c r="C1223" s="10" t="s">
        <v>10</v>
      </c>
      <c r="D1223" s="12" t="s">
        <v>4161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3868</v>
      </c>
      <c r="C1224" s="10" t="s">
        <v>10</v>
      </c>
      <c r="D1224" s="12" t="s">
        <v>4161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3869</v>
      </c>
      <c r="C1225" s="10" t="s">
        <v>10</v>
      </c>
      <c r="D1225" s="12" t="s">
        <v>4161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Não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3870</v>
      </c>
      <c r="C1226" s="10" t="s">
        <v>10</v>
      </c>
      <c r="D1226" s="12" t="s">
        <v>4161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3871</v>
      </c>
      <c r="C1227" s="10" t="s">
        <v>10</v>
      </c>
      <c r="D1227" s="12" t="s">
        <v>4161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3872</v>
      </c>
      <c r="C1228" s="10" t="s">
        <v>10</v>
      </c>
      <c r="D1228" s="12" t="s">
        <v>4161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3873</v>
      </c>
      <c r="C1229" s="10" t="s">
        <v>10</v>
      </c>
      <c r="D1229" s="12" t="s">
        <v>4161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3874</v>
      </c>
      <c r="C1230" s="10" t="s">
        <v>10</v>
      </c>
      <c r="D1230" s="12" t="s">
        <v>4161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892</v>
      </c>
      <c r="C1231" s="10" t="s">
        <v>19</v>
      </c>
      <c r="D1231" s="12" t="s">
        <v>73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893</v>
      </c>
      <c r="C1232" s="10" t="s">
        <v>19</v>
      </c>
      <c r="D1232" s="12" t="s">
        <v>59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894</v>
      </c>
      <c r="C1233" s="10" t="s">
        <v>19</v>
      </c>
      <c r="D1233" s="12" t="s">
        <v>59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895</v>
      </c>
      <c r="C1234" s="10" t="s">
        <v>19</v>
      </c>
      <c r="D1234" s="12" t="s">
        <v>59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896</v>
      </c>
      <c r="C1235" s="10" t="s">
        <v>19</v>
      </c>
      <c r="D1235" s="12" t="s">
        <v>43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897</v>
      </c>
      <c r="C1236" s="10" t="s">
        <v>19</v>
      </c>
      <c r="D1236" s="12" t="s">
        <v>73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898</v>
      </c>
      <c r="C1237" s="10" t="s">
        <v>19</v>
      </c>
      <c r="D1237" s="12" t="s">
        <v>41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899</v>
      </c>
      <c r="C1238" s="10" t="s">
        <v>19</v>
      </c>
      <c r="D1238" s="12" t="s">
        <v>43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900</v>
      </c>
      <c r="C1239" s="10" t="s">
        <v>19</v>
      </c>
      <c r="D1239" s="12" t="s">
        <v>59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901</v>
      </c>
      <c r="C1240" s="10" t="s">
        <v>19</v>
      </c>
      <c r="D1240" s="12" t="s">
        <v>73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902</v>
      </c>
      <c r="C1241" s="10" t="s">
        <v>19</v>
      </c>
      <c r="D1241" s="12" t="s">
        <v>43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903</v>
      </c>
      <c r="C1242" s="10" t="s">
        <v>19</v>
      </c>
      <c r="D1242" s="12" t="s">
        <v>73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904</v>
      </c>
      <c r="C1243" s="10" t="s">
        <v>19</v>
      </c>
      <c r="D1243" s="12" t="s">
        <v>73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905</v>
      </c>
      <c r="C1244" s="10" t="s">
        <v>19</v>
      </c>
      <c r="D1244" s="12" t="s">
        <v>41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906</v>
      </c>
      <c r="C1245" s="10" t="s">
        <v>19</v>
      </c>
      <c r="D1245" s="12" t="s">
        <v>41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907</v>
      </c>
      <c r="C1246" s="10" t="s">
        <v>19</v>
      </c>
      <c r="D1246" s="12" t="s">
        <v>73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908</v>
      </c>
      <c r="C1247" s="10" t="s">
        <v>19</v>
      </c>
      <c r="D1247" s="12" t="s">
        <v>55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909</v>
      </c>
      <c r="C1248" s="10" t="s">
        <v>19</v>
      </c>
      <c r="D1248" s="12" t="s">
        <v>59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910</v>
      </c>
      <c r="C1249" s="10" t="s">
        <v>19</v>
      </c>
      <c r="D1249" s="12" t="s">
        <v>41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911</v>
      </c>
      <c r="C1250" s="10" t="s">
        <v>19</v>
      </c>
      <c r="D1250" s="12" t="s">
        <v>73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912</v>
      </c>
      <c r="C1251" s="10" t="s">
        <v>19</v>
      </c>
      <c r="D1251" s="12" t="s">
        <v>73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913</v>
      </c>
      <c r="C1252" s="10" t="s">
        <v>19</v>
      </c>
      <c r="D1252" s="12" t="s">
        <v>66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914</v>
      </c>
      <c r="C1253" s="10" t="s">
        <v>19</v>
      </c>
      <c r="D1253" s="12" t="s">
        <v>59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915</v>
      </c>
      <c r="C1254" s="10" t="s">
        <v>19</v>
      </c>
      <c r="D1254" s="12" t="s">
        <v>73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916</v>
      </c>
      <c r="C1255" s="10" t="s">
        <v>19</v>
      </c>
      <c r="D1255" s="12" t="s">
        <v>55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917</v>
      </c>
      <c r="C1256" s="10" t="s">
        <v>19</v>
      </c>
      <c r="D1256" s="12" t="s">
        <v>43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918</v>
      </c>
      <c r="C1257" s="10" t="s">
        <v>19</v>
      </c>
      <c r="D1257" s="12" t="s">
        <v>55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919</v>
      </c>
      <c r="C1258" s="10" t="s">
        <v>19</v>
      </c>
      <c r="D1258" s="12" t="s">
        <v>73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920</v>
      </c>
      <c r="C1259" s="10" t="s">
        <v>19</v>
      </c>
      <c r="D1259" s="12" t="s">
        <v>73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921</v>
      </c>
      <c r="C1260" s="10" t="s">
        <v>19</v>
      </c>
      <c r="D1260" s="12" t="s">
        <v>55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922</v>
      </c>
      <c r="C1261" s="10" t="s">
        <v>19</v>
      </c>
      <c r="D1261" s="12" t="s">
        <v>73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923</v>
      </c>
      <c r="C1262" s="10" t="s">
        <v>19</v>
      </c>
      <c r="D1262" s="12" t="s">
        <v>73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924</v>
      </c>
      <c r="C1263" s="10" t="s">
        <v>19</v>
      </c>
      <c r="D1263" s="12" t="s">
        <v>59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925</v>
      </c>
      <c r="C1264" s="10" t="s">
        <v>19</v>
      </c>
      <c r="D1264" s="12" t="s">
        <v>73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926</v>
      </c>
      <c r="C1265" s="10" t="s">
        <v>19</v>
      </c>
      <c r="D1265" s="12" t="s">
        <v>41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927</v>
      </c>
      <c r="C1266" s="10" t="s">
        <v>19</v>
      </c>
      <c r="D1266" s="12" t="s">
        <v>55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928</v>
      </c>
      <c r="C1267" s="10" t="s">
        <v>19</v>
      </c>
      <c r="D1267" s="12" t="s">
        <v>55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929</v>
      </c>
      <c r="C1268" s="10" t="s">
        <v>19</v>
      </c>
      <c r="D1268" s="12" t="s">
        <v>55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539</v>
      </c>
      <c r="C1269" s="10" t="s">
        <v>19</v>
      </c>
      <c r="D1269" s="12" t="s">
        <v>73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930</v>
      </c>
      <c r="C1270" s="10" t="s">
        <v>19</v>
      </c>
      <c r="D1270" s="12" t="s">
        <v>73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931</v>
      </c>
      <c r="C1271" s="10" t="s">
        <v>19</v>
      </c>
      <c r="D1271" s="12" t="s">
        <v>73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932</v>
      </c>
      <c r="C1272" s="10" t="s">
        <v>19</v>
      </c>
      <c r="D1272" s="12" t="s">
        <v>73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933</v>
      </c>
      <c r="C1273" s="10" t="s">
        <v>19</v>
      </c>
      <c r="D1273" s="12" t="s">
        <v>73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934</v>
      </c>
      <c r="C1274" s="10" t="s">
        <v>19</v>
      </c>
      <c r="D1274" s="12" t="s">
        <v>59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935</v>
      </c>
      <c r="C1275" s="10" t="s">
        <v>19</v>
      </c>
      <c r="D1275" s="12" t="s">
        <v>73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936</v>
      </c>
      <c r="C1276" s="10" t="s">
        <v>19</v>
      </c>
      <c r="D1276" s="12" t="s">
        <v>66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937</v>
      </c>
      <c r="C1277" s="10" t="s">
        <v>19</v>
      </c>
      <c r="D1277" s="12" t="s">
        <v>55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938</v>
      </c>
      <c r="C1278" s="10" t="s">
        <v>19</v>
      </c>
      <c r="D1278" s="12" t="s">
        <v>66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939</v>
      </c>
      <c r="C1279" s="10" t="s">
        <v>19</v>
      </c>
      <c r="D1279" s="12" t="s">
        <v>73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940</v>
      </c>
      <c r="C1280" s="10" t="s">
        <v>19</v>
      </c>
      <c r="D1280" s="12" t="s">
        <v>55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941</v>
      </c>
      <c r="C1281" s="10" t="s">
        <v>19</v>
      </c>
      <c r="D1281" s="12" t="s">
        <v>55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942</v>
      </c>
      <c r="C1282" s="10" t="s">
        <v>19</v>
      </c>
      <c r="D1282" s="12" t="s">
        <v>59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943</v>
      </c>
      <c r="C1283" s="10" t="s">
        <v>19</v>
      </c>
      <c r="D1283" s="12" t="s">
        <v>59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944</v>
      </c>
      <c r="C1284" s="10" t="s">
        <v>19</v>
      </c>
      <c r="D1284" s="12" t="s">
        <v>55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945</v>
      </c>
      <c r="C1285" s="10" t="s">
        <v>19</v>
      </c>
      <c r="D1285" s="12" t="s">
        <v>55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946</v>
      </c>
      <c r="C1286" s="10" t="s">
        <v>19</v>
      </c>
      <c r="D1286" s="12" t="s">
        <v>43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947</v>
      </c>
      <c r="C1287" s="10" t="s">
        <v>19</v>
      </c>
      <c r="D1287" s="12" t="s">
        <v>59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948</v>
      </c>
      <c r="C1288" s="10" t="s">
        <v>19</v>
      </c>
      <c r="D1288" s="12" t="s">
        <v>55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949</v>
      </c>
      <c r="C1289" s="10" t="s">
        <v>19</v>
      </c>
      <c r="D1289" s="12" t="s">
        <v>55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950</v>
      </c>
      <c r="C1290" s="10" t="s">
        <v>19</v>
      </c>
      <c r="D1290" s="12" t="s">
        <v>73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951</v>
      </c>
      <c r="C1291" s="10" t="s">
        <v>19</v>
      </c>
      <c r="D1291" s="12" t="s">
        <v>41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952</v>
      </c>
      <c r="C1292" s="10" t="s">
        <v>19</v>
      </c>
      <c r="D1292" s="12" t="s">
        <v>55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953</v>
      </c>
      <c r="C1293" s="10" t="s">
        <v>19</v>
      </c>
      <c r="D1293" s="12" t="s">
        <v>73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954</v>
      </c>
      <c r="C1294" s="10" t="s">
        <v>19</v>
      </c>
      <c r="D1294" s="12" t="s">
        <v>59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955</v>
      </c>
      <c r="C1295" s="10" t="s">
        <v>19</v>
      </c>
      <c r="D1295" s="12" t="s">
        <v>73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956</v>
      </c>
      <c r="C1296" s="10" t="s">
        <v>19</v>
      </c>
      <c r="D1296" s="12" t="s">
        <v>59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957</v>
      </c>
      <c r="C1297" s="10" t="s">
        <v>19</v>
      </c>
      <c r="D1297" s="12" t="s">
        <v>55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958</v>
      </c>
      <c r="C1298" s="10" t="s">
        <v>19</v>
      </c>
      <c r="D1298" s="12" t="s">
        <v>59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959</v>
      </c>
      <c r="C1299" s="10" t="s">
        <v>19</v>
      </c>
      <c r="D1299" s="12" t="s">
        <v>73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960</v>
      </c>
      <c r="C1300" s="10" t="s">
        <v>19</v>
      </c>
      <c r="D1300" s="12" t="s">
        <v>55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961</v>
      </c>
      <c r="C1301" s="10" t="s">
        <v>19</v>
      </c>
      <c r="D1301" s="12" t="s">
        <v>66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962</v>
      </c>
      <c r="C1302" s="10" t="s">
        <v>19</v>
      </c>
      <c r="D1302" s="12" t="s">
        <v>66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963</v>
      </c>
      <c r="C1303" s="10" t="s">
        <v>19</v>
      </c>
      <c r="D1303" s="12" t="s">
        <v>43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964</v>
      </c>
      <c r="C1304" s="10" t="s">
        <v>19</v>
      </c>
      <c r="D1304" s="12" t="s">
        <v>59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965</v>
      </c>
      <c r="C1305" s="10" t="s">
        <v>19</v>
      </c>
      <c r="D1305" s="12" t="s">
        <v>59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966</v>
      </c>
      <c r="C1306" s="10" t="s">
        <v>19</v>
      </c>
      <c r="D1306" s="12" t="s">
        <v>73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967</v>
      </c>
      <c r="C1307" s="10" t="s">
        <v>19</v>
      </c>
      <c r="D1307" s="12" t="s">
        <v>59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968</v>
      </c>
      <c r="C1308" s="10" t="s">
        <v>19</v>
      </c>
      <c r="D1308" s="12" t="s">
        <v>55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969</v>
      </c>
      <c r="C1309" s="10" t="s">
        <v>19</v>
      </c>
      <c r="D1309" s="12" t="s">
        <v>59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970</v>
      </c>
      <c r="C1310" s="10" t="s">
        <v>19</v>
      </c>
      <c r="D1310" s="12" t="s">
        <v>73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971</v>
      </c>
      <c r="C1311" s="10" t="s">
        <v>19</v>
      </c>
      <c r="D1311" s="12" t="s">
        <v>73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972</v>
      </c>
      <c r="C1312" s="10" t="s">
        <v>19</v>
      </c>
      <c r="D1312" s="12" t="s">
        <v>73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973</v>
      </c>
      <c r="C1313" s="10" t="s">
        <v>19</v>
      </c>
      <c r="D1313" s="12" t="s">
        <v>73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974</v>
      </c>
      <c r="C1314" s="10" t="s">
        <v>19</v>
      </c>
      <c r="D1314" s="12" t="s">
        <v>55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975</v>
      </c>
      <c r="C1315" s="10" t="s">
        <v>19</v>
      </c>
      <c r="D1315" s="12" t="s">
        <v>66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976</v>
      </c>
      <c r="C1316" s="10" t="s">
        <v>19</v>
      </c>
      <c r="D1316" s="12" t="s">
        <v>41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977</v>
      </c>
      <c r="C1317" s="10" t="s">
        <v>19</v>
      </c>
      <c r="D1317" s="12" t="s">
        <v>73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978</v>
      </c>
      <c r="C1318" s="10" t="s">
        <v>19</v>
      </c>
      <c r="D1318" s="12" t="s">
        <v>73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979</v>
      </c>
      <c r="C1319" s="10" t="s">
        <v>19</v>
      </c>
      <c r="D1319" s="12" t="s">
        <v>66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980</v>
      </c>
      <c r="C1320" s="10" t="s">
        <v>19</v>
      </c>
      <c r="D1320" s="12" t="s">
        <v>41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981</v>
      </c>
      <c r="C1321" s="10" t="s">
        <v>19</v>
      </c>
      <c r="D1321" s="12" t="s">
        <v>41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982</v>
      </c>
      <c r="C1322" s="10" t="s">
        <v>19</v>
      </c>
      <c r="D1322" s="12" t="s">
        <v>73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983</v>
      </c>
      <c r="C1323" s="10" t="s">
        <v>19</v>
      </c>
      <c r="D1323" s="12" t="s">
        <v>41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984</v>
      </c>
      <c r="C1324" s="10" t="s">
        <v>19</v>
      </c>
      <c r="D1324" s="12" t="s">
        <v>55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985</v>
      </c>
      <c r="C1325" s="10" t="s">
        <v>19</v>
      </c>
      <c r="D1325" s="12" t="s">
        <v>73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986</v>
      </c>
      <c r="C1326" s="10" t="s">
        <v>19</v>
      </c>
      <c r="D1326" s="12" t="s">
        <v>55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987</v>
      </c>
      <c r="C1327" s="10" t="s">
        <v>19</v>
      </c>
      <c r="D1327" s="12" t="s">
        <v>59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988</v>
      </c>
      <c r="C1328" s="10" t="s">
        <v>19</v>
      </c>
      <c r="D1328" s="12" t="s">
        <v>59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989</v>
      </c>
      <c r="C1329" s="10" t="s">
        <v>19</v>
      </c>
      <c r="D1329" s="12" t="s">
        <v>55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990</v>
      </c>
      <c r="C1330" s="10" t="s">
        <v>19</v>
      </c>
      <c r="D1330" s="12" t="s">
        <v>73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991</v>
      </c>
      <c r="C1331" s="10" t="s">
        <v>19</v>
      </c>
      <c r="D1331" s="12" t="s">
        <v>59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992</v>
      </c>
      <c r="C1332" s="10" t="s">
        <v>19</v>
      </c>
      <c r="D1332" s="12" t="s">
        <v>55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993</v>
      </c>
      <c r="C1333" s="10" t="s">
        <v>19</v>
      </c>
      <c r="D1333" s="12" t="s">
        <v>73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994</v>
      </c>
      <c r="C1334" s="10" t="s">
        <v>19</v>
      </c>
      <c r="D1334" s="12" t="s">
        <v>73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995</v>
      </c>
      <c r="C1335" s="10" t="s">
        <v>19</v>
      </c>
      <c r="D1335" s="12" t="s">
        <v>59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996</v>
      </c>
      <c r="C1336" s="10" t="s">
        <v>19</v>
      </c>
      <c r="D1336" s="12" t="s">
        <v>55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997</v>
      </c>
      <c r="C1337" s="10" t="s">
        <v>19</v>
      </c>
      <c r="D1337" s="12" t="s">
        <v>73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998</v>
      </c>
      <c r="C1338" s="10" t="s">
        <v>19</v>
      </c>
      <c r="D1338" s="12" t="s">
        <v>73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999</v>
      </c>
      <c r="C1339" s="10" t="s">
        <v>19</v>
      </c>
      <c r="D1339" s="12" t="s">
        <v>66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1000</v>
      </c>
      <c r="C1340" s="10" t="s">
        <v>19</v>
      </c>
      <c r="D1340" s="12" t="s">
        <v>73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1001</v>
      </c>
      <c r="C1341" s="10" t="s">
        <v>19</v>
      </c>
      <c r="D1341" s="12" t="s">
        <v>73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1002</v>
      </c>
      <c r="C1342" s="10" t="s">
        <v>19</v>
      </c>
      <c r="D1342" s="12" t="s">
        <v>41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1003</v>
      </c>
      <c r="C1343" s="10" t="s">
        <v>19</v>
      </c>
      <c r="D1343" s="12" t="s">
        <v>59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1004</v>
      </c>
      <c r="C1344" s="10" t="s">
        <v>19</v>
      </c>
      <c r="D1344" s="12" t="s">
        <v>59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1005</v>
      </c>
      <c r="C1345" s="10" t="s">
        <v>19</v>
      </c>
      <c r="D1345" s="12" t="s">
        <v>55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1006</v>
      </c>
      <c r="C1346" s="10" t="s">
        <v>19</v>
      </c>
      <c r="D1346" s="12" t="s">
        <v>55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1007</v>
      </c>
      <c r="C1347" s="10" t="s">
        <v>19</v>
      </c>
      <c r="D1347" s="12" t="s">
        <v>59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1008</v>
      </c>
      <c r="C1348" s="10" t="s">
        <v>19</v>
      </c>
      <c r="D1348" s="12" t="s">
        <v>55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1009</v>
      </c>
      <c r="C1349" s="10" t="s">
        <v>19</v>
      </c>
      <c r="D1349" s="12" t="s">
        <v>59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1010</v>
      </c>
      <c r="C1350" s="10" t="s">
        <v>19</v>
      </c>
      <c r="D1350" s="12" t="s">
        <v>59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1011</v>
      </c>
      <c r="C1351" s="10" t="s">
        <v>19</v>
      </c>
      <c r="D1351" s="12" t="s">
        <v>59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1012</v>
      </c>
      <c r="C1352" s="10" t="s">
        <v>19</v>
      </c>
      <c r="D1352" s="12" t="s">
        <v>43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1013</v>
      </c>
      <c r="C1353" s="10" t="s">
        <v>19</v>
      </c>
      <c r="D1353" s="12" t="s">
        <v>41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1014</v>
      </c>
      <c r="C1354" s="10" t="s">
        <v>19</v>
      </c>
      <c r="D1354" s="12" t="s">
        <v>73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1015</v>
      </c>
      <c r="C1355" s="10" t="s">
        <v>19</v>
      </c>
      <c r="D1355" s="12" t="s">
        <v>55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1016</v>
      </c>
      <c r="C1356" s="10" t="s">
        <v>19</v>
      </c>
      <c r="D1356" s="12" t="s">
        <v>73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1017</v>
      </c>
      <c r="C1357" s="10" t="s">
        <v>19</v>
      </c>
      <c r="D1357" s="12" t="s">
        <v>66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1018</v>
      </c>
      <c r="C1358" s="10" t="s">
        <v>19</v>
      </c>
      <c r="D1358" s="12" t="s">
        <v>43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1019</v>
      </c>
      <c r="C1359" s="10" t="s">
        <v>19</v>
      </c>
      <c r="D1359" s="12" t="s">
        <v>55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1020</v>
      </c>
      <c r="C1360" s="10" t="s">
        <v>19</v>
      </c>
      <c r="D1360" s="12" t="s">
        <v>73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1021</v>
      </c>
      <c r="C1361" s="10" t="s">
        <v>19</v>
      </c>
      <c r="D1361" s="12" t="s">
        <v>59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1022</v>
      </c>
      <c r="C1362" s="10" t="s">
        <v>19</v>
      </c>
      <c r="D1362" s="12" t="s">
        <v>55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1023</v>
      </c>
      <c r="C1363" s="10" t="s">
        <v>19</v>
      </c>
      <c r="D1363" s="12" t="s">
        <v>59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1024</v>
      </c>
      <c r="C1364" s="10" t="s">
        <v>19</v>
      </c>
      <c r="D1364" s="12" t="s">
        <v>59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1025</v>
      </c>
      <c r="C1365" s="10" t="s">
        <v>19</v>
      </c>
      <c r="D1365" s="12" t="s">
        <v>55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1026</v>
      </c>
      <c r="C1366" s="10" t="s">
        <v>19</v>
      </c>
      <c r="D1366" s="12" t="s">
        <v>73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1027</v>
      </c>
      <c r="C1367" s="10" t="s">
        <v>19</v>
      </c>
      <c r="D1367" s="12" t="s">
        <v>73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1028</v>
      </c>
      <c r="C1368" s="10" t="s">
        <v>19</v>
      </c>
      <c r="D1368" s="12" t="s">
        <v>59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1029</v>
      </c>
      <c r="C1369" s="10" t="s">
        <v>19</v>
      </c>
      <c r="D1369" s="12" t="s">
        <v>55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1030</v>
      </c>
      <c r="C1370" s="10" t="s">
        <v>19</v>
      </c>
      <c r="D1370" s="12" t="s">
        <v>55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1031</v>
      </c>
      <c r="C1371" s="10" t="s">
        <v>19</v>
      </c>
      <c r="D1371" s="12" t="s">
        <v>41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1032</v>
      </c>
      <c r="C1372" s="10" t="s">
        <v>19</v>
      </c>
      <c r="D1372" s="12" t="s">
        <v>73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1033</v>
      </c>
      <c r="C1373" s="10" t="s">
        <v>19</v>
      </c>
      <c r="D1373" s="12" t="s">
        <v>55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1034</v>
      </c>
      <c r="C1374" s="10" t="s">
        <v>19</v>
      </c>
      <c r="D1374" s="12" t="s">
        <v>66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1035</v>
      </c>
      <c r="C1375" s="10" t="s">
        <v>19</v>
      </c>
      <c r="D1375" s="12" t="s">
        <v>59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1036</v>
      </c>
      <c r="C1376" s="10" t="s">
        <v>19</v>
      </c>
      <c r="D1376" s="12" t="s">
        <v>59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1037</v>
      </c>
      <c r="C1377" s="10" t="s">
        <v>19</v>
      </c>
      <c r="D1377" s="12" t="s">
        <v>55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1038</v>
      </c>
      <c r="C1378" s="10" t="s">
        <v>19</v>
      </c>
      <c r="D1378" s="12" t="s">
        <v>66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1039</v>
      </c>
      <c r="C1379" s="10" t="s">
        <v>19</v>
      </c>
      <c r="D1379" s="12" t="s">
        <v>73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1040</v>
      </c>
      <c r="C1380" s="10" t="s">
        <v>19</v>
      </c>
      <c r="D1380" s="12" t="s">
        <v>41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1041</v>
      </c>
      <c r="C1381" s="10" t="s">
        <v>19</v>
      </c>
      <c r="D1381" s="12" t="s">
        <v>59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1042</v>
      </c>
      <c r="C1382" s="10" t="s">
        <v>19</v>
      </c>
      <c r="D1382" s="12" t="s">
        <v>41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1043</v>
      </c>
      <c r="C1383" s="10" t="s">
        <v>19</v>
      </c>
      <c r="D1383" s="12" t="s">
        <v>55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1044</v>
      </c>
      <c r="C1384" s="10" t="s">
        <v>19</v>
      </c>
      <c r="D1384" s="12" t="s">
        <v>55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1045</v>
      </c>
      <c r="C1385" s="10" t="s">
        <v>19</v>
      </c>
      <c r="D1385" s="12" t="s">
        <v>41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1046</v>
      </c>
      <c r="C1386" s="10" t="s">
        <v>19</v>
      </c>
      <c r="D1386" s="12" t="s">
        <v>73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1047</v>
      </c>
      <c r="C1387" s="10" t="s">
        <v>19</v>
      </c>
      <c r="D1387" s="12" t="s">
        <v>55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1048</v>
      </c>
      <c r="C1388" s="10" t="s">
        <v>19</v>
      </c>
      <c r="D1388" s="12" t="s">
        <v>41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1049</v>
      </c>
      <c r="C1389" s="10" t="s">
        <v>19</v>
      </c>
      <c r="D1389" s="12" t="s">
        <v>59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1050</v>
      </c>
      <c r="C1390" s="10" t="s">
        <v>19</v>
      </c>
      <c r="D1390" s="12" t="s">
        <v>73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1051</v>
      </c>
      <c r="C1391" s="10" t="s">
        <v>19</v>
      </c>
      <c r="D1391" s="12" t="s">
        <v>73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1052</v>
      </c>
      <c r="C1392" s="10" t="s">
        <v>19</v>
      </c>
      <c r="D1392" s="12" t="s">
        <v>41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1053</v>
      </c>
      <c r="C1393" s="10" t="s">
        <v>19</v>
      </c>
      <c r="D1393" s="12" t="s">
        <v>59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1054</v>
      </c>
      <c r="C1394" s="10" t="s">
        <v>19</v>
      </c>
      <c r="D1394" s="12" t="s">
        <v>55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1055</v>
      </c>
      <c r="C1395" s="10" t="s">
        <v>19</v>
      </c>
      <c r="D1395" s="12" t="s">
        <v>73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1056</v>
      </c>
      <c r="C1396" s="10" t="s">
        <v>19</v>
      </c>
      <c r="D1396" s="12" t="s">
        <v>59</v>
      </c>
      <c r="E1396" s="8" t="str">
        <f>VLOOKUP(A1396,Planilha1!A:Y,20,FALSE)</f>
        <v>Não</v>
      </c>
      <c r="F1396" s="8" t="str">
        <f>VLOOKUP(A1396,Planilha1!A:Y,21,FALSE)</f>
        <v>Não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1057</v>
      </c>
      <c r="C1397" s="10" t="s">
        <v>19</v>
      </c>
      <c r="D1397" s="12" t="s">
        <v>55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1058</v>
      </c>
      <c r="C1398" s="10" t="s">
        <v>19</v>
      </c>
      <c r="D1398" s="12" t="s">
        <v>59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1059</v>
      </c>
      <c r="C1399" s="10" t="s">
        <v>19</v>
      </c>
      <c r="D1399" s="12" t="s">
        <v>55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1060</v>
      </c>
      <c r="C1400" s="10" t="s">
        <v>19</v>
      </c>
      <c r="D1400" s="12" t="s">
        <v>41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1061</v>
      </c>
      <c r="C1401" s="10" t="s">
        <v>19</v>
      </c>
      <c r="D1401" s="12" t="s">
        <v>59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1062</v>
      </c>
      <c r="C1402" s="10" t="s">
        <v>19</v>
      </c>
      <c r="D1402" s="12" t="s">
        <v>59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1063</v>
      </c>
      <c r="C1403" s="10" t="s">
        <v>19</v>
      </c>
      <c r="D1403" s="12" t="s">
        <v>73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1064</v>
      </c>
      <c r="C1404" s="10" t="s">
        <v>19</v>
      </c>
      <c r="D1404" s="12" t="s">
        <v>73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1065</v>
      </c>
      <c r="C1405" s="10" t="s">
        <v>19</v>
      </c>
      <c r="D1405" s="12" t="s">
        <v>41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1066</v>
      </c>
      <c r="C1406" s="10" t="s">
        <v>19</v>
      </c>
      <c r="D1406" s="12" t="s">
        <v>55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1067</v>
      </c>
      <c r="C1407" s="10" t="s">
        <v>19</v>
      </c>
      <c r="D1407" s="12" t="s">
        <v>55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1068</v>
      </c>
      <c r="C1408" s="10" t="s">
        <v>19</v>
      </c>
      <c r="D1408" s="12" t="s">
        <v>55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1069</v>
      </c>
      <c r="C1409" s="10" t="s">
        <v>19</v>
      </c>
      <c r="D1409" s="12" t="s">
        <v>73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1070</v>
      </c>
      <c r="C1410" s="10" t="s">
        <v>19</v>
      </c>
      <c r="D1410" s="12" t="s">
        <v>59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1071</v>
      </c>
      <c r="C1411" s="10" t="s">
        <v>19</v>
      </c>
      <c r="D1411" s="12" t="s">
        <v>66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1072</v>
      </c>
      <c r="C1412" s="10" t="s">
        <v>19</v>
      </c>
      <c r="D1412" s="12" t="s">
        <v>66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1073</v>
      </c>
      <c r="C1413" s="10" t="s">
        <v>19</v>
      </c>
      <c r="D1413" s="12" t="s">
        <v>73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1074</v>
      </c>
      <c r="C1414" s="10" t="s">
        <v>19</v>
      </c>
      <c r="D1414" s="12" t="s">
        <v>59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1075</v>
      </c>
      <c r="C1415" s="10" t="s">
        <v>19</v>
      </c>
      <c r="D1415" s="12" t="s">
        <v>73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1076</v>
      </c>
      <c r="C1416" s="10" t="s">
        <v>19</v>
      </c>
      <c r="D1416" s="12" t="s">
        <v>73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1077</v>
      </c>
      <c r="C1417" s="10" t="s">
        <v>19</v>
      </c>
      <c r="D1417" s="12" t="s">
        <v>73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Não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1078</v>
      </c>
      <c r="C1418" s="10" t="s">
        <v>19</v>
      </c>
      <c r="D1418" s="12" t="s">
        <v>59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1079</v>
      </c>
      <c r="C1419" s="10" t="s">
        <v>19</v>
      </c>
      <c r="D1419" s="12" t="s">
        <v>59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1080</v>
      </c>
      <c r="C1420" s="10" t="s">
        <v>19</v>
      </c>
      <c r="D1420" s="12" t="s">
        <v>43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1081</v>
      </c>
      <c r="C1421" s="10" t="s">
        <v>19</v>
      </c>
      <c r="D1421" s="12" t="s">
        <v>55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1082</v>
      </c>
      <c r="C1422" s="10" t="s">
        <v>19</v>
      </c>
      <c r="D1422" s="12" t="s">
        <v>55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1083</v>
      </c>
      <c r="C1423" s="10" t="s">
        <v>19</v>
      </c>
      <c r="D1423" s="12" t="s">
        <v>41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1084</v>
      </c>
      <c r="C1424" s="10" t="s">
        <v>19</v>
      </c>
      <c r="D1424" s="12" t="s">
        <v>59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1085</v>
      </c>
      <c r="C1425" s="10" t="s">
        <v>19</v>
      </c>
      <c r="D1425" s="12" t="s">
        <v>59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1086</v>
      </c>
      <c r="C1426" s="10" t="s">
        <v>19</v>
      </c>
      <c r="D1426" s="12" t="s">
        <v>66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1087</v>
      </c>
      <c r="C1427" s="10" t="s">
        <v>19</v>
      </c>
      <c r="D1427" s="12" t="s">
        <v>41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1088</v>
      </c>
      <c r="C1428" s="10" t="s">
        <v>19</v>
      </c>
      <c r="D1428" s="12" t="s">
        <v>55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1089</v>
      </c>
      <c r="C1429" s="10" t="s">
        <v>19</v>
      </c>
      <c r="D1429" s="12" t="s">
        <v>59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1090</v>
      </c>
      <c r="C1430" s="10" t="s">
        <v>19</v>
      </c>
      <c r="D1430" s="12" t="s">
        <v>59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1091</v>
      </c>
      <c r="C1431" s="10" t="s">
        <v>19</v>
      </c>
      <c r="D1431" s="12" t="s">
        <v>73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1092</v>
      </c>
      <c r="C1432" s="10" t="s">
        <v>19</v>
      </c>
      <c r="D1432" s="12" t="s">
        <v>43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1093</v>
      </c>
      <c r="C1433" s="10" t="s">
        <v>19</v>
      </c>
      <c r="D1433" s="12" t="s">
        <v>73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1094</v>
      </c>
      <c r="C1434" s="10" t="s">
        <v>19</v>
      </c>
      <c r="D1434" s="12" t="s">
        <v>41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Não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1095</v>
      </c>
      <c r="C1435" s="10" t="s">
        <v>19</v>
      </c>
      <c r="D1435" s="12" t="s">
        <v>55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1096</v>
      </c>
      <c r="C1436" s="10" t="s">
        <v>19</v>
      </c>
      <c r="D1436" s="12" t="s">
        <v>41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1097</v>
      </c>
      <c r="C1437" s="10" t="s">
        <v>19</v>
      </c>
      <c r="D1437" s="12" t="s">
        <v>55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1098</v>
      </c>
      <c r="C1438" s="10" t="s">
        <v>19</v>
      </c>
      <c r="D1438" s="12" t="s">
        <v>41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1099</v>
      </c>
      <c r="C1439" s="10" t="s">
        <v>19</v>
      </c>
      <c r="D1439" s="12" t="s">
        <v>41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1100</v>
      </c>
      <c r="C1440" s="10" t="s">
        <v>19</v>
      </c>
      <c r="D1440" s="12" t="s">
        <v>66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1101</v>
      </c>
      <c r="C1441" s="10" t="s">
        <v>19</v>
      </c>
      <c r="D1441" s="12" t="s">
        <v>59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1102</v>
      </c>
      <c r="C1442" s="10" t="s">
        <v>19</v>
      </c>
      <c r="D1442" s="12" t="s">
        <v>43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1103</v>
      </c>
      <c r="C1443" s="10" t="s">
        <v>19</v>
      </c>
      <c r="D1443" s="12" t="s">
        <v>66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1104</v>
      </c>
      <c r="C1444" s="10" t="s">
        <v>19</v>
      </c>
      <c r="D1444" s="12" t="s">
        <v>59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1105</v>
      </c>
      <c r="C1445" s="10" t="s">
        <v>19</v>
      </c>
      <c r="D1445" s="12" t="s">
        <v>73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1106</v>
      </c>
      <c r="C1446" s="10" t="s">
        <v>19</v>
      </c>
      <c r="D1446" s="12" t="s">
        <v>59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1107</v>
      </c>
      <c r="C1447" s="10" t="s">
        <v>19</v>
      </c>
      <c r="D1447" s="12" t="s">
        <v>43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1108</v>
      </c>
      <c r="C1448" s="10" t="s">
        <v>19</v>
      </c>
      <c r="D1448" s="12" t="s">
        <v>41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1109</v>
      </c>
      <c r="C1449" s="10" t="s">
        <v>19</v>
      </c>
      <c r="D1449" s="12" t="s">
        <v>55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1110</v>
      </c>
      <c r="C1450" s="10" t="s">
        <v>19</v>
      </c>
      <c r="D1450" s="12" t="s">
        <v>41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1111</v>
      </c>
      <c r="C1451" s="10" t="s">
        <v>19</v>
      </c>
      <c r="D1451" s="12" t="s">
        <v>73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1112</v>
      </c>
      <c r="C1452" s="10" t="s">
        <v>19</v>
      </c>
      <c r="D1452" s="12" t="s">
        <v>66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1113</v>
      </c>
      <c r="C1453" s="10" t="s">
        <v>19</v>
      </c>
      <c r="D1453" s="12" t="s">
        <v>41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1114</v>
      </c>
      <c r="C1454" s="10" t="s">
        <v>19</v>
      </c>
      <c r="D1454" s="12" t="s">
        <v>59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1115</v>
      </c>
      <c r="C1455" s="10" t="s">
        <v>19</v>
      </c>
      <c r="D1455" s="12" t="s">
        <v>73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1116</v>
      </c>
      <c r="C1456" s="10" t="s">
        <v>19</v>
      </c>
      <c r="D1456" s="12" t="s">
        <v>55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1117</v>
      </c>
      <c r="C1457" s="10" t="s">
        <v>19</v>
      </c>
      <c r="D1457" s="12" t="s">
        <v>73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1118</v>
      </c>
      <c r="C1458" s="10" t="s">
        <v>19</v>
      </c>
      <c r="D1458" s="12" t="s">
        <v>73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1119</v>
      </c>
      <c r="C1459" s="10" t="s">
        <v>19</v>
      </c>
      <c r="D1459" s="12" t="s">
        <v>59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1120</v>
      </c>
      <c r="C1460" s="10" t="s">
        <v>19</v>
      </c>
      <c r="D1460" s="12" t="s">
        <v>73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1121</v>
      </c>
      <c r="C1461" s="10" t="s">
        <v>19</v>
      </c>
      <c r="D1461" s="12" t="s">
        <v>59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1122</v>
      </c>
      <c r="C1462" s="10" t="s">
        <v>19</v>
      </c>
      <c r="D1462" s="12" t="s">
        <v>73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1123</v>
      </c>
      <c r="C1463" s="10" t="s">
        <v>19</v>
      </c>
      <c r="D1463" s="12" t="s">
        <v>73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1124</v>
      </c>
      <c r="C1464" s="10" t="s">
        <v>19</v>
      </c>
      <c r="D1464" s="12" t="s">
        <v>59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1125</v>
      </c>
      <c r="C1465" s="10" t="s">
        <v>19</v>
      </c>
      <c r="D1465" s="12" t="s">
        <v>55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1126</v>
      </c>
      <c r="C1466" s="10" t="s">
        <v>19</v>
      </c>
      <c r="D1466" s="12" t="s">
        <v>59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1127</v>
      </c>
      <c r="C1467" s="10" t="s">
        <v>19</v>
      </c>
      <c r="D1467" s="12" t="s">
        <v>41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1128</v>
      </c>
      <c r="C1468" s="10" t="s">
        <v>19</v>
      </c>
      <c r="D1468" s="12" t="s">
        <v>41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1129</v>
      </c>
      <c r="C1469" s="10" t="s">
        <v>19</v>
      </c>
      <c r="D1469" s="12" t="s">
        <v>66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1130</v>
      </c>
      <c r="C1470" s="10" t="s">
        <v>19</v>
      </c>
      <c r="D1470" s="12" t="s">
        <v>55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1131</v>
      </c>
      <c r="C1471" s="10" t="s">
        <v>19</v>
      </c>
      <c r="D1471" s="12" t="s">
        <v>59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1132</v>
      </c>
      <c r="C1472" s="10" t="s">
        <v>19</v>
      </c>
      <c r="D1472" s="12" t="s">
        <v>59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1133</v>
      </c>
      <c r="C1473" s="10" t="s">
        <v>19</v>
      </c>
      <c r="D1473" s="12" t="s">
        <v>73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1134</v>
      </c>
      <c r="C1474" s="10" t="s">
        <v>19</v>
      </c>
      <c r="D1474" s="12" t="s">
        <v>55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1135</v>
      </c>
      <c r="C1475" s="10" t="s">
        <v>19</v>
      </c>
      <c r="D1475" s="12" t="s">
        <v>73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1136</v>
      </c>
      <c r="C1476" s="10" t="s">
        <v>19</v>
      </c>
      <c r="D1476" s="12" t="s">
        <v>59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1137</v>
      </c>
      <c r="C1477" s="10" t="s">
        <v>19</v>
      </c>
      <c r="D1477" s="12" t="s">
        <v>59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1138</v>
      </c>
      <c r="C1478" s="10" t="s">
        <v>19</v>
      </c>
      <c r="D1478" s="12" t="s">
        <v>55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1139</v>
      </c>
      <c r="C1479" s="10" t="s">
        <v>19</v>
      </c>
      <c r="D1479" s="12" t="s">
        <v>55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1140</v>
      </c>
      <c r="C1480" s="10" t="s">
        <v>19</v>
      </c>
      <c r="D1480" s="12" t="s">
        <v>55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1141</v>
      </c>
      <c r="C1481" s="10" t="s">
        <v>19</v>
      </c>
      <c r="D1481" s="12" t="s">
        <v>66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1142</v>
      </c>
      <c r="C1482" s="10" t="s">
        <v>19</v>
      </c>
      <c r="D1482" s="12" t="s">
        <v>55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Não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1143</v>
      </c>
      <c r="C1483" s="10" t="s">
        <v>19</v>
      </c>
      <c r="D1483" s="12" t="s">
        <v>66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1144</v>
      </c>
      <c r="C1484" s="10" t="s">
        <v>19</v>
      </c>
      <c r="D1484" s="12" t="s">
        <v>66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1145</v>
      </c>
      <c r="C1485" s="10" t="s">
        <v>19</v>
      </c>
      <c r="D1485" s="12" t="s">
        <v>59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1146</v>
      </c>
      <c r="C1486" s="10" t="s">
        <v>19</v>
      </c>
      <c r="D1486" s="12" t="s">
        <v>59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1147</v>
      </c>
      <c r="C1487" s="10" t="s">
        <v>19</v>
      </c>
      <c r="D1487" s="12" t="s">
        <v>73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1148</v>
      </c>
      <c r="C1488" s="10" t="s">
        <v>19</v>
      </c>
      <c r="D1488" s="12" t="s">
        <v>66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1149</v>
      </c>
      <c r="C1489" s="10" t="s">
        <v>19</v>
      </c>
      <c r="D1489" s="12" t="s">
        <v>73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1150</v>
      </c>
      <c r="C1490" s="10" t="s">
        <v>19</v>
      </c>
      <c r="D1490" s="12" t="s">
        <v>41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Não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1151</v>
      </c>
      <c r="C1491" s="10" t="s">
        <v>19</v>
      </c>
      <c r="D1491" s="12" t="s">
        <v>59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1152</v>
      </c>
      <c r="C1492" s="10" t="s">
        <v>19</v>
      </c>
      <c r="D1492" s="12" t="s">
        <v>55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1153</v>
      </c>
      <c r="C1493" s="10" t="s">
        <v>19</v>
      </c>
      <c r="D1493" s="12" t="s">
        <v>59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1154</v>
      </c>
      <c r="C1494" s="10" t="s">
        <v>19</v>
      </c>
      <c r="D1494" s="12" t="s">
        <v>59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1155</v>
      </c>
      <c r="C1495" s="10" t="s">
        <v>19</v>
      </c>
      <c r="D1495" s="12" t="s">
        <v>41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1156</v>
      </c>
      <c r="C1496" s="10" t="s">
        <v>19</v>
      </c>
      <c r="D1496" s="12" t="s">
        <v>55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1157</v>
      </c>
      <c r="C1497" s="10" t="s">
        <v>19</v>
      </c>
      <c r="D1497" s="12" t="s">
        <v>41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1158</v>
      </c>
      <c r="C1498" s="10" t="s">
        <v>19</v>
      </c>
      <c r="D1498" s="12" t="s">
        <v>73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1159</v>
      </c>
      <c r="C1499" s="10" t="s">
        <v>19</v>
      </c>
      <c r="D1499" s="12" t="s">
        <v>43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1160</v>
      </c>
      <c r="C1500" s="10" t="s">
        <v>19</v>
      </c>
      <c r="D1500" s="12" t="s">
        <v>41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1161</v>
      </c>
      <c r="C1501" s="10" t="s">
        <v>19</v>
      </c>
      <c r="D1501" s="12" t="s">
        <v>59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1162</v>
      </c>
      <c r="C1502" s="10" t="s">
        <v>19</v>
      </c>
      <c r="D1502" s="12" t="s">
        <v>55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1163</v>
      </c>
      <c r="C1503" s="10" t="s">
        <v>19</v>
      </c>
      <c r="D1503" s="12" t="s">
        <v>59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1164</v>
      </c>
      <c r="C1504" s="10" t="s">
        <v>19</v>
      </c>
      <c r="D1504" s="12" t="s">
        <v>55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1165</v>
      </c>
      <c r="C1505" s="10" t="s">
        <v>19</v>
      </c>
      <c r="D1505" s="12" t="s">
        <v>55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1166</v>
      </c>
      <c r="C1506" s="10" t="s">
        <v>19</v>
      </c>
      <c r="D1506" s="12" t="s">
        <v>73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1167</v>
      </c>
      <c r="C1507" s="10" t="s">
        <v>19</v>
      </c>
      <c r="D1507" s="12" t="s">
        <v>73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1168</v>
      </c>
      <c r="C1508" s="10" t="s">
        <v>19</v>
      </c>
      <c r="D1508" s="12" t="s">
        <v>59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1169</v>
      </c>
      <c r="C1509" s="10" t="s">
        <v>19</v>
      </c>
      <c r="D1509" s="12" t="s">
        <v>59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1170</v>
      </c>
      <c r="C1510" s="10" t="s">
        <v>19</v>
      </c>
      <c r="D1510" s="12" t="s">
        <v>66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1171</v>
      </c>
      <c r="C1511" s="10" t="s">
        <v>19</v>
      </c>
      <c r="D1511" s="12" t="s">
        <v>59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1172</v>
      </c>
      <c r="C1512" s="10" t="s">
        <v>19</v>
      </c>
      <c r="D1512" s="12" t="s">
        <v>73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1173</v>
      </c>
      <c r="C1513" s="10" t="s">
        <v>19</v>
      </c>
      <c r="D1513" s="12" t="s">
        <v>55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1174</v>
      </c>
      <c r="C1514" s="10" t="s">
        <v>19</v>
      </c>
      <c r="D1514" s="12" t="s">
        <v>66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1175</v>
      </c>
      <c r="C1515" s="10" t="s">
        <v>19</v>
      </c>
      <c r="D1515" s="12" t="s">
        <v>55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1176</v>
      </c>
      <c r="C1516" s="10" t="s">
        <v>19</v>
      </c>
      <c r="D1516" s="12" t="s">
        <v>41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1177</v>
      </c>
      <c r="C1517" s="10" t="s">
        <v>19</v>
      </c>
      <c r="D1517" s="12" t="s">
        <v>59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1178</v>
      </c>
      <c r="C1518" s="10" t="s">
        <v>19</v>
      </c>
      <c r="D1518" s="12" t="s">
        <v>55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1179</v>
      </c>
      <c r="C1519" s="10" t="s">
        <v>19</v>
      </c>
      <c r="D1519" s="12" t="s">
        <v>73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1180</v>
      </c>
      <c r="C1520" s="10" t="s">
        <v>19</v>
      </c>
      <c r="D1520" s="12" t="s">
        <v>73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1181</v>
      </c>
      <c r="C1521" s="10" t="s">
        <v>19</v>
      </c>
      <c r="D1521" s="12" t="s">
        <v>59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1182</v>
      </c>
      <c r="C1522" s="10" t="s">
        <v>19</v>
      </c>
      <c r="D1522" s="12" t="s">
        <v>59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1183</v>
      </c>
      <c r="C1523" s="10" t="s">
        <v>19</v>
      </c>
      <c r="D1523" s="12" t="s">
        <v>66</v>
      </c>
      <c r="E1523" s="8" t="str">
        <f>VLOOKUP(A1523,Planilha1!A:Y,20,FALSE)</f>
        <v>Não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Não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1184</v>
      </c>
      <c r="C1524" s="10" t="s">
        <v>19</v>
      </c>
      <c r="D1524" s="12" t="s">
        <v>55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1185</v>
      </c>
      <c r="C1525" s="10" t="s">
        <v>19</v>
      </c>
      <c r="D1525" s="12" t="s">
        <v>73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1186</v>
      </c>
      <c r="C1526" s="10" t="s">
        <v>19</v>
      </c>
      <c r="D1526" s="12" t="s">
        <v>55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1187</v>
      </c>
      <c r="C1527" s="10" t="s">
        <v>19</v>
      </c>
      <c r="D1527" s="12" t="s">
        <v>41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1188</v>
      </c>
      <c r="C1528" s="10" t="s">
        <v>19</v>
      </c>
      <c r="D1528" s="12" t="s">
        <v>73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1189</v>
      </c>
      <c r="C1529" s="10" t="s">
        <v>19</v>
      </c>
      <c r="D1529" s="12" t="s">
        <v>43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1190</v>
      </c>
      <c r="C1530" s="10" t="s">
        <v>19</v>
      </c>
      <c r="D1530" s="12" t="s">
        <v>59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1191</v>
      </c>
      <c r="C1531" s="10" t="s">
        <v>19</v>
      </c>
      <c r="D1531" s="12" t="s">
        <v>59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1192</v>
      </c>
      <c r="C1532" s="10" t="s">
        <v>19</v>
      </c>
      <c r="D1532" s="12" t="s">
        <v>73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1193</v>
      </c>
      <c r="C1533" s="10" t="s">
        <v>19</v>
      </c>
      <c r="D1533" s="12" t="s">
        <v>59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1194</v>
      </c>
      <c r="C1534" s="10" t="s">
        <v>19</v>
      </c>
      <c r="D1534" s="12" t="s">
        <v>59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1195</v>
      </c>
      <c r="C1535" s="10" t="s">
        <v>19</v>
      </c>
      <c r="D1535" s="12" t="s">
        <v>59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1196</v>
      </c>
      <c r="C1536" s="10" t="s">
        <v>19</v>
      </c>
      <c r="D1536" s="12" t="s">
        <v>66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1197</v>
      </c>
      <c r="C1537" s="10" t="s">
        <v>19</v>
      </c>
      <c r="D1537" s="12" t="s">
        <v>59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1198</v>
      </c>
      <c r="C1538" s="10" t="s">
        <v>19</v>
      </c>
      <c r="D1538" s="12" t="s">
        <v>59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1199</v>
      </c>
      <c r="C1539" s="10" t="s">
        <v>19</v>
      </c>
      <c r="D1539" s="12" t="s">
        <v>41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1200</v>
      </c>
      <c r="C1540" s="10" t="s">
        <v>19</v>
      </c>
      <c r="D1540" s="12" t="s">
        <v>41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1201</v>
      </c>
      <c r="C1541" s="10" t="s">
        <v>19</v>
      </c>
      <c r="D1541" s="12" t="s">
        <v>55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1202</v>
      </c>
      <c r="C1542" s="10" t="s">
        <v>19</v>
      </c>
      <c r="D1542" s="12" t="s">
        <v>43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1203</v>
      </c>
      <c r="C1543" s="10" t="s">
        <v>19</v>
      </c>
      <c r="D1543" s="12" t="s">
        <v>41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1204</v>
      </c>
      <c r="C1544" s="10" t="s">
        <v>19</v>
      </c>
      <c r="D1544" s="12" t="s">
        <v>55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1205</v>
      </c>
      <c r="C1545" s="10" t="s">
        <v>19</v>
      </c>
      <c r="D1545" s="12" t="s">
        <v>66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1206</v>
      </c>
      <c r="C1546" s="10" t="s">
        <v>19</v>
      </c>
      <c r="D1546" s="12" t="s">
        <v>55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1207</v>
      </c>
      <c r="C1547" s="10" t="s">
        <v>19</v>
      </c>
      <c r="D1547" s="12" t="s">
        <v>73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1208</v>
      </c>
      <c r="C1548" s="10" t="s">
        <v>19</v>
      </c>
      <c r="D1548" s="12" t="s">
        <v>66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1209</v>
      </c>
      <c r="C1549" s="10" t="s">
        <v>19</v>
      </c>
      <c r="D1549" s="12" t="s">
        <v>55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1210</v>
      </c>
      <c r="C1550" s="10" t="s">
        <v>19</v>
      </c>
      <c r="D1550" s="12" t="s">
        <v>55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1211</v>
      </c>
      <c r="C1551" s="10" t="s">
        <v>19</v>
      </c>
      <c r="D1551" s="12" t="s">
        <v>59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1212</v>
      </c>
      <c r="C1552" s="10" t="s">
        <v>19</v>
      </c>
      <c r="D1552" s="12" t="s">
        <v>59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1213</v>
      </c>
      <c r="C1553" s="10" t="s">
        <v>19</v>
      </c>
      <c r="D1553" s="12" t="s">
        <v>73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1214</v>
      </c>
      <c r="C1554" s="10" t="s">
        <v>19</v>
      </c>
      <c r="D1554" s="12" t="s">
        <v>55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1215</v>
      </c>
      <c r="C1555" s="10" t="s">
        <v>19</v>
      </c>
      <c r="D1555" s="12" t="s">
        <v>73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1216</v>
      </c>
      <c r="C1556" s="10" t="s">
        <v>19</v>
      </c>
      <c r="D1556" s="12" t="s">
        <v>43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Não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1217</v>
      </c>
      <c r="C1557" s="10" t="s">
        <v>19</v>
      </c>
      <c r="D1557" s="12" t="s">
        <v>73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1218</v>
      </c>
      <c r="C1558" s="10" t="s">
        <v>19</v>
      </c>
      <c r="D1558" s="12" t="s">
        <v>73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1219</v>
      </c>
      <c r="C1559" s="10" t="s">
        <v>19</v>
      </c>
      <c r="D1559" s="12" t="s">
        <v>55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1220</v>
      </c>
      <c r="C1560" s="10" t="s">
        <v>19</v>
      </c>
      <c r="D1560" s="12" t="s">
        <v>59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1221</v>
      </c>
      <c r="C1561" s="10" t="s">
        <v>19</v>
      </c>
      <c r="D1561" s="12" t="s">
        <v>55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1222</v>
      </c>
      <c r="C1562" s="10" t="s">
        <v>19</v>
      </c>
      <c r="D1562" s="12" t="s">
        <v>55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1223</v>
      </c>
      <c r="C1563" s="10" t="s">
        <v>19</v>
      </c>
      <c r="D1563" s="12" t="s">
        <v>43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1224</v>
      </c>
      <c r="C1564" s="10" t="s">
        <v>19</v>
      </c>
      <c r="D1564" s="12" t="s">
        <v>55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1225</v>
      </c>
      <c r="C1565" s="10" t="s">
        <v>19</v>
      </c>
      <c r="D1565" s="12" t="s">
        <v>55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1226</v>
      </c>
      <c r="C1566" s="10" t="s">
        <v>19</v>
      </c>
      <c r="D1566" s="12" t="s">
        <v>59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1227</v>
      </c>
      <c r="C1567" s="10" t="s">
        <v>19</v>
      </c>
      <c r="D1567" s="12" t="s">
        <v>59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1228</v>
      </c>
      <c r="C1568" s="10" t="s">
        <v>19</v>
      </c>
      <c r="D1568" s="12" t="s">
        <v>59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872</v>
      </c>
      <c r="C1569" s="10" t="s">
        <v>19</v>
      </c>
      <c r="D1569" s="12" t="s">
        <v>55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1229</v>
      </c>
      <c r="C1570" s="10" t="s">
        <v>19</v>
      </c>
      <c r="D1570" s="12" t="s">
        <v>55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1230</v>
      </c>
      <c r="C1571" s="10" t="s">
        <v>19</v>
      </c>
      <c r="D1571" s="12" t="s">
        <v>59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1231</v>
      </c>
      <c r="C1572" s="10" t="s">
        <v>19</v>
      </c>
      <c r="D1572" s="12" t="s">
        <v>73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1232</v>
      </c>
      <c r="C1573" s="10" t="s">
        <v>19</v>
      </c>
      <c r="D1573" s="12" t="s">
        <v>59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1233</v>
      </c>
      <c r="C1574" s="10" t="s">
        <v>19</v>
      </c>
      <c r="D1574" s="12" t="s">
        <v>41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1234</v>
      </c>
      <c r="C1575" s="10" t="s">
        <v>19</v>
      </c>
      <c r="D1575" s="12" t="s">
        <v>59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1235</v>
      </c>
      <c r="C1576" s="10" t="s">
        <v>19</v>
      </c>
      <c r="D1576" s="12" t="s">
        <v>55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1236</v>
      </c>
      <c r="C1577" s="10" t="s">
        <v>19</v>
      </c>
      <c r="D1577" s="12" t="s">
        <v>59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1237</v>
      </c>
      <c r="C1578" s="10" t="s">
        <v>19</v>
      </c>
      <c r="D1578" s="12" t="s">
        <v>59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1238</v>
      </c>
      <c r="C1579" s="10" t="s">
        <v>19</v>
      </c>
      <c r="D1579" s="12" t="s">
        <v>66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1239</v>
      </c>
      <c r="C1580" s="10" t="s">
        <v>19</v>
      </c>
      <c r="D1580" s="12" t="s">
        <v>73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1240</v>
      </c>
      <c r="C1581" s="10" t="s">
        <v>19</v>
      </c>
      <c r="D1581" s="12" t="s">
        <v>59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1241</v>
      </c>
      <c r="C1582" s="10" t="s">
        <v>19</v>
      </c>
      <c r="D1582" s="12" t="s">
        <v>41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1242</v>
      </c>
      <c r="C1583" s="10" t="s">
        <v>19</v>
      </c>
      <c r="D1583" s="12" t="s">
        <v>41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1243</v>
      </c>
      <c r="C1584" s="10" t="s">
        <v>19</v>
      </c>
      <c r="D1584" s="12" t="s">
        <v>73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1244</v>
      </c>
      <c r="C1585" s="10" t="s">
        <v>19</v>
      </c>
      <c r="D1585" s="12" t="s">
        <v>66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1245</v>
      </c>
      <c r="C1586" s="10" t="s">
        <v>19</v>
      </c>
      <c r="D1586" s="12" t="s">
        <v>55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1246</v>
      </c>
      <c r="C1587" s="10" t="s">
        <v>19</v>
      </c>
      <c r="D1587" s="12" t="s">
        <v>55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1247</v>
      </c>
      <c r="C1588" s="10" t="s">
        <v>19</v>
      </c>
      <c r="D1588" s="12" t="s">
        <v>41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1248</v>
      </c>
      <c r="C1589" s="10" t="s">
        <v>19</v>
      </c>
      <c r="D1589" s="12" t="s">
        <v>41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1249</v>
      </c>
      <c r="C1590" s="10" t="s">
        <v>19</v>
      </c>
      <c r="D1590" s="12" t="s">
        <v>55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1250</v>
      </c>
      <c r="C1591" s="10" t="s">
        <v>19</v>
      </c>
      <c r="D1591" s="12" t="s">
        <v>59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1251</v>
      </c>
      <c r="C1592" s="10" t="s">
        <v>19</v>
      </c>
      <c r="D1592" s="12" t="s">
        <v>55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1252</v>
      </c>
      <c r="C1593" s="10" t="s">
        <v>19</v>
      </c>
      <c r="D1593" s="12" t="s">
        <v>55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1253</v>
      </c>
      <c r="C1594" s="10" t="s">
        <v>19</v>
      </c>
      <c r="D1594" s="12" t="s">
        <v>41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1254</v>
      </c>
      <c r="C1595" s="10" t="s">
        <v>19</v>
      </c>
      <c r="D1595" s="12" t="s">
        <v>55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1255</v>
      </c>
      <c r="C1596" s="10" t="s">
        <v>19</v>
      </c>
      <c r="D1596" s="12" t="s">
        <v>43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276</v>
      </c>
      <c r="C1597" s="10" t="s">
        <v>19</v>
      </c>
      <c r="D1597" s="12" t="s">
        <v>59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1256</v>
      </c>
      <c r="C1598" s="10" t="s">
        <v>19</v>
      </c>
      <c r="D1598" s="12" t="s">
        <v>41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1257</v>
      </c>
      <c r="C1599" s="10" t="s">
        <v>19</v>
      </c>
      <c r="D1599" s="12" t="s">
        <v>59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1258</v>
      </c>
      <c r="C1600" s="10" t="s">
        <v>19</v>
      </c>
      <c r="D1600" s="12" t="s">
        <v>41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1259</v>
      </c>
      <c r="C1601" s="10" t="s">
        <v>19</v>
      </c>
      <c r="D1601" s="12" t="s">
        <v>55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1260</v>
      </c>
      <c r="C1602" s="10" t="s">
        <v>19</v>
      </c>
      <c r="D1602" s="12" t="s">
        <v>55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1261</v>
      </c>
      <c r="C1603" s="10" t="s">
        <v>19</v>
      </c>
      <c r="D1603" s="12" t="s">
        <v>55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1262</v>
      </c>
      <c r="C1604" s="10" t="s">
        <v>19</v>
      </c>
      <c r="D1604" s="12" t="s">
        <v>59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1263</v>
      </c>
      <c r="C1605" s="10" t="s">
        <v>19</v>
      </c>
      <c r="D1605" s="12" t="s">
        <v>73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1264</v>
      </c>
      <c r="C1606" s="10" t="s">
        <v>19</v>
      </c>
      <c r="D1606" s="12" t="s">
        <v>55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1265</v>
      </c>
      <c r="C1607" s="10" t="s">
        <v>19</v>
      </c>
      <c r="D1607" s="12" t="s">
        <v>73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1266</v>
      </c>
      <c r="C1608" s="10" t="s">
        <v>19</v>
      </c>
      <c r="D1608" s="12" t="s">
        <v>59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1267</v>
      </c>
      <c r="C1609" s="10" t="s">
        <v>19</v>
      </c>
      <c r="D1609" s="12" t="s">
        <v>73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1268</v>
      </c>
      <c r="C1610" s="10" t="s">
        <v>19</v>
      </c>
      <c r="D1610" s="12" t="s">
        <v>59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1269</v>
      </c>
      <c r="C1611" s="10" t="s">
        <v>19</v>
      </c>
      <c r="D1611" s="12" t="s">
        <v>55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1270</v>
      </c>
      <c r="C1612" s="10" t="s">
        <v>19</v>
      </c>
      <c r="D1612" s="12" t="s">
        <v>66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1271</v>
      </c>
      <c r="C1613" s="10" t="s">
        <v>19</v>
      </c>
      <c r="D1613" s="12" t="s">
        <v>66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1272</v>
      </c>
      <c r="C1614" s="10" t="s">
        <v>19</v>
      </c>
      <c r="D1614" s="12" t="s">
        <v>41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1273</v>
      </c>
      <c r="C1615" s="10" t="s">
        <v>19</v>
      </c>
      <c r="D1615" s="12" t="s">
        <v>73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1274</v>
      </c>
      <c r="C1616" s="10" t="s">
        <v>19</v>
      </c>
      <c r="D1616" s="12" t="s">
        <v>59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1275</v>
      </c>
      <c r="C1617" s="10" t="s">
        <v>19</v>
      </c>
      <c r="D1617" s="12" t="s">
        <v>66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1276</v>
      </c>
      <c r="C1618" s="10" t="s">
        <v>19</v>
      </c>
      <c r="D1618" s="12" t="s">
        <v>55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1277</v>
      </c>
      <c r="C1619" s="10" t="s">
        <v>19</v>
      </c>
      <c r="D1619" s="12" t="s">
        <v>73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1278</v>
      </c>
      <c r="C1620" s="10" t="s">
        <v>19</v>
      </c>
      <c r="D1620" s="12" t="s">
        <v>59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1279</v>
      </c>
      <c r="C1621" s="10" t="s">
        <v>19</v>
      </c>
      <c r="D1621" s="12" t="s">
        <v>55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1280</v>
      </c>
      <c r="C1622" s="10" t="s">
        <v>19</v>
      </c>
      <c r="D1622" s="12" t="s">
        <v>59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1281</v>
      </c>
      <c r="C1623" s="10" t="s">
        <v>19</v>
      </c>
      <c r="D1623" s="12" t="s">
        <v>73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1282</v>
      </c>
      <c r="C1624" s="10" t="s">
        <v>19</v>
      </c>
      <c r="D1624" s="12" t="s">
        <v>73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1283</v>
      </c>
      <c r="C1625" s="10" t="s">
        <v>19</v>
      </c>
      <c r="D1625" s="12" t="s">
        <v>73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1284</v>
      </c>
      <c r="C1626" s="10" t="s">
        <v>19</v>
      </c>
      <c r="D1626" s="12" t="s">
        <v>59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1285</v>
      </c>
      <c r="C1627" s="10" t="s">
        <v>19</v>
      </c>
      <c r="D1627" s="12" t="s">
        <v>66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1286</v>
      </c>
      <c r="C1628" s="10" t="s">
        <v>19</v>
      </c>
      <c r="D1628" s="12" t="s">
        <v>55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1287</v>
      </c>
      <c r="C1629" s="10" t="s">
        <v>19</v>
      </c>
      <c r="D1629" s="12" t="s">
        <v>41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1288</v>
      </c>
      <c r="C1630" s="10" t="s">
        <v>19</v>
      </c>
      <c r="D1630" s="12" t="s">
        <v>41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1289</v>
      </c>
      <c r="C1631" s="10" t="s">
        <v>19</v>
      </c>
      <c r="D1631" s="12" t="s">
        <v>59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1290</v>
      </c>
      <c r="C1632" s="10" t="s">
        <v>19</v>
      </c>
      <c r="D1632" s="12" t="s">
        <v>73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1291</v>
      </c>
      <c r="C1633" s="10" t="s">
        <v>19</v>
      </c>
      <c r="D1633" s="12" t="s">
        <v>55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1292</v>
      </c>
      <c r="C1634" s="10" t="s">
        <v>19</v>
      </c>
      <c r="D1634" s="12" t="s">
        <v>41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1293</v>
      </c>
      <c r="C1635" s="10" t="s">
        <v>19</v>
      </c>
      <c r="D1635" s="12" t="s">
        <v>55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1294</v>
      </c>
      <c r="C1636" s="10" t="s">
        <v>19</v>
      </c>
      <c r="D1636" s="12" t="s">
        <v>73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1295</v>
      </c>
      <c r="C1637" s="10" t="s">
        <v>19</v>
      </c>
      <c r="D1637" s="12" t="s">
        <v>55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1296</v>
      </c>
      <c r="C1638" s="10" t="s">
        <v>19</v>
      </c>
      <c r="D1638" s="12" t="s">
        <v>55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1297</v>
      </c>
      <c r="C1639" s="10" t="s">
        <v>19</v>
      </c>
      <c r="D1639" s="12" t="s">
        <v>73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1298</v>
      </c>
      <c r="C1640" s="10" t="s">
        <v>19</v>
      </c>
      <c r="D1640" s="12" t="s">
        <v>55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1299</v>
      </c>
      <c r="C1641" s="10" t="s">
        <v>19</v>
      </c>
      <c r="D1641" s="12" t="s">
        <v>73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1300</v>
      </c>
      <c r="C1642" s="10" t="s">
        <v>19</v>
      </c>
      <c r="D1642" s="12" t="s">
        <v>59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1301</v>
      </c>
      <c r="C1643" s="10" t="s">
        <v>19</v>
      </c>
      <c r="D1643" s="12" t="s">
        <v>73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1302</v>
      </c>
      <c r="C1644" s="10" t="s">
        <v>19</v>
      </c>
      <c r="D1644" s="12" t="s">
        <v>59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1303</v>
      </c>
      <c r="C1645" s="10" t="s">
        <v>19</v>
      </c>
      <c r="D1645" s="12" t="s">
        <v>73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1304</v>
      </c>
      <c r="C1646" s="10" t="s">
        <v>19</v>
      </c>
      <c r="D1646" s="12" t="s">
        <v>41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1305</v>
      </c>
      <c r="C1647" s="10" t="s">
        <v>19</v>
      </c>
      <c r="D1647" s="12" t="s">
        <v>73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1306</v>
      </c>
      <c r="C1648" s="10" t="s">
        <v>19</v>
      </c>
      <c r="D1648" s="12" t="s">
        <v>73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1307</v>
      </c>
      <c r="C1649" s="10" t="s">
        <v>19</v>
      </c>
      <c r="D1649" s="12" t="s">
        <v>55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1308</v>
      </c>
      <c r="C1650" s="10" t="s">
        <v>19</v>
      </c>
      <c r="D1650" s="12" t="s">
        <v>59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1309</v>
      </c>
      <c r="C1651" s="10" t="s">
        <v>19</v>
      </c>
      <c r="D1651" s="12" t="s">
        <v>59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1310</v>
      </c>
      <c r="C1652" s="10" t="s">
        <v>19</v>
      </c>
      <c r="D1652" s="12" t="s">
        <v>73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1311</v>
      </c>
      <c r="C1653" s="10" t="s">
        <v>19</v>
      </c>
      <c r="D1653" s="12" t="s">
        <v>41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1312</v>
      </c>
      <c r="C1654" s="10" t="s">
        <v>19</v>
      </c>
      <c r="D1654" s="12" t="s">
        <v>59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1313</v>
      </c>
      <c r="C1655" s="10" t="s">
        <v>19</v>
      </c>
      <c r="D1655" s="12" t="s">
        <v>73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1314</v>
      </c>
      <c r="C1656" s="10" t="s">
        <v>19</v>
      </c>
      <c r="D1656" s="12" t="s">
        <v>59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1315</v>
      </c>
      <c r="C1657" s="10" t="s">
        <v>19</v>
      </c>
      <c r="D1657" s="12" t="s">
        <v>55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1316</v>
      </c>
      <c r="C1658" s="10" t="s">
        <v>19</v>
      </c>
      <c r="D1658" s="12" t="s">
        <v>59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1317</v>
      </c>
      <c r="C1659" s="10" t="s">
        <v>19</v>
      </c>
      <c r="D1659" s="12" t="s">
        <v>59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1318</v>
      </c>
      <c r="C1660" s="10" t="s">
        <v>19</v>
      </c>
      <c r="D1660" s="12" t="s">
        <v>41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1319</v>
      </c>
      <c r="C1661" s="10" t="s">
        <v>19</v>
      </c>
      <c r="D1661" s="12" t="s">
        <v>59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1320</v>
      </c>
      <c r="C1662" s="10" t="s">
        <v>19</v>
      </c>
      <c r="D1662" s="12" t="s">
        <v>41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1321</v>
      </c>
      <c r="C1663" s="10" t="s">
        <v>19</v>
      </c>
      <c r="D1663" s="12" t="s">
        <v>73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1322</v>
      </c>
      <c r="C1664" s="10" t="s">
        <v>19</v>
      </c>
      <c r="D1664" s="12" t="s">
        <v>41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1323</v>
      </c>
      <c r="C1665" s="10" t="s">
        <v>19</v>
      </c>
      <c r="D1665" s="12" t="s">
        <v>73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1324</v>
      </c>
      <c r="C1666" s="10" t="s">
        <v>19</v>
      </c>
      <c r="D1666" s="12" t="s">
        <v>41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1325</v>
      </c>
      <c r="C1667" s="10" t="s">
        <v>19</v>
      </c>
      <c r="D1667" s="12" t="s">
        <v>73</v>
      </c>
      <c r="E1667" s="8" t="str">
        <f>VLOOKUP(A1667,Planilha1!A:Y,20,FALSE)</f>
        <v>Não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Não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1326</v>
      </c>
      <c r="C1668" s="10" t="s">
        <v>19</v>
      </c>
      <c r="D1668" s="12" t="s">
        <v>55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1327</v>
      </c>
      <c r="C1669" s="10" t="s">
        <v>19</v>
      </c>
      <c r="D1669" s="12" t="s">
        <v>59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1328</v>
      </c>
      <c r="C1670" s="10" t="s">
        <v>19</v>
      </c>
      <c r="D1670" s="12" t="s">
        <v>59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1329</v>
      </c>
      <c r="C1671" s="10" t="s">
        <v>19</v>
      </c>
      <c r="D1671" s="12" t="s">
        <v>59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1330</v>
      </c>
      <c r="C1672" s="10" t="s">
        <v>19</v>
      </c>
      <c r="D1672" s="12" t="s">
        <v>59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1331</v>
      </c>
      <c r="C1673" s="10" t="s">
        <v>19</v>
      </c>
      <c r="D1673" s="12" t="s">
        <v>55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1332</v>
      </c>
      <c r="C1674" s="10" t="s">
        <v>19</v>
      </c>
      <c r="D1674" s="12" t="s">
        <v>59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1333</v>
      </c>
      <c r="C1675" s="10" t="s">
        <v>19</v>
      </c>
      <c r="D1675" s="12" t="s">
        <v>73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1334</v>
      </c>
      <c r="C1676" s="10" t="s">
        <v>19</v>
      </c>
      <c r="D1676" s="12" t="s">
        <v>55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1335</v>
      </c>
      <c r="C1677" s="10" t="s">
        <v>19</v>
      </c>
      <c r="D1677" s="12" t="s">
        <v>73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1336</v>
      </c>
      <c r="C1678" s="10" t="s">
        <v>19</v>
      </c>
      <c r="D1678" s="12" t="s">
        <v>55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1337</v>
      </c>
      <c r="C1679" s="10" t="s">
        <v>19</v>
      </c>
      <c r="D1679" s="12" t="s">
        <v>73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1338</v>
      </c>
      <c r="C1680" s="10" t="s">
        <v>19</v>
      </c>
      <c r="D1680" s="12" t="s">
        <v>73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1339</v>
      </c>
      <c r="C1681" s="10" t="s">
        <v>19</v>
      </c>
      <c r="D1681" s="12" t="s">
        <v>55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1340</v>
      </c>
      <c r="C1682" s="10" t="s">
        <v>19</v>
      </c>
      <c r="D1682" s="12" t="s">
        <v>73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1341</v>
      </c>
      <c r="C1683" s="10" t="s">
        <v>19</v>
      </c>
      <c r="D1683" s="12" t="s">
        <v>59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1342</v>
      </c>
      <c r="C1684" s="10" t="s">
        <v>19</v>
      </c>
      <c r="D1684" s="12" t="s">
        <v>59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1343</v>
      </c>
      <c r="C1685" s="10" t="s">
        <v>19</v>
      </c>
      <c r="D1685" s="12" t="s">
        <v>73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1344</v>
      </c>
      <c r="C1686" s="10" t="s">
        <v>19</v>
      </c>
      <c r="D1686" s="12" t="s">
        <v>41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1345</v>
      </c>
      <c r="C1687" s="10" t="s">
        <v>19</v>
      </c>
      <c r="D1687" s="12" t="s">
        <v>73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1346</v>
      </c>
      <c r="C1688" s="10" t="s">
        <v>19</v>
      </c>
      <c r="D1688" s="12" t="s">
        <v>55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1347</v>
      </c>
      <c r="C1689" s="10" t="s">
        <v>19</v>
      </c>
      <c r="D1689" s="12" t="s">
        <v>59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1348</v>
      </c>
      <c r="C1690" s="10" t="s">
        <v>19</v>
      </c>
      <c r="D1690" s="12" t="s">
        <v>41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1349</v>
      </c>
      <c r="C1691" s="10" t="s">
        <v>19</v>
      </c>
      <c r="D1691" s="12" t="s">
        <v>55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1350</v>
      </c>
      <c r="C1692" s="10" t="s">
        <v>19</v>
      </c>
      <c r="D1692" s="12" t="s">
        <v>41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1351</v>
      </c>
      <c r="C1693" s="10" t="s">
        <v>19</v>
      </c>
      <c r="D1693" s="12" t="s">
        <v>55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1352</v>
      </c>
      <c r="C1694" s="10" t="s">
        <v>19</v>
      </c>
      <c r="D1694" s="12" t="s">
        <v>59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1353</v>
      </c>
      <c r="C1695" s="10" t="s">
        <v>19</v>
      </c>
      <c r="D1695" s="12" t="s">
        <v>73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1354</v>
      </c>
      <c r="C1696" s="10" t="s">
        <v>19</v>
      </c>
      <c r="D1696" s="12" t="s">
        <v>41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1355</v>
      </c>
      <c r="C1697" s="10" t="s">
        <v>19</v>
      </c>
      <c r="D1697" s="12" t="s">
        <v>55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1356</v>
      </c>
      <c r="C1698" s="10" t="s">
        <v>19</v>
      </c>
      <c r="D1698" s="12" t="s">
        <v>66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1357</v>
      </c>
      <c r="C1699" s="10" t="s">
        <v>19</v>
      </c>
      <c r="D1699" s="12" t="s">
        <v>73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1358</v>
      </c>
      <c r="C1700" s="10" t="s">
        <v>19</v>
      </c>
      <c r="D1700" s="12" t="s">
        <v>73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1359</v>
      </c>
      <c r="C1701" s="10" t="s">
        <v>19</v>
      </c>
      <c r="D1701" s="12" t="s">
        <v>41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1360</v>
      </c>
      <c r="C1702" s="10" t="s">
        <v>19</v>
      </c>
      <c r="D1702" s="12" t="s">
        <v>333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1361</v>
      </c>
      <c r="C1703" s="10" t="s">
        <v>19</v>
      </c>
      <c r="D1703" s="12" t="s">
        <v>333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1362</v>
      </c>
      <c r="C1704" s="10" t="s">
        <v>19</v>
      </c>
      <c r="D1704" s="12" t="s">
        <v>333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1363</v>
      </c>
      <c r="C1705" s="10" t="s">
        <v>19</v>
      </c>
      <c r="D1705" s="12" t="s">
        <v>333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1364</v>
      </c>
      <c r="C1706" s="10" t="s">
        <v>19</v>
      </c>
      <c r="D1706" s="12" t="s">
        <v>333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1365</v>
      </c>
      <c r="C1707" s="10" t="s">
        <v>19</v>
      </c>
      <c r="D1707" s="12" t="s">
        <v>333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1366</v>
      </c>
      <c r="C1708" s="10" t="s">
        <v>19</v>
      </c>
      <c r="D1708" s="12" t="s">
        <v>333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1367</v>
      </c>
      <c r="C1709" s="10" t="s">
        <v>19</v>
      </c>
      <c r="D1709" s="12" t="s">
        <v>333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1368</v>
      </c>
      <c r="C1710" s="10" t="s">
        <v>19</v>
      </c>
      <c r="D1710" s="12" t="s">
        <v>333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1369</v>
      </c>
      <c r="C1711" s="10" t="s">
        <v>19</v>
      </c>
      <c r="D1711" s="12" t="s">
        <v>333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1370</v>
      </c>
      <c r="C1712" s="10" t="s">
        <v>19</v>
      </c>
      <c r="D1712" s="12" t="s">
        <v>333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1371</v>
      </c>
      <c r="C1713" s="10" t="s">
        <v>19</v>
      </c>
      <c r="D1713" s="12" t="s">
        <v>333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1372</v>
      </c>
      <c r="C1714" s="10" t="s">
        <v>19</v>
      </c>
      <c r="D1714" s="12" t="s">
        <v>333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1373</v>
      </c>
      <c r="C1715" s="10" t="s">
        <v>19</v>
      </c>
      <c r="D1715" s="12" t="s">
        <v>333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1374</v>
      </c>
      <c r="C1716" s="10" t="s">
        <v>19</v>
      </c>
      <c r="D1716" s="12" t="s">
        <v>333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1375</v>
      </c>
      <c r="C1717" s="10" t="s">
        <v>19</v>
      </c>
      <c r="D1717" s="12" t="s">
        <v>333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1376</v>
      </c>
      <c r="C1718" s="10" t="s">
        <v>19</v>
      </c>
      <c r="D1718" s="12" t="s">
        <v>333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1377</v>
      </c>
      <c r="C1719" s="10" t="s">
        <v>19</v>
      </c>
      <c r="D1719" s="12" t="s">
        <v>333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1378</v>
      </c>
      <c r="C1720" s="10" t="s">
        <v>19</v>
      </c>
      <c r="D1720" s="12" t="s">
        <v>333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1379</v>
      </c>
      <c r="C1721" s="10" t="s">
        <v>19</v>
      </c>
      <c r="D1721" s="12" t="s">
        <v>333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1380</v>
      </c>
      <c r="C1722" s="10" t="s">
        <v>19</v>
      </c>
      <c r="D1722" s="12" t="s">
        <v>333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1381</v>
      </c>
      <c r="C1723" s="10" t="s">
        <v>19</v>
      </c>
      <c r="D1723" s="12" t="s">
        <v>333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1382</v>
      </c>
      <c r="C1724" s="10" t="s">
        <v>19</v>
      </c>
      <c r="D1724" s="12" t="s">
        <v>333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1383</v>
      </c>
      <c r="C1725" s="10" t="s">
        <v>19</v>
      </c>
      <c r="D1725" s="12" t="s">
        <v>333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1384</v>
      </c>
      <c r="C1726" s="10" t="s">
        <v>19</v>
      </c>
      <c r="D1726" s="12" t="s">
        <v>333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1385</v>
      </c>
      <c r="C1727" s="10" t="s">
        <v>19</v>
      </c>
      <c r="D1727" s="12" t="s">
        <v>333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1386</v>
      </c>
      <c r="C1728" s="10" t="s">
        <v>19</v>
      </c>
      <c r="D1728" s="12" t="s">
        <v>333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1387</v>
      </c>
      <c r="C1729" s="10" t="s">
        <v>19</v>
      </c>
      <c r="D1729" s="12" t="s">
        <v>333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1388</v>
      </c>
      <c r="C1730" s="10" t="s">
        <v>19</v>
      </c>
      <c r="D1730" s="12" t="s">
        <v>333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1389</v>
      </c>
      <c r="C1731" s="10" t="s">
        <v>19</v>
      </c>
      <c r="D1731" s="12" t="s">
        <v>333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1390</v>
      </c>
      <c r="C1732" s="10" t="s">
        <v>19</v>
      </c>
      <c r="D1732" s="12" t="s">
        <v>333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1391</v>
      </c>
      <c r="C1733" s="10" t="s">
        <v>19</v>
      </c>
      <c r="D1733" s="12" t="s">
        <v>333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1392</v>
      </c>
      <c r="C1734" s="10" t="s">
        <v>19</v>
      </c>
      <c r="D1734" s="12" t="s">
        <v>333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1393</v>
      </c>
      <c r="C1735" s="10" t="s">
        <v>19</v>
      </c>
      <c r="D1735" s="12" t="s">
        <v>333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1394</v>
      </c>
      <c r="C1736" s="10" t="s">
        <v>19</v>
      </c>
      <c r="D1736" s="12" t="s">
        <v>333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Não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1395</v>
      </c>
      <c r="C1737" s="10" t="s">
        <v>19</v>
      </c>
      <c r="D1737" s="12" t="s">
        <v>333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1396</v>
      </c>
      <c r="C1738" s="10" t="s">
        <v>19</v>
      </c>
      <c r="D1738" s="12" t="s">
        <v>333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1397</v>
      </c>
      <c r="C1739" s="10" t="s">
        <v>19</v>
      </c>
      <c r="D1739" s="12" t="s">
        <v>333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1398</v>
      </c>
      <c r="C1740" s="10" t="s">
        <v>19</v>
      </c>
      <c r="D1740" s="12" t="s">
        <v>333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1399</v>
      </c>
      <c r="C1741" s="10" t="s">
        <v>19</v>
      </c>
      <c r="D1741" s="12" t="s">
        <v>333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1400</v>
      </c>
      <c r="C1742" s="10" t="s">
        <v>19</v>
      </c>
      <c r="D1742" s="12" t="s">
        <v>333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1401</v>
      </c>
      <c r="C1743" s="10" t="s">
        <v>19</v>
      </c>
      <c r="D1743" s="12" t="s">
        <v>333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1402</v>
      </c>
      <c r="C1744" s="10" t="s">
        <v>19</v>
      </c>
      <c r="D1744" s="12" t="s">
        <v>333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1403</v>
      </c>
      <c r="C1745" s="10" t="s">
        <v>19</v>
      </c>
      <c r="D1745" s="12" t="s">
        <v>333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1404</v>
      </c>
      <c r="C1746" s="10" t="s">
        <v>19</v>
      </c>
      <c r="D1746" s="12" t="s">
        <v>333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1405</v>
      </c>
      <c r="C1747" s="10" t="s">
        <v>19</v>
      </c>
      <c r="D1747" s="12" t="s">
        <v>333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1406</v>
      </c>
      <c r="C1748" s="10" t="s">
        <v>19</v>
      </c>
      <c r="D1748" s="12" t="s">
        <v>333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3875</v>
      </c>
      <c r="C1749" s="10" t="s">
        <v>19</v>
      </c>
      <c r="D1749" s="12" t="s">
        <v>4161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3876</v>
      </c>
      <c r="C1750" s="10" t="s">
        <v>19</v>
      </c>
      <c r="D1750" s="12" t="s">
        <v>4161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3877</v>
      </c>
      <c r="C1751" s="10" t="s">
        <v>19</v>
      </c>
      <c r="D1751" s="12" t="s">
        <v>4161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3878</v>
      </c>
      <c r="C1752" s="10" t="s">
        <v>19</v>
      </c>
      <c r="D1752" s="12" t="s">
        <v>4161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3879</v>
      </c>
      <c r="C1753" s="10" t="s">
        <v>19</v>
      </c>
      <c r="D1753" s="12" t="s">
        <v>4161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3880</v>
      </c>
      <c r="C1754" s="10" t="s">
        <v>19</v>
      </c>
      <c r="D1754" s="12" t="s">
        <v>4161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3881</v>
      </c>
      <c r="C1755" s="10" t="s">
        <v>19</v>
      </c>
      <c r="D1755" s="12" t="s">
        <v>4161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3882</v>
      </c>
      <c r="C1756" s="10" t="s">
        <v>19</v>
      </c>
      <c r="D1756" s="12" t="s">
        <v>4161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3883</v>
      </c>
      <c r="C1757" s="10" t="s">
        <v>19</v>
      </c>
      <c r="D1757" s="12" t="s">
        <v>4161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3884</v>
      </c>
      <c r="C1758" s="10" t="s">
        <v>19</v>
      </c>
      <c r="D1758" s="12" t="s">
        <v>4161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3885</v>
      </c>
      <c r="C1759" s="10" t="s">
        <v>19</v>
      </c>
      <c r="D1759" s="12" t="s">
        <v>4161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3886</v>
      </c>
      <c r="C1760" s="10" t="s">
        <v>19</v>
      </c>
      <c r="D1760" s="12" t="s">
        <v>4161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3887</v>
      </c>
      <c r="C1761" s="10" t="s">
        <v>19</v>
      </c>
      <c r="D1761" s="12" t="s">
        <v>4161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3888</v>
      </c>
      <c r="C1762" s="10" t="s">
        <v>19</v>
      </c>
      <c r="D1762" s="12" t="s">
        <v>4161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3889</v>
      </c>
      <c r="C1763" s="10" t="s">
        <v>19</v>
      </c>
      <c r="D1763" s="12" t="s">
        <v>4161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3890</v>
      </c>
      <c r="C1764" s="10" t="s">
        <v>19</v>
      </c>
      <c r="D1764" s="12" t="s">
        <v>4161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3891</v>
      </c>
      <c r="C1765" s="10" t="s">
        <v>19</v>
      </c>
      <c r="D1765" s="12" t="s">
        <v>4161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1831</v>
      </c>
      <c r="C1766" s="10" t="s">
        <v>19</v>
      </c>
      <c r="D1766" s="12" t="s">
        <v>4161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3892</v>
      </c>
      <c r="C1767" s="10" t="s">
        <v>19</v>
      </c>
      <c r="D1767" s="12" t="s">
        <v>4161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3893</v>
      </c>
      <c r="C1768" s="10" t="s">
        <v>19</v>
      </c>
      <c r="D1768" s="12" t="s">
        <v>4161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3894</v>
      </c>
      <c r="C1769" s="10" t="s">
        <v>19</v>
      </c>
      <c r="D1769" s="12" t="s">
        <v>4161</v>
      </c>
      <c r="E1769" s="8" t="str">
        <f>VLOOKUP(A1769,Planilha1!A:Y,20,FALSE)</f>
        <v>Não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3895</v>
      </c>
      <c r="C1770" s="10" t="s">
        <v>19</v>
      </c>
      <c r="D1770" s="12" t="s">
        <v>4161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3896</v>
      </c>
      <c r="C1771" s="10" t="s">
        <v>19</v>
      </c>
      <c r="D1771" s="12" t="s">
        <v>4161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3897</v>
      </c>
      <c r="C1772" s="10" t="s">
        <v>19</v>
      </c>
      <c r="D1772" s="12" t="s">
        <v>4161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3898</v>
      </c>
      <c r="C1773" s="10" t="s">
        <v>19</v>
      </c>
      <c r="D1773" s="12" t="s">
        <v>4161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3899</v>
      </c>
      <c r="C1774" s="10" t="s">
        <v>19</v>
      </c>
      <c r="D1774" s="12" t="s">
        <v>4161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3900</v>
      </c>
      <c r="C1775" s="10" t="s">
        <v>19</v>
      </c>
      <c r="D1775" s="12" t="s">
        <v>4161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3901</v>
      </c>
      <c r="C1776" s="10" t="s">
        <v>19</v>
      </c>
      <c r="D1776" s="12" t="s">
        <v>4161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3902</v>
      </c>
      <c r="C1777" s="10" t="s">
        <v>19</v>
      </c>
      <c r="D1777" s="12" t="s">
        <v>4161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3903</v>
      </c>
      <c r="C1778" s="10" t="s">
        <v>19</v>
      </c>
      <c r="D1778" s="12" t="s">
        <v>4161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3904</v>
      </c>
      <c r="C1779" s="10" t="s">
        <v>19</v>
      </c>
      <c r="D1779" s="12" t="s">
        <v>4161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3905</v>
      </c>
      <c r="C1780" s="10" t="s">
        <v>19</v>
      </c>
      <c r="D1780" s="12" t="s">
        <v>4161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3906</v>
      </c>
      <c r="C1781" s="10" t="s">
        <v>19</v>
      </c>
      <c r="D1781" s="12" t="s">
        <v>4161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3907</v>
      </c>
      <c r="C1782" s="10" t="s">
        <v>19</v>
      </c>
      <c r="D1782" s="12" t="s">
        <v>4161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3908</v>
      </c>
      <c r="C1783" s="10" t="s">
        <v>19</v>
      </c>
      <c r="D1783" s="12" t="s">
        <v>4161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3909</v>
      </c>
      <c r="C1784" s="10" t="s">
        <v>19</v>
      </c>
      <c r="D1784" s="12" t="s">
        <v>4161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3910</v>
      </c>
      <c r="C1785" s="10" t="s">
        <v>19</v>
      </c>
      <c r="D1785" s="12" t="s">
        <v>4161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3911</v>
      </c>
      <c r="C1786" s="10" t="s">
        <v>19</v>
      </c>
      <c r="D1786" s="12" t="s">
        <v>4161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3912</v>
      </c>
      <c r="C1787" s="10" t="s">
        <v>19</v>
      </c>
      <c r="D1787" s="12" t="s">
        <v>4161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3913</v>
      </c>
      <c r="C1788" s="10" t="s">
        <v>19</v>
      </c>
      <c r="D1788" s="12" t="s">
        <v>4161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3914</v>
      </c>
      <c r="C1789" s="10" t="s">
        <v>19</v>
      </c>
      <c r="D1789" s="12" t="s">
        <v>4161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3915</v>
      </c>
      <c r="C1790" s="10" t="s">
        <v>19</v>
      </c>
      <c r="D1790" s="12" t="s">
        <v>4161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3916</v>
      </c>
      <c r="C1791" s="10" t="s">
        <v>19</v>
      </c>
      <c r="D1791" s="12" t="s">
        <v>4161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3917</v>
      </c>
      <c r="C1792" s="10" t="s">
        <v>19</v>
      </c>
      <c r="D1792" s="12" t="s">
        <v>4161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3918</v>
      </c>
      <c r="C1793" s="10" t="s">
        <v>19</v>
      </c>
      <c r="D1793" s="12" t="s">
        <v>4161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3919</v>
      </c>
      <c r="C1794" s="10" t="s">
        <v>19</v>
      </c>
      <c r="D1794" s="12" t="s">
        <v>4161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3920</v>
      </c>
      <c r="C1795" s="10" t="s">
        <v>19</v>
      </c>
      <c r="D1795" s="12" t="s">
        <v>4161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3921</v>
      </c>
      <c r="C1796" s="10" t="s">
        <v>19</v>
      </c>
      <c r="D1796" s="12" t="s">
        <v>4161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3922</v>
      </c>
      <c r="C1797" s="10" t="s">
        <v>19</v>
      </c>
      <c r="D1797" s="12" t="s">
        <v>4161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3923</v>
      </c>
      <c r="C1798" s="10" t="s">
        <v>19</v>
      </c>
      <c r="D1798" s="12" t="s">
        <v>4161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3924</v>
      </c>
      <c r="C1799" s="10" t="s">
        <v>19</v>
      </c>
      <c r="D1799" s="12" t="s">
        <v>4161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3925</v>
      </c>
      <c r="C1800" s="10" t="s">
        <v>19</v>
      </c>
      <c r="D1800" s="12" t="s">
        <v>4161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3926</v>
      </c>
      <c r="C1801" s="10" t="s">
        <v>19</v>
      </c>
      <c r="D1801" s="12" t="s">
        <v>4161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Não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3927</v>
      </c>
      <c r="C1802" s="10" t="s">
        <v>19</v>
      </c>
      <c r="D1802" s="12" t="s">
        <v>4161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3928</v>
      </c>
      <c r="C1803" s="10" t="s">
        <v>19</v>
      </c>
      <c r="D1803" s="12" t="s">
        <v>4161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3929</v>
      </c>
      <c r="C1804" s="10" t="s">
        <v>19</v>
      </c>
      <c r="D1804" s="12" t="s">
        <v>4161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3930</v>
      </c>
      <c r="C1805" s="10" t="s">
        <v>19</v>
      </c>
      <c r="D1805" s="12" t="s">
        <v>4161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3931</v>
      </c>
      <c r="C1806" s="10" t="s">
        <v>19</v>
      </c>
      <c r="D1806" s="12" t="s">
        <v>4161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3932</v>
      </c>
      <c r="C1807" s="10" t="s">
        <v>19</v>
      </c>
      <c r="D1807" s="12" t="s">
        <v>4161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3933</v>
      </c>
      <c r="C1808" s="10" t="s">
        <v>19</v>
      </c>
      <c r="D1808" s="12" t="s">
        <v>4161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3934</v>
      </c>
      <c r="C1809" s="10" t="s">
        <v>19</v>
      </c>
      <c r="D1809" s="12" t="s">
        <v>4161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3935</v>
      </c>
      <c r="C1810" s="10" t="s">
        <v>19</v>
      </c>
      <c r="D1810" s="12" t="s">
        <v>4161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3936</v>
      </c>
      <c r="C1811" s="10" t="s">
        <v>19</v>
      </c>
      <c r="D1811" s="12" t="s">
        <v>4161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3937</v>
      </c>
      <c r="C1812" s="10" t="s">
        <v>19</v>
      </c>
      <c r="D1812" s="12" t="s">
        <v>4161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3938</v>
      </c>
      <c r="C1813" s="10" t="s">
        <v>19</v>
      </c>
      <c r="D1813" s="12" t="s">
        <v>4161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3939</v>
      </c>
      <c r="C1814" s="10" t="s">
        <v>19</v>
      </c>
      <c r="D1814" s="12" t="s">
        <v>4161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3940</v>
      </c>
      <c r="C1815" s="10" t="s">
        <v>19</v>
      </c>
      <c r="D1815" s="12" t="s">
        <v>4161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3941</v>
      </c>
      <c r="C1816" s="10" t="s">
        <v>19</v>
      </c>
      <c r="D1816" s="12" t="s">
        <v>4161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3942</v>
      </c>
      <c r="C1817" s="10" t="s">
        <v>19</v>
      </c>
      <c r="D1817" s="12" t="s">
        <v>4161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3943</v>
      </c>
      <c r="C1818" s="10" t="s">
        <v>19</v>
      </c>
      <c r="D1818" s="12" t="s">
        <v>4161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3944</v>
      </c>
      <c r="C1819" s="10" t="s">
        <v>19</v>
      </c>
      <c r="D1819" s="12" t="s">
        <v>4161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3945</v>
      </c>
      <c r="C1820" s="10" t="s">
        <v>19</v>
      </c>
      <c r="D1820" s="12" t="s">
        <v>4161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3946</v>
      </c>
      <c r="C1821" s="10" t="s">
        <v>19</v>
      </c>
      <c r="D1821" s="12" t="s">
        <v>4161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3947</v>
      </c>
      <c r="C1822" s="10" t="s">
        <v>19</v>
      </c>
      <c r="D1822" s="12" t="s">
        <v>4161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3948</v>
      </c>
      <c r="C1823" s="10" t="s">
        <v>19</v>
      </c>
      <c r="D1823" s="12" t="s">
        <v>4161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3949</v>
      </c>
      <c r="C1824" s="10" t="s">
        <v>19</v>
      </c>
      <c r="D1824" s="12" t="s">
        <v>4161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3950</v>
      </c>
      <c r="C1825" s="10" t="s">
        <v>19</v>
      </c>
      <c r="D1825" s="12" t="s">
        <v>4161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3951</v>
      </c>
      <c r="C1826" s="10" t="s">
        <v>19</v>
      </c>
      <c r="D1826" s="12" t="s">
        <v>4161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3952</v>
      </c>
      <c r="C1827" s="10" t="s">
        <v>19</v>
      </c>
      <c r="D1827" s="12" t="s">
        <v>4161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1916</v>
      </c>
      <c r="C1828" s="10" t="s">
        <v>19</v>
      </c>
      <c r="D1828" s="12" t="s">
        <v>4161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3953</v>
      </c>
      <c r="C1829" s="10" t="s">
        <v>19</v>
      </c>
      <c r="D1829" s="12" t="s">
        <v>4161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3954</v>
      </c>
      <c r="C1830" s="10" t="s">
        <v>19</v>
      </c>
      <c r="D1830" s="12" t="s">
        <v>4161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3955</v>
      </c>
      <c r="C1831" s="10" t="s">
        <v>19</v>
      </c>
      <c r="D1831" s="12" t="s">
        <v>4161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3956</v>
      </c>
      <c r="C1832" s="10" t="s">
        <v>19</v>
      </c>
      <c r="D1832" s="12" t="s">
        <v>4161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2618</v>
      </c>
      <c r="C1833" s="10" t="s">
        <v>19</v>
      </c>
      <c r="D1833" s="12" t="s">
        <v>4161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3957</v>
      </c>
      <c r="C1834" s="10" t="s">
        <v>19</v>
      </c>
      <c r="D1834" s="12" t="s">
        <v>4161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3958</v>
      </c>
      <c r="C1835" s="10" t="s">
        <v>19</v>
      </c>
      <c r="D1835" s="12" t="s">
        <v>4161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3959</v>
      </c>
      <c r="C1836" s="10" t="s">
        <v>19</v>
      </c>
      <c r="D1836" s="12" t="s">
        <v>4161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3960</v>
      </c>
      <c r="C1837" s="10" t="s">
        <v>19</v>
      </c>
      <c r="D1837" s="12" t="s">
        <v>4161</v>
      </c>
      <c r="E1837" s="8" t="str">
        <f>VLOOKUP(A1837,Planilha1!A:Y,20,FALSE)</f>
        <v>Não</v>
      </c>
      <c r="F1837" s="8" t="str">
        <f>VLOOKUP(A1837,Planilha1!A:Y,21,FALSE)</f>
        <v>Não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3961</v>
      </c>
      <c r="C1838" s="10" t="s">
        <v>19</v>
      </c>
      <c r="D1838" s="12" t="s">
        <v>4161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3962</v>
      </c>
      <c r="C1839" s="10" t="s">
        <v>19</v>
      </c>
      <c r="D1839" s="12" t="s">
        <v>4161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3963</v>
      </c>
      <c r="C1840" s="10" t="s">
        <v>19</v>
      </c>
      <c r="D1840" s="12" t="s">
        <v>4161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3964</v>
      </c>
      <c r="C1841" s="10" t="s">
        <v>19</v>
      </c>
      <c r="D1841" s="12" t="s">
        <v>4161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3965</v>
      </c>
      <c r="C1842" s="10" t="s">
        <v>19</v>
      </c>
      <c r="D1842" s="12" t="s">
        <v>4161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3966</v>
      </c>
      <c r="C1843" s="10" t="s">
        <v>19</v>
      </c>
      <c r="D1843" s="12" t="s">
        <v>4161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3967</v>
      </c>
      <c r="C1844" s="10" t="s">
        <v>19</v>
      </c>
      <c r="D1844" s="12" t="s">
        <v>4161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3968</v>
      </c>
      <c r="C1845" s="10" t="s">
        <v>19</v>
      </c>
      <c r="D1845" s="12" t="s">
        <v>4161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3969</v>
      </c>
      <c r="C1846" s="10" t="s">
        <v>19</v>
      </c>
      <c r="D1846" s="12" t="s">
        <v>4161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3970</v>
      </c>
      <c r="C1847" s="10" t="s">
        <v>19</v>
      </c>
      <c r="D1847" s="12" t="s">
        <v>4161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3971</v>
      </c>
      <c r="C1848" s="10" t="s">
        <v>19</v>
      </c>
      <c r="D1848" s="12" t="s">
        <v>4161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3972</v>
      </c>
      <c r="C1849" s="10" t="s">
        <v>19</v>
      </c>
      <c r="D1849" s="12" t="s">
        <v>4161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3973</v>
      </c>
      <c r="C1850" s="10" t="s">
        <v>19</v>
      </c>
      <c r="D1850" s="12" t="s">
        <v>4161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3974</v>
      </c>
      <c r="C1851" s="10" t="s">
        <v>19</v>
      </c>
      <c r="D1851" s="12" t="s">
        <v>4161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3975</v>
      </c>
      <c r="C1852" s="10" t="s">
        <v>19</v>
      </c>
      <c r="D1852" s="12" t="s">
        <v>4161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3976</v>
      </c>
      <c r="C1853" s="10" t="s">
        <v>19</v>
      </c>
      <c r="D1853" s="12" t="s">
        <v>4161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3977</v>
      </c>
      <c r="C1854" s="10" t="s">
        <v>19</v>
      </c>
      <c r="D1854" s="12" t="s">
        <v>4161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3978</v>
      </c>
      <c r="C1855" s="10" t="s">
        <v>19</v>
      </c>
      <c r="D1855" s="12" t="s">
        <v>4161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3979</v>
      </c>
      <c r="C1856" s="10" t="s">
        <v>19</v>
      </c>
      <c r="D1856" s="12" t="s">
        <v>4161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3980</v>
      </c>
      <c r="C1857" s="10" t="s">
        <v>19</v>
      </c>
      <c r="D1857" s="12" t="s">
        <v>4161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3981</v>
      </c>
      <c r="C1858" s="10" t="s">
        <v>19</v>
      </c>
      <c r="D1858" s="12" t="s">
        <v>4161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3982</v>
      </c>
      <c r="C1859" s="10" t="s">
        <v>19</v>
      </c>
      <c r="D1859" s="12" t="s">
        <v>4161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3983</v>
      </c>
      <c r="C1860" s="10" t="s">
        <v>19</v>
      </c>
      <c r="D1860" s="12" t="s">
        <v>4161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3984</v>
      </c>
      <c r="C1861" s="10" t="s">
        <v>19</v>
      </c>
      <c r="D1861" s="12" t="s">
        <v>4161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2843</v>
      </c>
      <c r="C1862" s="10" t="s">
        <v>19</v>
      </c>
      <c r="D1862" s="12" t="s">
        <v>4161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3985</v>
      </c>
      <c r="C1863" s="10" t="s">
        <v>19</v>
      </c>
      <c r="D1863" s="12" t="s">
        <v>4161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3986</v>
      </c>
      <c r="C1864" s="10" t="s">
        <v>19</v>
      </c>
      <c r="D1864" s="12" t="s">
        <v>4161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3987</v>
      </c>
      <c r="C1865" s="10" t="s">
        <v>19</v>
      </c>
      <c r="D1865" s="12" t="s">
        <v>4161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3988</v>
      </c>
      <c r="C1866" s="10" t="s">
        <v>19</v>
      </c>
      <c r="D1866" s="12" t="s">
        <v>4161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3989</v>
      </c>
      <c r="C1867" s="10" t="s">
        <v>19</v>
      </c>
      <c r="D1867" s="12" t="s">
        <v>4161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3990</v>
      </c>
      <c r="C1868" s="10" t="s">
        <v>19</v>
      </c>
      <c r="D1868" s="12" t="s">
        <v>4161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3991</v>
      </c>
      <c r="C1869" s="10" t="s">
        <v>19</v>
      </c>
      <c r="D1869" s="12" t="s">
        <v>4161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3992</v>
      </c>
      <c r="C1870" s="10" t="s">
        <v>19</v>
      </c>
      <c r="D1870" s="12" t="s">
        <v>4161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3993</v>
      </c>
      <c r="C1871" s="10" t="s">
        <v>19</v>
      </c>
      <c r="D1871" s="12" t="s">
        <v>4161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3994</v>
      </c>
      <c r="C1872" s="10" t="s">
        <v>19</v>
      </c>
      <c r="D1872" s="12" t="s">
        <v>4161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3995</v>
      </c>
      <c r="C1873" s="10" t="s">
        <v>19</v>
      </c>
      <c r="D1873" s="12" t="s">
        <v>4161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3996</v>
      </c>
      <c r="C1874" s="10" t="s">
        <v>19</v>
      </c>
      <c r="D1874" s="12" t="s">
        <v>4161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3997</v>
      </c>
      <c r="C1875" s="10" t="s">
        <v>19</v>
      </c>
      <c r="D1875" s="12" t="s">
        <v>4161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3998</v>
      </c>
      <c r="C1876" s="10" t="s">
        <v>19</v>
      </c>
      <c r="D1876" s="12" t="s">
        <v>4161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3999</v>
      </c>
      <c r="C1877" s="10" t="s">
        <v>19</v>
      </c>
      <c r="D1877" s="12" t="s">
        <v>4161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4000</v>
      </c>
      <c r="C1878" s="10" t="s">
        <v>19</v>
      </c>
      <c r="D1878" s="12" t="s">
        <v>4161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4001</v>
      </c>
      <c r="C1879" s="10" t="s">
        <v>19</v>
      </c>
      <c r="D1879" s="12" t="s">
        <v>4161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4002</v>
      </c>
      <c r="C1880" s="10" t="s">
        <v>19</v>
      </c>
      <c r="D1880" s="12" t="s">
        <v>4161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4003</v>
      </c>
      <c r="C1881" s="10" t="s">
        <v>19</v>
      </c>
      <c r="D1881" s="12" t="s">
        <v>4161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4181</v>
      </c>
      <c r="C1882" s="10" t="s">
        <v>19</v>
      </c>
      <c r="D1882" s="12" t="s">
        <v>4244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4182</v>
      </c>
      <c r="C1883" s="10" t="s">
        <v>19</v>
      </c>
      <c r="D1883" s="12" t="s">
        <v>4244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4183</v>
      </c>
      <c r="C1884" s="10" t="s">
        <v>19</v>
      </c>
      <c r="D1884" s="12" t="s">
        <v>4244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4184</v>
      </c>
      <c r="C1885" s="10" t="s">
        <v>19</v>
      </c>
      <c r="D1885" s="12" t="s">
        <v>4244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4185</v>
      </c>
      <c r="C1886" s="10" t="s">
        <v>19</v>
      </c>
      <c r="D1886" s="12" t="s">
        <v>4244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4186</v>
      </c>
      <c r="C1887" s="10" t="s">
        <v>19</v>
      </c>
      <c r="D1887" s="12" t="s">
        <v>4244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4187</v>
      </c>
      <c r="C1888" s="10" t="s">
        <v>19</v>
      </c>
      <c r="D1888" s="12" t="s">
        <v>4244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4188</v>
      </c>
      <c r="C1889" s="10" t="s">
        <v>19</v>
      </c>
      <c r="D1889" s="12" t="s">
        <v>4244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4189</v>
      </c>
      <c r="C1890" s="10" t="s">
        <v>19</v>
      </c>
      <c r="D1890" s="12" t="s">
        <v>4244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4190</v>
      </c>
      <c r="C1891" s="10" t="s">
        <v>19</v>
      </c>
      <c r="D1891" s="12" t="s">
        <v>4244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4191</v>
      </c>
      <c r="C1892" s="10" t="s">
        <v>19</v>
      </c>
      <c r="D1892" s="12" t="s">
        <v>4244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4192</v>
      </c>
      <c r="C1893" s="10" t="s">
        <v>19</v>
      </c>
      <c r="D1893" s="12" t="s">
        <v>4244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4193</v>
      </c>
      <c r="C1894" s="10" t="s">
        <v>19</v>
      </c>
      <c r="D1894" s="12" t="s">
        <v>4244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4194</v>
      </c>
      <c r="C1895" s="10" t="s">
        <v>19</v>
      </c>
      <c r="D1895" s="12" t="s">
        <v>4244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4195</v>
      </c>
      <c r="C1896" s="10" t="s">
        <v>19</v>
      </c>
      <c r="D1896" s="12" t="s">
        <v>4244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4196</v>
      </c>
      <c r="C1897" s="10" t="s">
        <v>19</v>
      </c>
      <c r="D1897" s="12" t="s">
        <v>4244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4197</v>
      </c>
      <c r="C1898" s="10" t="s">
        <v>19</v>
      </c>
      <c r="D1898" s="12" t="s">
        <v>4244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4198</v>
      </c>
      <c r="C1899" s="10" t="s">
        <v>19</v>
      </c>
      <c r="D1899" s="12" t="s">
        <v>4244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4199</v>
      </c>
      <c r="C1900" s="10" t="s">
        <v>19</v>
      </c>
      <c r="D1900" s="12" t="s">
        <v>4244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4200</v>
      </c>
      <c r="C1901" s="10" t="s">
        <v>19</v>
      </c>
      <c r="D1901" s="12" t="s">
        <v>4244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4201</v>
      </c>
      <c r="C1902" s="10" t="s">
        <v>19</v>
      </c>
      <c r="D1902" s="12" t="s">
        <v>4244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4202</v>
      </c>
      <c r="C1903" s="10" t="s">
        <v>19</v>
      </c>
      <c r="D1903" s="12" t="s">
        <v>4244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4203</v>
      </c>
      <c r="C1904" s="10" t="s">
        <v>19</v>
      </c>
      <c r="D1904" s="12" t="s">
        <v>4244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4204</v>
      </c>
      <c r="C1905" s="10" t="s">
        <v>19</v>
      </c>
      <c r="D1905" s="12" t="s">
        <v>4244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4205</v>
      </c>
      <c r="C1906" s="10" t="s">
        <v>19</v>
      </c>
      <c r="D1906" s="12" t="s">
        <v>4244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4206</v>
      </c>
      <c r="C1907" s="10" t="s">
        <v>19</v>
      </c>
      <c r="D1907" s="12" t="s">
        <v>4244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4207</v>
      </c>
      <c r="C1908" s="10" t="s">
        <v>19</v>
      </c>
      <c r="D1908" s="12" t="s">
        <v>4244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1407</v>
      </c>
      <c r="C1909" s="10" t="s">
        <v>26</v>
      </c>
      <c r="D1909" s="12" t="s">
        <v>55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1408</v>
      </c>
      <c r="C1910" s="10" t="s">
        <v>26</v>
      </c>
      <c r="D1910" s="12" t="s">
        <v>55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1409</v>
      </c>
      <c r="C1911" s="10" t="s">
        <v>26</v>
      </c>
      <c r="D1911" s="12" t="s">
        <v>59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1410</v>
      </c>
      <c r="C1912" s="10" t="s">
        <v>26</v>
      </c>
      <c r="D1912" s="12" t="s">
        <v>41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1411</v>
      </c>
      <c r="C1913" s="10" t="s">
        <v>26</v>
      </c>
      <c r="D1913" s="12" t="s">
        <v>55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Não</v>
      </c>
      <c r="H1913" s="8" t="str">
        <f>VLOOKUP(A1913,Planilha1!A:Y,23,FALSE)</f>
        <v>Não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1412</v>
      </c>
      <c r="C1914" s="10" t="s">
        <v>26</v>
      </c>
      <c r="D1914" s="12" t="s">
        <v>41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Não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1413</v>
      </c>
      <c r="C1915" s="10" t="s">
        <v>26</v>
      </c>
      <c r="D1915" s="12" t="s">
        <v>73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Não</v>
      </c>
      <c r="H1915" s="8" t="str">
        <f>VLOOKUP(A1915,Planilha1!A:Y,23,FALSE)</f>
        <v>Não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1414</v>
      </c>
      <c r="C1916" s="10" t="s">
        <v>26</v>
      </c>
      <c r="D1916" s="12" t="s">
        <v>59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1415</v>
      </c>
      <c r="C1917" s="10" t="s">
        <v>26</v>
      </c>
      <c r="D1917" s="12" t="s">
        <v>59</v>
      </c>
      <c r="E1917" s="8" t="str">
        <f>VLOOKUP(A1917,Planilha1!A:Y,20,FALSE)</f>
        <v>Não</v>
      </c>
      <c r="F1917" s="8" t="str">
        <f>VLOOKUP(A1917,Planilha1!A:Y,21,FALSE)</f>
        <v>Não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1416</v>
      </c>
      <c r="C1918" s="10" t="s">
        <v>26</v>
      </c>
      <c r="D1918" s="12" t="s">
        <v>59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1417</v>
      </c>
      <c r="C1919" s="10" t="s">
        <v>26</v>
      </c>
      <c r="D1919" s="12" t="s">
        <v>59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1418</v>
      </c>
      <c r="C1920" s="10" t="s">
        <v>26</v>
      </c>
      <c r="D1920" s="12" t="s">
        <v>59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1419</v>
      </c>
      <c r="C1921" s="10" t="s">
        <v>26</v>
      </c>
      <c r="D1921" s="12" t="s">
        <v>66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Não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1420</v>
      </c>
      <c r="C1922" s="10" t="s">
        <v>26</v>
      </c>
      <c r="D1922" s="12" t="s">
        <v>73</v>
      </c>
      <c r="E1922" s="8" t="str">
        <f>VLOOKUP(A1922,Planilha1!A:Y,20,FALSE)</f>
        <v>Não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Não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1421</v>
      </c>
      <c r="C1923" s="10" t="s">
        <v>26</v>
      </c>
      <c r="D1923" s="12" t="s">
        <v>43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Não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1422</v>
      </c>
      <c r="C1924" s="10" t="s">
        <v>26</v>
      </c>
      <c r="D1924" s="12" t="s">
        <v>41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1423</v>
      </c>
      <c r="C1925" s="10" t="s">
        <v>26</v>
      </c>
      <c r="D1925" s="12" t="s">
        <v>73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1424</v>
      </c>
      <c r="C1926" s="10" t="s">
        <v>26</v>
      </c>
      <c r="D1926" s="12" t="s">
        <v>55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1425</v>
      </c>
      <c r="C1927" s="10" t="s">
        <v>26</v>
      </c>
      <c r="D1927" s="12" t="s">
        <v>73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1426</v>
      </c>
      <c r="C1928" s="10" t="s">
        <v>26</v>
      </c>
      <c r="D1928" s="12" t="s">
        <v>55</v>
      </c>
      <c r="E1928" s="8" t="str">
        <f>VLOOKUP(A1928,Planilha1!A:Y,20,FALSE)</f>
        <v>Não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Não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1427</v>
      </c>
      <c r="C1929" s="10" t="s">
        <v>26</v>
      </c>
      <c r="D1929" s="12" t="s">
        <v>66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Não</v>
      </c>
      <c r="H1929" s="8" t="str">
        <f>VLOOKUP(A1929,Planilha1!A:Y,23,FALSE)</f>
        <v>Não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1428</v>
      </c>
      <c r="C1930" s="10" t="s">
        <v>26</v>
      </c>
      <c r="D1930" s="12" t="s">
        <v>73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Não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1429</v>
      </c>
      <c r="C1931" s="10" t="s">
        <v>26</v>
      </c>
      <c r="D1931" s="12" t="s">
        <v>66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Não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1430</v>
      </c>
      <c r="C1932" s="10" t="s">
        <v>26</v>
      </c>
      <c r="D1932" s="12" t="s">
        <v>55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1431</v>
      </c>
      <c r="C1933" s="10" t="s">
        <v>26</v>
      </c>
      <c r="D1933" s="12" t="s">
        <v>59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1432</v>
      </c>
      <c r="C1934" s="10" t="s">
        <v>26</v>
      </c>
      <c r="D1934" s="12" t="s">
        <v>66</v>
      </c>
      <c r="E1934" s="8" t="str">
        <f>VLOOKUP(A1934,Planilha1!A:Y,20,FALSE)</f>
        <v>Não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Não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1433</v>
      </c>
      <c r="C1935" s="10" t="s">
        <v>26</v>
      </c>
      <c r="D1935" s="12" t="s">
        <v>73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Não</v>
      </c>
      <c r="H1935" s="8" t="str">
        <f>VLOOKUP(A1935,Planilha1!A:Y,23,FALSE)</f>
        <v>Não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1434</v>
      </c>
      <c r="C1936" s="10" t="s">
        <v>26</v>
      </c>
      <c r="D1936" s="12" t="s">
        <v>41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1435</v>
      </c>
      <c r="C1937" s="10" t="s">
        <v>26</v>
      </c>
      <c r="D1937" s="12" t="s">
        <v>59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1436</v>
      </c>
      <c r="C1938" s="10" t="s">
        <v>26</v>
      </c>
      <c r="D1938" s="12" t="s">
        <v>43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Não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1437</v>
      </c>
      <c r="C1939" s="10" t="s">
        <v>26</v>
      </c>
      <c r="D1939" s="12" t="s">
        <v>73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1438</v>
      </c>
      <c r="C1940" s="10" t="s">
        <v>26</v>
      </c>
      <c r="D1940" s="12" t="s">
        <v>41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1439</v>
      </c>
      <c r="C1941" s="10" t="s">
        <v>26</v>
      </c>
      <c r="D1941" s="12" t="s">
        <v>73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Não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1440</v>
      </c>
      <c r="C1942" s="10" t="s">
        <v>26</v>
      </c>
      <c r="D1942" s="12" t="s">
        <v>73</v>
      </c>
      <c r="E1942" s="8" t="str">
        <f>VLOOKUP(A1942,Planilha1!A:Y,20,FALSE)</f>
        <v>Não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Não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1441</v>
      </c>
      <c r="C1943" s="10" t="s">
        <v>26</v>
      </c>
      <c r="D1943" s="12" t="s">
        <v>59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Não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1442</v>
      </c>
      <c r="C1944" s="10" t="s">
        <v>26</v>
      </c>
      <c r="D1944" s="12" t="s">
        <v>59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1443</v>
      </c>
      <c r="C1945" s="10" t="s">
        <v>26</v>
      </c>
      <c r="D1945" s="12" t="s">
        <v>73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1444</v>
      </c>
      <c r="C1946" s="10" t="s">
        <v>26</v>
      </c>
      <c r="D1946" s="12" t="s">
        <v>59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1445</v>
      </c>
      <c r="C1947" s="10" t="s">
        <v>26</v>
      </c>
      <c r="D1947" s="12" t="s">
        <v>55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1446</v>
      </c>
      <c r="C1948" s="10" t="s">
        <v>26</v>
      </c>
      <c r="D1948" s="12" t="s">
        <v>55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1447</v>
      </c>
      <c r="C1949" s="10" t="s">
        <v>26</v>
      </c>
      <c r="D1949" s="12" t="s">
        <v>73</v>
      </c>
      <c r="E1949" s="8" t="str">
        <f>VLOOKUP(A1949,Planilha1!A:Y,20,FALSE)</f>
        <v>Não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1448</v>
      </c>
      <c r="C1950" s="10" t="s">
        <v>26</v>
      </c>
      <c r="D1950" s="12" t="s">
        <v>66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Não</v>
      </c>
      <c r="H1950" s="8" t="str">
        <f>VLOOKUP(A1950,Planilha1!A:Y,23,FALSE)</f>
        <v>Não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1449</v>
      </c>
      <c r="C1951" s="10" t="s">
        <v>26</v>
      </c>
      <c r="D1951" s="12" t="s">
        <v>55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1450</v>
      </c>
      <c r="C1952" s="10" t="s">
        <v>26</v>
      </c>
      <c r="D1952" s="12" t="s">
        <v>55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1451</v>
      </c>
      <c r="C1953" s="10" t="s">
        <v>26</v>
      </c>
      <c r="D1953" s="12" t="s">
        <v>333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1452</v>
      </c>
      <c r="C1954" s="10" t="s">
        <v>26</v>
      </c>
      <c r="D1954" s="12" t="s">
        <v>333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1453</v>
      </c>
      <c r="C1955" s="10" t="s">
        <v>26</v>
      </c>
      <c r="D1955" s="12" t="s">
        <v>333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1454</v>
      </c>
      <c r="C1956" s="10" t="s">
        <v>26</v>
      </c>
      <c r="D1956" s="12" t="s">
        <v>333</v>
      </c>
      <c r="E1956" s="8" t="str">
        <f>VLOOKUP(A1956,Planilha1!A:Y,20,FALSE)</f>
        <v>Não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Não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4004</v>
      </c>
      <c r="C1957" s="10" t="s">
        <v>26</v>
      </c>
      <c r="D1957" s="12" t="s">
        <v>4161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2204</v>
      </c>
      <c r="C1958" s="10" t="s">
        <v>26</v>
      </c>
      <c r="D1958" s="12" t="s">
        <v>4161</v>
      </c>
      <c r="E1958" s="8" t="str">
        <f>VLOOKUP(A1958,Planilha1!A:Y,20,FALSE)</f>
        <v>Não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Não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4005</v>
      </c>
      <c r="C1959" s="10" t="s">
        <v>26</v>
      </c>
      <c r="D1959" s="12" t="s">
        <v>4161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4006</v>
      </c>
      <c r="C1960" s="10" t="s">
        <v>26</v>
      </c>
      <c r="D1960" s="12" t="s">
        <v>4161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217</v>
      </c>
      <c r="C1961" s="10" t="s">
        <v>26</v>
      </c>
      <c r="D1961" s="12" t="s">
        <v>4161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4007</v>
      </c>
      <c r="C1962" s="10" t="s">
        <v>26</v>
      </c>
      <c r="D1962" s="12" t="s">
        <v>4161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4008</v>
      </c>
      <c r="C1963" s="10" t="s">
        <v>26</v>
      </c>
      <c r="D1963" s="12" t="s">
        <v>4161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4009</v>
      </c>
      <c r="C1964" s="10" t="s">
        <v>26</v>
      </c>
      <c r="D1964" s="12" t="s">
        <v>4161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4208</v>
      </c>
      <c r="C1965" s="10" t="s">
        <v>26</v>
      </c>
      <c r="D1965" s="12" t="s">
        <v>4244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4209</v>
      </c>
      <c r="C1966" s="10" t="s">
        <v>26</v>
      </c>
      <c r="D1966" s="12" t="s">
        <v>4244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4210</v>
      </c>
      <c r="C1967" s="10" t="s">
        <v>26</v>
      </c>
      <c r="D1967" s="12" t="s">
        <v>4244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Não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4211</v>
      </c>
      <c r="C1968" s="10" t="s">
        <v>26</v>
      </c>
      <c r="D1968" s="12" t="s">
        <v>4244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1455</v>
      </c>
      <c r="C1969" s="10" t="s">
        <v>27</v>
      </c>
      <c r="D1969" s="12" t="s">
        <v>55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Não</v>
      </c>
      <c r="H1969" s="8" t="str">
        <f>VLOOKUP(A1969,Planilha1!A:Y,23,FALSE)</f>
        <v>Não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1456</v>
      </c>
      <c r="C1970" s="10" t="s">
        <v>27</v>
      </c>
      <c r="D1970" s="12" t="s">
        <v>41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Não</v>
      </c>
      <c r="H1970" s="8" t="str">
        <f>VLOOKUP(A1970,Planilha1!A:Y,23,FALSE)</f>
        <v>Não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1457</v>
      </c>
      <c r="C1971" s="10" t="s">
        <v>27</v>
      </c>
      <c r="D1971" s="12" t="s">
        <v>43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Não</v>
      </c>
      <c r="H1971" s="8" t="str">
        <f>VLOOKUP(A1971,Planilha1!A:Y,23,FALSE)</f>
        <v>Não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1458</v>
      </c>
      <c r="C1972" s="10" t="s">
        <v>27</v>
      </c>
      <c r="D1972" s="12" t="s">
        <v>55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Não</v>
      </c>
      <c r="H1972" s="8" t="str">
        <f>VLOOKUP(A1972,Planilha1!A:Y,23,FALSE)</f>
        <v>Não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1459</v>
      </c>
      <c r="C1973" s="10" t="s">
        <v>27</v>
      </c>
      <c r="D1973" s="12" t="s">
        <v>73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Não</v>
      </c>
      <c r="H1973" s="8" t="str">
        <f>VLOOKUP(A1973,Planilha1!A:Y,23,FALSE)</f>
        <v>Não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1460</v>
      </c>
      <c r="C1974" s="10" t="s">
        <v>27</v>
      </c>
      <c r="D1974" s="12" t="s">
        <v>73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Não</v>
      </c>
      <c r="H1974" s="8" t="str">
        <f>VLOOKUP(A1974,Planilha1!A:Y,23,FALSE)</f>
        <v>Não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1461</v>
      </c>
      <c r="C1975" s="10" t="s">
        <v>27</v>
      </c>
      <c r="D1975" s="12" t="s">
        <v>43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Não</v>
      </c>
      <c r="H1975" s="8" t="str">
        <f>VLOOKUP(A1975,Planilha1!A:Y,23,FALSE)</f>
        <v>Não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1462</v>
      </c>
      <c r="C1976" s="10" t="s">
        <v>27</v>
      </c>
      <c r="D1976" s="12" t="s">
        <v>55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Não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1463</v>
      </c>
      <c r="C1977" s="10" t="s">
        <v>27</v>
      </c>
      <c r="D1977" s="12" t="s">
        <v>73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Não</v>
      </c>
      <c r="H1977" s="8" t="str">
        <f>VLOOKUP(A1977,Planilha1!A:Y,23,FALSE)</f>
        <v>Não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1464</v>
      </c>
      <c r="C1978" s="10" t="s">
        <v>27</v>
      </c>
      <c r="D1978" s="12" t="s">
        <v>73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Não</v>
      </c>
      <c r="H1978" s="8" t="str">
        <f>VLOOKUP(A1978,Planilha1!A:Y,23,FALSE)</f>
        <v>Não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1465</v>
      </c>
      <c r="C1979" s="10" t="s">
        <v>27</v>
      </c>
      <c r="D1979" s="12" t="s">
        <v>59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Não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1466</v>
      </c>
      <c r="C1980" s="10" t="s">
        <v>27</v>
      </c>
      <c r="D1980" s="12" t="s">
        <v>73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Não</v>
      </c>
      <c r="H1980" s="8" t="str">
        <f>VLOOKUP(A1980,Planilha1!A:Y,23,FALSE)</f>
        <v>Não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1467</v>
      </c>
      <c r="C1981" s="10" t="s">
        <v>27</v>
      </c>
      <c r="D1981" s="12" t="s">
        <v>55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Não</v>
      </c>
      <c r="H1981" s="8" t="str">
        <f>VLOOKUP(A1981,Planilha1!A:Y,23,FALSE)</f>
        <v>Não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1468</v>
      </c>
      <c r="C1982" s="10" t="s">
        <v>27</v>
      </c>
      <c r="D1982" s="12" t="s">
        <v>41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Não</v>
      </c>
      <c r="H1982" s="8" t="str">
        <f>VLOOKUP(A1982,Planilha1!A:Y,23,FALSE)</f>
        <v>Não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1469</v>
      </c>
      <c r="C1983" s="10" t="s">
        <v>27</v>
      </c>
      <c r="D1983" s="12" t="s">
        <v>73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Não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61</v>
      </c>
      <c r="C1984" s="10" t="s">
        <v>27</v>
      </c>
      <c r="D1984" s="12" t="s">
        <v>73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Não</v>
      </c>
      <c r="H1984" s="8" t="str">
        <f>VLOOKUP(A1984,Planilha1!A:Y,23,FALSE)</f>
        <v>Não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1470</v>
      </c>
      <c r="C1985" s="10" t="s">
        <v>27</v>
      </c>
      <c r="D1985" s="12" t="s">
        <v>59</v>
      </c>
      <c r="E1985" s="8" t="str">
        <f>VLOOKUP(A1985,Planilha1!A:Y,20,FALSE)</f>
        <v>Não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Não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1471</v>
      </c>
      <c r="C1986" s="10" t="s">
        <v>27</v>
      </c>
      <c r="D1986" s="12" t="s">
        <v>43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Não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1472</v>
      </c>
      <c r="C1987" s="10" t="s">
        <v>27</v>
      </c>
      <c r="D1987" s="12" t="s">
        <v>73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Não</v>
      </c>
      <c r="H1987" s="8" t="str">
        <f>VLOOKUP(A1987,Planilha1!A:Y,23,FALSE)</f>
        <v>Não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1473</v>
      </c>
      <c r="C1988" s="10" t="s">
        <v>27</v>
      </c>
      <c r="D1988" s="12" t="s">
        <v>73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Não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1474</v>
      </c>
      <c r="C1989" s="10" t="s">
        <v>27</v>
      </c>
      <c r="D1989" s="12" t="s">
        <v>66</v>
      </c>
      <c r="E1989" s="8" t="str">
        <f>VLOOKUP(A1989,Planilha1!A:Y,20,FALSE)</f>
        <v>Não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Não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1475</v>
      </c>
      <c r="C1990" s="10" t="s">
        <v>27</v>
      </c>
      <c r="D1990" s="12" t="s">
        <v>59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Não</v>
      </c>
      <c r="H1990" s="8" t="str">
        <f>VLOOKUP(A1990,Planilha1!A:Y,23,FALSE)</f>
        <v>Não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1476</v>
      </c>
      <c r="C1991" s="10" t="s">
        <v>27</v>
      </c>
      <c r="D1991" s="12" t="s">
        <v>43</v>
      </c>
      <c r="E1991" s="8" t="str">
        <f>VLOOKUP(A1991,Planilha1!A:Y,20,FALSE)</f>
        <v>Sim</v>
      </c>
      <c r="F1991" s="8" t="str">
        <f>VLOOKUP(A1991,Planilha1!A:Y,21,FALSE)</f>
        <v>Não</v>
      </c>
      <c r="G1991" s="8" t="str">
        <f>VLOOKUP(A1991,Planilha1!A:Y,22,FALSE)</f>
        <v>Não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1477</v>
      </c>
      <c r="C1992" s="10" t="s">
        <v>27</v>
      </c>
      <c r="D1992" s="12" t="s">
        <v>55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1478</v>
      </c>
      <c r="C1993" s="10" t="s">
        <v>27</v>
      </c>
      <c r="D1993" s="12" t="s">
        <v>73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Não</v>
      </c>
      <c r="H1993" s="8" t="str">
        <f>VLOOKUP(A1993,Planilha1!A:Y,23,FALSE)</f>
        <v>Não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1479</v>
      </c>
      <c r="C1994" s="10" t="s">
        <v>27</v>
      </c>
      <c r="D1994" s="12" t="s">
        <v>41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1480</v>
      </c>
      <c r="C1995" s="10" t="s">
        <v>27</v>
      </c>
      <c r="D1995" s="12" t="s">
        <v>73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Não</v>
      </c>
      <c r="H1995" s="8" t="str">
        <f>VLOOKUP(A1995,Planilha1!A:Y,23,FALSE)</f>
        <v>Não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1481</v>
      </c>
      <c r="C1996" s="10" t="s">
        <v>27</v>
      </c>
      <c r="D1996" s="12" t="s">
        <v>41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Não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1482</v>
      </c>
      <c r="C1997" s="10" t="s">
        <v>27</v>
      </c>
      <c r="D1997" s="12" t="s">
        <v>66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Não</v>
      </c>
      <c r="H1997" s="8" t="str">
        <f>VLOOKUP(A1997,Planilha1!A:Y,23,FALSE)</f>
        <v>Não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1483</v>
      </c>
      <c r="C1998" s="10" t="s">
        <v>27</v>
      </c>
      <c r="D1998" s="12" t="s">
        <v>73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Não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1484</v>
      </c>
      <c r="C1999" s="10" t="s">
        <v>27</v>
      </c>
      <c r="D1999" s="12" t="s">
        <v>59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Não</v>
      </c>
      <c r="H1999" s="8" t="str">
        <f>VLOOKUP(A1999,Planilha1!A:Y,23,FALSE)</f>
        <v>Não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1485</v>
      </c>
      <c r="C2000" s="10" t="s">
        <v>27</v>
      </c>
      <c r="D2000" s="12" t="s">
        <v>73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Não</v>
      </c>
      <c r="H2000" s="8" t="str">
        <f>VLOOKUP(A2000,Planilha1!A:Y,23,FALSE)</f>
        <v>Não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1486</v>
      </c>
      <c r="C2001" s="10" t="s">
        <v>27</v>
      </c>
      <c r="D2001" s="12" t="s">
        <v>55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Não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1487</v>
      </c>
      <c r="C2002" s="10" t="s">
        <v>27</v>
      </c>
      <c r="D2002" s="12" t="s">
        <v>43</v>
      </c>
      <c r="E2002" s="8" t="str">
        <f>VLOOKUP(A2002,Planilha1!A:Y,20,FALSE)</f>
        <v>Não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Não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1488</v>
      </c>
      <c r="C2003" s="10" t="s">
        <v>27</v>
      </c>
      <c r="D2003" s="12" t="s">
        <v>59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Não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1489</v>
      </c>
      <c r="C2004" s="10" t="s">
        <v>27</v>
      </c>
      <c r="D2004" s="12" t="s">
        <v>59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Não</v>
      </c>
      <c r="H2004" s="8" t="str">
        <f>VLOOKUP(A2004,Planilha1!A:Y,23,FALSE)</f>
        <v>Não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1490</v>
      </c>
      <c r="C2005" s="10" t="s">
        <v>27</v>
      </c>
      <c r="D2005" s="12" t="s">
        <v>43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Não</v>
      </c>
      <c r="H2005" s="8" t="str">
        <f>VLOOKUP(A2005,Planilha1!A:Y,23,FALSE)</f>
        <v>Não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1491</v>
      </c>
      <c r="C2006" s="10" t="s">
        <v>27</v>
      </c>
      <c r="D2006" s="12" t="s">
        <v>73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Não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1492</v>
      </c>
      <c r="C2007" s="10" t="s">
        <v>27</v>
      </c>
      <c r="D2007" s="12" t="s">
        <v>41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Não</v>
      </c>
      <c r="H2007" s="8" t="str">
        <f>VLOOKUP(A2007,Planilha1!A:Y,23,FALSE)</f>
        <v>Não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1493</v>
      </c>
      <c r="C2008" s="10" t="s">
        <v>27</v>
      </c>
      <c r="D2008" s="12" t="s">
        <v>43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Não</v>
      </c>
      <c r="H2008" s="8" t="str">
        <f>VLOOKUP(A2008,Planilha1!A:Y,23,FALSE)</f>
        <v>Não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1494</v>
      </c>
      <c r="C2009" s="10" t="s">
        <v>27</v>
      </c>
      <c r="D2009" s="12" t="s">
        <v>55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1495</v>
      </c>
      <c r="C2010" s="10" t="s">
        <v>27</v>
      </c>
      <c r="D2010" s="12" t="s">
        <v>43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Não</v>
      </c>
      <c r="H2010" s="8" t="str">
        <f>VLOOKUP(A2010,Planilha1!A:Y,23,FALSE)</f>
        <v>Não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1496</v>
      </c>
      <c r="C2011" s="10" t="s">
        <v>27</v>
      </c>
      <c r="D2011" s="12" t="s">
        <v>41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Não</v>
      </c>
      <c r="H2011" s="8" t="str">
        <f>VLOOKUP(A2011,Planilha1!A:Y,23,FALSE)</f>
        <v>Não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1497</v>
      </c>
      <c r="C2012" s="10" t="s">
        <v>27</v>
      </c>
      <c r="D2012" s="12" t="s">
        <v>55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Não</v>
      </c>
      <c r="H2012" s="8" t="str">
        <f>VLOOKUP(A2012,Planilha1!A:Y,23,FALSE)</f>
        <v>Não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1498</v>
      </c>
      <c r="C2013" s="10" t="s">
        <v>27</v>
      </c>
      <c r="D2013" s="12" t="s">
        <v>59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1499</v>
      </c>
      <c r="C2014" s="10" t="s">
        <v>27</v>
      </c>
      <c r="D2014" s="12" t="s">
        <v>41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1500</v>
      </c>
      <c r="C2015" s="10" t="s">
        <v>27</v>
      </c>
      <c r="D2015" s="12" t="s">
        <v>59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Não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1501</v>
      </c>
      <c r="C2016" s="10" t="s">
        <v>27</v>
      </c>
      <c r="D2016" s="12" t="s">
        <v>55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Não</v>
      </c>
      <c r="H2016" s="8" t="str">
        <f>VLOOKUP(A2016,Planilha1!A:Y,23,FALSE)</f>
        <v>Não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1502</v>
      </c>
      <c r="C2017" s="10" t="s">
        <v>27</v>
      </c>
      <c r="D2017" s="12" t="s">
        <v>55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1503</v>
      </c>
      <c r="C2018" s="10" t="s">
        <v>27</v>
      </c>
      <c r="D2018" s="12" t="s">
        <v>43</v>
      </c>
      <c r="E2018" s="8" t="str">
        <f>VLOOKUP(A2018,Planilha1!A:Y,20,FALSE)</f>
        <v>Não</v>
      </c>
      <c r="F2018" s="8" t="str">
        <f>VLOOKUP(A2018,Planilha1!A:Y,21,FALSE)</f>
        <v>Sim</v>
      </c>
      <c r="G2018" s="8" t="str">
        <f>VLOOKUP(A2018,Planilha1!A:Y,22,FALSE)</f>
        <v>Não</v>
      </c>
      <c r="H2018" s="8" t="str">
        <f>VLOOKUP(A2018,Planilha1!A:Y,23,FALSE)</f>
        <v>Não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1504</v>
      </c>
      <c r="C2019" s="10" t="s">
        <v>27</v>
      </c>
      <c r="D2019" s="12" t="s">
        <v>55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Não</v>
      </c>
      <c r="H2019" s="8" t="str">
        <f>VLOOKUP(A2019,Planilha1!A:Y,23,FALSE)</f>
        <v>Não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1505</v>
      </c>
      <c r="C2020" s="10" t="s">
        <v>27</v>
      </c>
      <c r="D2020" s="12" t="s">
        <v>59</v>
      </c>
      <c r="E2020" s="8" t="str">
        <f>VLOOKUP(A2020,Planilha1!A:Y,20,FALSE)</f>
        <v>Não</v>
      </c>
      <c r="F2020" s="8" t="str">
        <f>VLOOKUP(A2020,Planilha1!A:Y,21,FALSE)</f>
        <v>Sim</v>
      </c>
      <c r="G2020" s="8" t="str">
        <f>VLOOKUP(A2020,Planilha1!A:Y,22,FALSE)</f>
        <v>Não</v>
      </c>
      <c r="H2020" s="8" t="str">
        <f>VLOOKUP(A2020,Planilha1!A:Y,23,FALSE)</f>
        <v>Não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1506</v>
      </c>
      <c r="C2021" s="10" t="s">
        <v>27</v>
      </c>
      <c r="D2021" s="12" t="s">
        <v>41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Não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1507</v>
      </c>
      <c r="C2022" s="10" t="s">
        <v>27</v>
      </c>
      <c r="D2022" s="12" t="s">
        <v>55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Não</v>
      </c>
      <c r="H2022" s="8" t="str">
        <f>VLOOKUP(A2022,Planilha1!A:Y,23,FALSE)</f>
        <v>Não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1508</v>
      </c>
      <c r="C2023" s="10" t="s">
        <v>27</v>
      </c>
      <c r="D2023" s="12" t="s">
        <v>55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Não</v>
      </c>
      <c r="H2023" s="8" t="str">
        <f>VLOOKUP(A2023,Planilha1!A:Y,23,FALSE)</f>
        <v>Não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1509</v>
      </c>
      <c r="C2024" s="10" t="s">
        <v>27</v>
      </c>
      <c r="D2024" s="12" t="s">
        <v>59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1510</v>
      </c>
      <c r="C2025" s="10" t="s">
        <v>27</v>
      </c>
      <c r="D2025" s="12" t="s">
        <v>43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Não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1511</v>
      </c>
      <c r="C2026" s="10" t="s">
        <v>27</v>
      </c>
      <c r="D2026" s="12" t="s">
        <v>55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Não</v>
      </c>
      <c r="H2026" s="8" t="str">
        <f>VLOOKUP(A2026,Planilha1!A:Y,23,FALSE)</f>
        <v>Não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1512</v>
      </c>
      <c r="C2027" s="10" t="s">
        <v>27</v>
      </c>
      <c r="D2027" s="12" t="s">
        <v>55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Não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1513</v>
      </c>
      <c r="C2028" s="10" t="s">
        <v>27</v>
      </c>
      <c r="D2028" s="12" t="s">
        <v>41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Não</v>
      </c>
      <c r="H2028" s="8" t="str">
        <f>VLOOKUP(A2028,Planilha1!A:Y,23,FALSE)</f>
        <v>Não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1514</v>
      </c>
      <c r="C2029" s="10" t="s">
        <v>27</v>
      </c>
      <c r="D2029" s="12" t="s">
        <v>66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Não</v>
      </c>
      <c r="H2029" s="8" t="str">
        <f>VLOOKUP(A2029,Planilha1!A:Y,23,FALSE)</f>
        <v>Não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1515</v>
      </c>
      <c r="C2030" s="10" t="s">
        <v>27</v>
      </c>
      <c r="D2030" s="12" t="s">
        <v>41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Não</v>
      </c>
      <c r="H2030" s="8" t="str">
        <f>VLOOKUP(A2030,Planilha1!A:Y,23,FALSE)</f>
        <v>Não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1516</v>
      </c>
      <c r="C2031" s="10" t="s">
        <v>27</v>
      </c>
      <c r="D2031" s="12" t="s">
        <v>55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Não</v>
      </c>
      <c r="H2031" s="8" t="str">
        <f>VLOOKUP(A2031,Planilha1!A:Y,23,FALSE)</f>
        <v>Não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1517</v>
      </c>
      <c r="C2032" s="10" t="s">
        <v>27</v>
      </c>
      <c r="D2032" s="12" t="s">
        <v>73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Não</v>
      </c>
      <c r="H2032" s="8" t="str">
        <f>VLOOKUP(A2032,Planilha1!A:Y,23,FALSE)</f>
        <v>Não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1518</v>
      </c>
      <c r="C2033" s="10" t="s">
        <v>27</v>
      </c>
      <c r="D2033" s="12" t="s">
        <v>73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Não</v>
      </c>
      <c r="H2033" s="8" t="str">
        <f>VLOOKUP(A2033,Planilha1!A:Y,23,FALSE)</f>
        <v>Não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1519</v>
      </c>
      <c r="C2034" s="10" t="s">
        <v>27</v>
      </c>
      <c r="D2034" s="12" t="s">
        <v>55</v>
      </c>
      <c r="E2034" s="8" t="str">
        <f>VLOOKUP(A2034,Planilha1!A:Y,20,FALSE)</f>
        <v>Sim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Não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1520</v>
      </c>
      <c r="C2035" s="10" t="s">
        <v>27</v>
      </c>
      <c r="D2035" s="12" t="s">
        <v>59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Não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1521</v>
      </c>
      <c r="C2036" s="10" t="s">
        <v>27</v>
      </c>
      <c r="D2036" s="12" t="s">
        <v>59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Não</v>
      </c>
      <c r="H2036" s="8" t="str">
        <f>VLOOKUP(A2036,Planilha1!A:Y,23,FALSE)</f>
        <v>Não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1522</v>
      </c>
      <c r="C2037" s="10" t="s">
        <v>27</v>
      </c>
      <c r="D2037" s="12" t="s">
        <v>43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Não</v>
      </c>
      <c r="H2037" s="8" t="str">
        <f>VLOOKUP(A2037,Planilha1!A:Y,23,FALSE)</f>
        <v>Não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1523</v>
      </c>
      <c r="C2038" s="10" t="s">
        <v>27</v>
      </c>
      <c r="D2038" s="12" t="s">
        <v>59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Não</v>
      </c>
      <c r="H2038" s="8" t="str">
        <f>VLOOKUP(A2038,Planilha1!A:Y,23,FALSE)</f>
        <v>Não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1524</v>
      </c>
      <c r="C2039" s="10" t="s">
        <v>27</v>
      </c>
      <c r="D2039" s="12" t="s">
        <v>59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Não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1525</v>
      </c>
      <c r="C2040" s="10" t="s">
        <v>27</v>
      </c>
      <c r="D2040" s="12" t="s">
        <v>59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Não</v>
      </c>
      <c r="H2040" s="8" t="str">
        <f>VLOOKUP(A2040,Planilha1!A:Y,23,FALSE)</f>
        <v>Não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1526</v>
      </c>
      <c r="C2041" s="10" t="s">
        <v>27</v>
      </c>
      <c r="D2041" s="12" t="s">
        <v>73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1527</v>
      </c>
      <c r="C2042" s="10" t="s">
        <v>27</v>
      </c>
      <c r="D2042" s="12" t="s">
        <v>59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1528</v>
      </c>
      <c r="C2043" s="10" t="s">
        <v>27</v>
      </c>
      <c r="D2043" s="12" t="s">
        <v>59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Não</v>
      </c>
      <c r="H2043" s="8" t="str">
        <f>VLOOKUP(A2043,Planilha1!A:Y,23,FALSE)</f>
        <v>Não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1529</v>
      </c>
      <c r="C2044" s="10" t="s">
        <v>27</v>
      </c>
      <c r="D2044" s="12" t="s">
        <v>43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Não</v>
      </c>
      <c r="H2044" s="8" t="str">
        <f>VLOOKUP(A2044,Planilha1!A:Y,23,FALSE)</f>
        <v>Não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1530</v>
      </c>
      <c r="C2045" s="10" t="s">
        <v>27</v>
      </c>
      <c r="D2045" s="12" t="s">
        <v>59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Não</v>
      </c>
      <c r="H2045" s="8" t="str">
        <f>VLOOKUP(A2045,Planilha1!A:Y,23,FALSE)</f>
        <v>Não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1531</v>
      </c>
      <c r="C2046" s="10" t="s">
        <v>27</v>
      </c>
      <c r="D2046" s="12" t="s">
        <v>59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Não</v>
      </c>
      <c r="H2046" s="8" t="str">
        <f>VLOOKUP(A2046,Planilha1!A:Y,23,FALSE)</f>
        <v>Não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1532</v>
      </c>
      <c r="C2047" s="10" t="s">
        <v>27</v>
      </c>
      <c r="D2047" s="12" t="s">
        <v>55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Não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1533</v>
      </c>
      <c r="C2048" s="10" t="s">
        <v>27</v>
      </c>
      <c r="D2048" s="12" t="s">
        <v>73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Não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1534</v>
      </c>
      <c r="C2049" s="10" t="s">
        <v>27</v>
      </c>
      <c r="D2049" s="12" t="s">
        <v>55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Não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1535</v>
      </c>
      <c r="C2050" s="10" t="s">
        <v>27</v>
      </c>
      <c r="D2050" s="12" t="s">
        <v>73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Não</v>
      </c>
      <c r="H2050" s="8" t="str">
        <f>VLOOKUP(A2050,Planilha1!A:Y,23,FALSE)</f>
        <v>Não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1536</v>
      </c>
      <c r="C2051" s="10" t="s">
        <v>27</v>
      </c>
      <c r="D2051" s="12" t="s">
        <v>333</v>
      </c>
      <c r="E2051" s="8" t="str">
        <f>VLOOKUP(A2051,Planilha1!A:Y,20,FALSE)</f>
        <v>Sim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Não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1537</v>
      </c>
      <c r="C2052" s="10" t="s">
        <v>27</v>
      </c>
      <c r="D2052" s="12" t="s">
        <v>333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Não</v>
      </c>
      <c r="H2052" s="8" t="str">
        <f>VLOOKUP(A2052,Planilha1!A:Y,23,FALSE)</f>
        <v>Não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1538</v>
      </c>
      <c r="C2053" s="10" t="s">
        <v>27</v>
      </c>
      <c r="D2053" s="12" t="s">
        <v>333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Não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1539</v>
      </c>
      <c r="C2054" s="10" t="s">
        <v>27</v>
      </c>
      <c r="D2054" s="12" t="s">
        <v>333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Não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1540</v>
      </c>
      <c r="C2055" s="10" t="s">
        <v>27</v>
      </c>
      <c r="D2055" s="12" t="s">
        <v>333</v>
      </c>
      <c r="E2055" s="8" t="str">
        <f>VLOOKUP(A2055,Planilha1!A:Y,20,FALSE)</f>
        <v>Não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Não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4010</v>
      </c>
      <c r="C2056" s="10" t="s">
        <v>27</v>
      </c>
      <c r="D2056" s="12" t="s">
        <v>4161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4011</v>
      </c>
      <c r="C2057" s="10" t="s">
        <v>27</v>
      </c>
      <c r="D2057" s="12" t="s">
        <v>4161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Não</v>
      </c>
      <c r="H2057" s="8" t="str">
        <f>VLOOKUP(A2057,Planilha1!A:Y,23,FALSE)</f>
        <v>Não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4012</v>
      </c>
      <c r="C2058" s="10" t="s">
        <v>27</v>
      </c>
      <c r="D2058" s="12" t="s">
        <v>4161</v>
      </c>
      <c r="E2058" s="8" t="str">
        <f>VLOOKUP(A2058,Planilha1!A:Y,20,FALSE)</f>
        <v>Não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Não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4013</v>
      </c>
      <c r="C2059" s="10" t="s">
        <v>27</v>
      </c>
      <c r="D2059" s="12" t="s">
        <v>4161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Não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4014</v>
      </c>
      <c r="C2060" s="10" t="s">
        <v>27</v>
      </c>
      <c r="D2060" s="12" t="s">
        <v>4161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4015</v>
      </c>
      <c r="C2061" s="10" t="s">
        <v>27</v>
      </c>
      <c r="D2061" s="12" t="s">
        <v>4161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4016</v>
      </c>
      <c r="C2062" s="10" t="s">
        <v>27</v>
      </c>
      <c r="D2062" s="12" t="s">
        <v>4161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Não</v>
      </c>
      <c r="H2062" s="8" t="str">
        <f>VLOOKUP(A2062,Planilha1!A:Y,23,FALSE)</f>
        <v>Não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4017</v>
      </c>
      <c r="C2063" s="10" t="s">
        <v>27</v>
      </c>
      <c r="D2063" s="12" t="s">
        <v>4161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Não</v>
      </c>
      <c r="H2063" s="8" t="str">
        <f>VLOOKUP(A2063,Planilha1!A:Y,23,FALSE)</f>
        <v>Não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4018</v>
      </c>
      <c r="C2064" s="10" t="s">
        <v>27</v>
      </c>
      <c r="D2064" s="12" t="s">
        <v>4161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Não</v>
      </c>
      <c r="H2064" s="8" t="str">
        <f>VLOOKUP(A2064,Planilha1!A:Y,23,FALSE)</f>
        <v>Não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4019</v>
      </c>
      <c r="C2065" s="10" t="s">
        <v>27</v>
      </c>
      <c r="D2065" s="12" t="s">
        <v>4161</v>
      </c>
      <c r="E2065" s="8" t="str">
        <f>VLOOKUP(A2065,Planilha1!A:Y,20,FALSE)</f>
        <v>Sim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Não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4020</v>
      </c>
      <c r="C2066" s="10" t="s">
        <v>27</v>
      </c>
      <c r="D2066" s="12" t="s">
        <v>4161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Não</v>
      </c>
      <c r="H2066" s="8" t="str">
        <f>VLOOKUP(A2066,Planilha1!A:Y,23,FALSE)</f>
        <v>Não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4021</v>
      </c>
      <c r="C2067" s="10" t="s">
        <v>27</v>
      </c>
      <c r="D2067" s="12" t="s">
        <v>4161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Não</v>
      </c>
      <c r="H2067" s="8" t="str">
        <f>VLOOKUP(A2067,Planilha1!A:Y,23,FALSE)</f>
        <v>Não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4022</v>
      </c>
      <c r="C2068" s="10" t="s">
        <v>27</v>
      </c>
      <c r="D2068" s="12" t="s">
        <v>4161</v>
      </c>
      <c r="E2068" s="8" t="str">
        <f>VLOOKUP(A2068,Planilha1!A:Y,20,FALSE)</f>
        <v>Não</v>
      </c>
      <c r="F2068" s="8" t="str">
        <f>VLOOKUP(A2068,Planilha1!A:Y,21,FALSE)</f>
        <v>Sim</v>
      </c>
      <c r="G2068" s="8" t="str">
        <f>VLOOKUP(A2068,Planilha1!A:Y,22,FALSE)</f>
        <v>Não</v>
      </c>
      <c r="H2068" s="8" t="str">
        <f>VLOOKUP(A2068,Planilha1!A:Y,23,FALSE)</f>
        <v>Não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4212</v>
      </c>
      <c r="C2069" s="10" t="s">
        <v>27</v>
      </c>
      <c r="D2069" s="12" t="s">
        <v>4244</v>
      </c>
      <c r="E2069" s="8" t="str">
        <f>VLOOKUP(A2069,Planilha1!A:Y,20,FALSE)</f>
        <v>Sim</v>
      </c>
      <c r="F2069" s="8" t="str">
        <f>VLOOKUP(A2069,Planilha1!A:Y,21,FALSE)</f>
        <v>Não</v>
      </c>
      <c r="G2069" s="8" t="str">
        <f>VLOOKUP(A2069,Planilha1!A:Y,22,FALSE)</f>
        <v>Não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4213</v>
      </c>
      <c r="C2070" s="10" t="s">
        <v>27</v>
      </c>
      <c r="D2070" s="12" t="s">
        <v>4244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Não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4214</v>
      </c>
      <c r="C2071" s="10" t="s">
        <v>27</v>
      </c>
      <c r="D2071" s="12" t="s">
        <v>4244</v>
      </c>
      <c r="E2071" s="8" t="str">
        <f>VLOOKUP(A2071,Planilha1!A:Y,20,FALSE)</f>
        <v>Não</v>
      </c>
      <c r="F2071" s="8" t="str">
        <f>VLOOKUP(A2071,Planilha1!A:Y,21,FALSE)</f>
        <v>Não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4215</v>
      </c>
      <c r="C2072" s="10" t="s">
        <v>27</v>
      </c>
      <c r="D2072" s="12" t="s">
        <v>4244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4216</v>
      </c>
      <c r="C2073" s="10" t="s">
        <v>27</v>
      </c>
      <c r="D2073" s="12" t="s">
        <v>4244</v>
      </c>
      <c r="E2073" s="8" t="str">
        <f>VLOOKUP(A2073,Planilha1!A:Y,20,FALSE)</f>
        <v>Sim</v>
      </c>
      <c r="F2073" s="8" t="str">
        <f>VLOOKUP(A2073,Planilha1!A:Y,21,FALSE)</f>
        <v>Sim</v>
      </c>
      <c r="G2073" s="8" t="str">
        <f>VLOOKUP(A2073,Planilha1!A:Y,22,FALSE)</f>
        <v>Não</v>
      </c>
      <c r="H2073" s="8" t="str">
        <f>VLOOKUP(A2073,Planilha1!A:Y,23,FALSE)</f>
        <v>Não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4217</v>
      </c>
      <c r="C2074" s="10" t="s">
        <v>27</v>
      </c>
      <c r="D2074" s="12" t="s">
        <v>4244</v>
      </c>
      <c r="E2074" s="8" t="str">
        <f>VLOOKUP(A2074,Planilha1!A:Y,20,FALSE)</f>
        <v>Não</v>
      </c>
      <c r="F2074" s="8" t="str">
        <f>VLOOKUP(A2074,Planilha1!A:Y,21,FALSE)</f>
        <v>Sim</v>
      </c>
      <c r="G2074" s="8" t="str">
        <f>VLOOKUP(A2074,Planilha1!A:Y,22,FALSE)</f>
        <v>Não</v>
      </c>
      <c r="H2074" s="8" t="str">
        <f>VLOOKUP(A2074,Planilha1!A:Y,23,FALSE)</f>
        <v>Não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4218</v>
      </c>
      <c r="C2075" s="10" t="s">
        <v>27</v>
      </c>
      <c r="D2075" s="12" t="s">
        <v>4244</v>
      </c>
      <c r="E2075" s="8" t="str">
        <f>VLOOKUP(A2075,Planilha1!A:Y,20,FALSE)</f>
        <v>Não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Não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1541</v>
      </c>
      <c r="C2076" s="10" t="s">
        <v>7</v>
      </c>
      <c r="D2076" s="12" t="s">
        <v>55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Não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1542</v>
      </c>
      <c r="C2077" s="10" t="s">
        <v>7</v>
      </c>
      <c r="D2077" s="12" t="s">
        <v>41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Não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1543</v>
      </c>
      <c r="C2078" s="10" t="s">
        <v>7</v>
      </c>
      <c r="D2078" s="12" t="s">
        <v>41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1544</v>
      </c>
      <c r="C2079" s="10" t="s">
        <v>7</v>
      </c>
      <c r="D2079" s="12" t="s">
        <v>73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Não</v>
      </c>
      <c r="H2079" s="8" t="str">
        <f>VLOOKUP(A2079,Planilha1!A:Y,23,FALSE)</f>
        <v>Não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1545</v>
      </c>
      <c r="C2080" s="10" t="s">
        <v>7</v>
      </c>
      <c r="D2080" s="12" t="s">
        <v>59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1546</v>
      </c>
      <c r="C2081" s="10" t="s">
        <v>7</v>
      </c>
      <c r="D2081" s="12" t="s">
        <v>66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Não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1547</v>
      </c>
      <c r="C2082" s="10" t="s">
        <v>7</v>
      </c>
      <c r="D2082" s="12" t="s">
        <v>55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1548</v>
      </c>
      <c r="C2083" s="10" t="s">
        <v>7</v>
      </c>
      <c r="D2083" s="12" t="s">
        <v>66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Não</v>
      </c>
      <c r="H2083" s="8" t="str">
        <f>VLOOKUP(A2083,Planilha1!A:Y,23,FALSE)</f>
        <v>Não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1549</v>
      </c>
      <c r="C2084" s="10" t="s">
        <v>7</v>
      </c>
      <c r="D2084" s="12" t="s">
        <v>41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1550</v>
      </c>
      <c r="C2085" s="10" t="s">
        <v>7</v>
      </c>
      <c r="D2085" s="12" t="s">
        <v>55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1551</v>
      </c>
      <c r="C2086" s="10" t="s">
        <v>7</v>
      </c>
      <c r="D2086" s="12" t="s">
        <v>43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Não</v>
      </c>
      <c r="H2086" s="8" t="str">
        <f>VLOOKUP(A2086,Planilha1!A:Y,23,FALSE)</f>
        <v>Não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1552</v>
      </c>
      <c r="C2087" s="10" t="s">
        <v>7</v>
      </c>
      <c r="D2087" s="12" t="s">
        <v>41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1553</v>
      </c>
      <c r="C2088" s="10" t="s">
        <v>7</v>
      </c>
      <c r="D2088" s="12" t="s">
        <v>43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Não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1554</v>
      </c>
      <c r="C2089" s="10" t="s">
        <v>7</v>
      </c>
      <c r="D2089" s="12" t="s">
        <v>55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Não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1555</v>
      </c>
      <c r="C2090" s="10" t="s">
        <v>7</v>
      </c>
      <c r="D2090" s="12" t="s">
        <v>73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Não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1556</v>
      </c>
      <c r="C2091" s="10" t="s">
        <v>7</v>
      </c>
      <c r="D2091" s="12" t="s">
        <v>66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Não</v>
      </c>
      <c r="H2091" s="8" t="str">
        <f>VLOOKUP(A2091,Planilha1!A:Y,23,FALSE)</f>
        <v>Não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1415</v>
      </c>
      <c r="C2092" s="10" t="s">
        <v>7</v>
      </c>
      <c r="D2092" s="12" t="s">
        <v>41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Não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1557</v>
      </c>
      <c r="C2093" s="10" t="s">
        <v>7</v>
      </c>
      <c r="D2093" s="12" t="s">
        <v>55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Não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1558</v>
      </c>
      <c r="C2094" s="10" t="s">
        <v>7</v>
      </c>
      <c r="D2094" s="12" t="s">
        <v>43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Não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1559</v>
      </c>
      <c r="C2095" s="10" t="s">
        <v>7</v>
      </c>
      <c r="D2095" s="12" t="s">
        <v>59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1560</v>
      </c>
      <c r="C2096" s="10" t="s">
        <v>7</v>
      </c>
      <c r="D2096" s="12" t="s">
        <v>55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Não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1561</v>
      </c>
      <c r="C2097" s="10" t="s">
        <v>7</v>
      </c>
      <c r="D2097" s="12" t="s">
        <v>41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Não</v>
      </c>
      <c r="H2097" s="8" t="str">
        <f>VLOOKUP(A2097,Planilha1!A:Y,23,FALSE)</f>
        <v>Não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1562</v>
      </c>
      <c r="C2098" s="10" t="s">
        <v>7</v>
      </c>
      <c r="D2098" s="12" t="s">
        <v>43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Não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1563</v>
      </c>
      <c r="C2099" s="10" t="s">
        <v>7</v>
      </c>
      <c r="D2099" s="12" t="s">
        <v>55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1564</v>
      </c>
      <c r="C2100" s="10" t="s">
        <v>7</v>
      </c>
      <c r="D2100" s="12" t="s">
        <v>59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Não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1565</v>
      </c>
      <c r="C2101" s="10" t="s">
        <v>7</v>
      </c>
      <c r="D2101" s="12" t="s">
        <v>55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1566</v>
      </c>
      <c r="C2102" s="10" t="s">
        <v>7</v>
      </c>
      <c r="D2102" s="12" t="s">
        <v>43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Não</v>
      </c>
      <c r="H2102" s="8" t="str">
        <f>VLOOKUP(A2102,Planilha1!A:Y,23,FALSE)</f>
        <v>Não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1567</v>
      </c>
      <c r="C2103" s="10" t="s">
        <v>7</v>
      </c>
      <c r="D2103" s="12" t="s">
        <v>43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Não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1568</v>
      </c>
      <c r="C2104" s="10" t="s">
        <v>7</v>
      </c>
      <c r="D2104" s="12" t="s">
        <v>55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Não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1569</v>
      </c>
      <c r="C2105" s="10" t="s">
        <v>7</v>
      </c>
      <c r="D2105" s="12" t="s">
        <v>55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1570</v>
      </c>
      <c r="C2106" s="10" t="s">
        <v>7</v>
      </c>
      <c r="D2106" s="12" t="s">
        <v>41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Não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1571</v>
      </c>
      <c r="C2107" s="10" t="s">
        <v>7</v>
      </c>
      <c r="D2107" s="12" t="s">
        <v>43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Não</v>
      </c>
      <c r="H2107" s="8" t="str">
        <f>VLOOKUP(A2107,Planilha1!A:Y,23,FALSE)</f>
        <v>Não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1572</v>
      </c>
      <c r="C2108" s="10" t="s">
        <v>7</v>
      </c>
      <c r="D2108" s="12" t="s">
        <v>73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Não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1573</v>
      </c>
      <c r="C2109" s="10" t="s">
        <v>7</v>
      </c>
      <c r="D2109" s="12" t="s">
        <v>41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Não</v>
      </c>
      <c r="H2109" s="8" t="str">
        <f>VLOOKUP(A2109,Planilha1!A:Y,23,FALSE)</f>
        <v>Não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1574</v>
      </c>
      <c r="C2110" s="10" t="s">
        <v>7</v>
      </c>
      <c r="D2110" s="12" t="s">
        <v>43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Não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1575</v>
      </c>
      <c r="C2111" s="10" t="s">
        <v>7</v>
      </c>
      <c r="D2111" s="12" t="s">
        <v>59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Não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1576</v>
      </c>
      <c r="C2112" s="10" t="s">
        <v>7</v>
      </c>
      <c r="D2112" s="12" t="s">
        <v>73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Não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1577</v>
      </c>
      <c r="C2113" s="10" t="s">
        <v>7</v>
      </c>
      <c r="D2113" s="12" t="s">
        <v>59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1578</v>
      </c>
      <c r="C2114" s="10" t="s">
        <v>7</v>
      </c>
      <c r="D2114" s="12" t="s">
        <v>43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1579</v>
      </c>
      <c r="C2115" s="10" t="s">
        <v>7</v>
      </c>
      <c r="D2115" s="12" t="s">
        <v>73</v>
      </c>
      <c r="E2115" s="8" t="str">
        <f>VLOOKUP(A2115,Planilha1!A:Y,20,FALSE)</f>
        <v>Sim</v>
      </c>
      <c r="F2115" s="8" t="str">
        <f>VLOOKUP(A2115,Planilha1!A:Y,21,FALSE)</f>
        <v>Sim</v>
      </c>
      <c r="G2115" s="8" t="str">
        <f>VLOOKUP(A2115,Planilha1!A:Y,22,FALSE)</f>
        <v>Não</v>
      </c>
      <c r="H2115" s="8" t="str">
        <f>VLOOKUP(A2115,Planilha1!A:Y,23,FALSE)</f>
        <v>Não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1580</v>
      </c>
      <c r="C2116" s="10" t="s">
        <v>7</v>
      </c>
      <c r="D2116" s="12" t="s">
        <v>41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Não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1581</v>
      </c>
      <c r="C2117" s="10" t="s">
        <v>7</v>
      </c>
      <c r="D2117" s="12" t="s">
        <v>41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Não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1582</v>
      </c>
      <c r="C2118" s="10" t="s">
        <v>7</v>
      </c>
      <c r="D2118" s="12" t="s">
        <v>59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Não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1583</v>
      </c>
      <c r="C2119" s="10" t="s">
        <v>7</v>
      </c>
      <c r="D2119" s="12" t="s">
        <v>55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1584</v>
      </c>
      <c r="C2120" s="10" t="s">
        <v>7</v>
      </c>
      <c r="D2120" s="12" t="s">
        <v>59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1585</v>
      </c>
      <c r="C2121" s="10" t="s">
        <v>7</v>
      </c>
      <c r="D2121" s="12" t="s">
        <v>73</v>
      </c>
      <c r="E2121" s="8" t="str">
        <f>VLOOKUP(A2121,Planilha1!A:Y,20,FALSE)</f>
        <v>Não</v>
      </c>
      <c r="F2121" s="8" t="str">
        <f>VLOOKUP(A2121,Planilha1!A:Y,21,FALSE)</f>
        <v>Sim</v>
      </c>
      <c r="G2121" s="8" t="str">
        <f>VLOOKUP(A2121,Planilha1!A:Y,22,FALSE)</f>
        <v>Não</v>
      </c>
      <c r="H2121" s="8" t="str">
        <f>VLOOKUP(A2121,Planilha1!A:Y,23,FALSE)</f>
        <v>Não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1586</v>
      </c>
      <c r="C2122" s="10" t="s">
        <v>7</v>
      </c>
      <c r="D2122" s="12" t="s">
        <v>41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Não</v>
      </c>
      <c r="H2122" s="8" t="str">
        <f>VLOOKUP(A2122,Planilha1!A:Y,23,FALSE)</f>
        <v>Não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1587</v>
      </c>
      <c r="C2123" s="10" t="s">
        <v>7</v>
      </c>
      <c r="D2123" s="12" t="s">
        <v>43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Não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1588</v>
      </c>
      <c r="C2124" s="10" t="s">
        <v>7</v>
      </c>
      <c r="D2124" s="12" t="s">
        <v>41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1589</v>
      </c>
      <c r="C2125" s="10" t="s">
        <v>7</v>
      </c>
      <c r="D2125" s="12" t="s">
        <v>66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1590</v>
      </c>
      <c r="C2126" s="10" t="s">
        <v>7</v>
      </c>
      <c r="D2126" s="12" t="s">
        <v>43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Não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1591</v>
      </c>
      <c r="C2127" s="10" t="s">
        <v>7</v>
      </c>
      <c r="D2127" s="12" t="s">
        <v>73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Não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1592</v>
      </c>
      <c r="C2128" s="10" t="s">
        <v>7</v>
      </c>
      <c r="D2128" s="12" t="s">
        <v>41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1593</v>
      </c>
      <c r="C2129" s="10" t="s">
        <v>7</v>
      </c>
      <c r="D2129" s="12" t="s">
        <v>66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1594</v>
      </c>
      <c r="C2130" s="10" t="s">
        <v>7</v>
      </c>
      <c r="D2130" s="12" t="s">
        <v>41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1595</v>
      </c>
      <c r="C2131" s="10" t="s">
        <v>7</v>
      </c>
      <c r="D2131" s="12" t="s">
        <v>41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1596</v>
      </c>
      <c r="C2132" s="10" t="s">
        <v>7</v>
      </c>
      <c r="D2132" s="12" t="s">
        <v>73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1597</v>
      </c>
      <c r="C2133" s="10" t="s">
        <v>7</v>
      </c>
      <c r="D2133" s="12" t="s">
        <v>41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Não</v>
      </c>
      <c r="H2133" s="8" t="str">
        <f>VLOOKUP(A2133,Planilha1!A:Y,23,FALSE)</f>
        <v>Não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1598</v>
      </c>
      <c r="C2134" s="10" t="s">
        <v>7</v>
      </c>
      <c r="D2134" s="12" t="s">
        <v>59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1599</v>
      </c>
      <c r="C2135" s="10" t="s">
        <v>7</v>
      </c>
      <c r="D2135" s="12" t="s">
        <v>41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Não</v>
      </c>
      <c r="H2135" s="8" t="str">
        <f>VLOOKUP(A2135,Planilha1!A:Y,23,FALSE)</f>
        <v>Não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1600</v>
      </c>
      <c r="C2136" s="10" t="s">
        <v>7</v>
      </c>
      <c r="D2136" s="12" t="s">
        <v>55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Não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1601</v>
      </c>
      <c r="C2137" s="10" t="s">
        <v>7</v>
      </c>
      <c r="D2137" s="12" t="s">
        <v>43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Não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1602</v>
      </c>
      <c r="C2138" s="10" t="s">
        <v>7</v>
      </c>
      <c r="D2138" s="12" t="s">
        <v>66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Não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1603</v>
      </c>
      <c r="C2139" s="10" t="s">
        <v>7</v>
      </c>
      <c r="D2139" s="12" t="s">
        <v>73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Não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1604</v>
      </c>
      <c r="C2140" s="10" t="s">
        <v>7</v>
      </c>
      <c r="D2140" s="12" t="s">
        <v>55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Não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1605</v>
      </c>
      <c r="C2141" s="10" t="s">
        <v>7</v>
      </c>
      <c r="D2141" s="12" t="s">
        <v>55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Não</v>
      </c>
      <c r="H2141" s="8" t="str">
        <f>VLOOKUP(A2141,Planilha1!A:Y,23,FALSE)</f>
        <v>Não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1606</v>
      </c>
      <c r="C2142" s="10" t="s">
        <v>7</v>
      </c>
      <c r="D2142" s="12" t="s">
        <v>59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Não</v>
      </c>
      <c r="H2142" s="8" t="str">
        <f>VLOOKUP(A2142,Planilha1!A:Y,23,FALSE)</f>
        <v>Não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1607</v>
      </c>
      <c r="C2143" s="10" t="s">
        <v>7</v>
      </c>
      <c r="D2143" s="12" t="s">
        <v>41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Não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1608</v>
      </c>
      <c r="C2144" s="10" t="s">
        <v>7</v>
      </c>
      <c r="D2144" s="12" t="s">
        <v>41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1609</v>
      </c>
      <c r="C2145" s="10" t="s">
        <v>7</v>
      </c>
      <c r="D2145" s="12" t="s">
        <v>59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1610</v>
      </c>
      <c r="C2146" s="10" t="s">
        <v>7</v>
      </c>
      <c r="D2146" s="12" t="s">
        <v>59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Não</v>
      </c>
      <c r="H2146" s="8" t="str">
        <f>VLOOKUP(A2146,Planilha1!A:Y,23,FALSE)</f>
        <v>Não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1611</v>
      </c>
      <c r="C2147" s="10" t="s">
        <v>7</v>
      </c>
      <c r="D2147" s="12" t="s">
        <v>41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Não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1612</v>
      </c>
      <c r="C2148" s="10" t="s">
        <v>7</v>
      </c>
      <c r="D2148" s="12" t="s">
        <v>55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1613</v>
      </c>
      <c r="C2149" s="10" t="s">
        <v>7</v>
      </c>
      <c r="D2149" s="12" t="s">
        <v>66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Não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1614</v>
      </c>
      <c r="C2150" s="10" t="s">
        <v>7</v>
      </c>
      <c r="D2150" s="12" t="s">
        <v>59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1615</v>
      </c>
      <c r="C2151" s="10" t="s">
        <v>7</v>
      </c>
      <c r="D2151" s="12" t="s">
        <v>66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1616</v>
      </c>
      <c r="C2152" s="10" t="s">
        <v>7</v>
      </c>
      <c r="D2152" s="12" t="s">
        <v>55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1617</v>
      </c>
      <c r="C2153" s="10" t="s">
        <v>7</v>
      </c>
      <c r="D2153" s="12" t="s">
        <v>66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Não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1618</v>
      </c>
      <c r="C2154" s="10" t="s">
        <v>7</v>
      </c>
      <c r="D2154" s="12" t="s">
        <v>43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Não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1619</v>
      </c>
      <c r="C2155" s="10" t="s">
        <v>7</v>
      </c>
      <c r="D2155" s="12" t="s">
        <v>41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Não</v>
      </c>
      <c r="H2155" s="8" t="str">
        <f>VLOOKUP(A2155,Planilha1!A:Y,23,FALSE)</f>
        <v>Não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1620</v>
      </c>
      <c r="C2156" s="10" t="s">
        <v>7</v>
      </c>
      <c r="D2156" s="12" t="s">
        <v>41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Não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1621</v>
      </c>
      <c r="C2157" s="10" t="s">
        <v>7</v>
      </c>
      <c r="D2157" s="12" t="s">
        <v>73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1622</v>
      </c>
      <c r="C2158" s="10" t="s">
        <v>7</v>
      </c>
      <c r="D2158" s="12" t="s">
        <v>73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Não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1623</v>
      </c>
      <c r="C2159" s="10" t="s">
        <v>7</v>
      </c>
      <c r="D2159" s="12" t="s">
        <v>43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Não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1624</v>
      </c>
      <c r="C2160" s="10" t="s">
        <v>7</v>
      </c>
      <c r="D2160" s="12" t="s">
        <v>43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Não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1625</v>
      </c>
      <c r="C2161" s="10" t="s">
        <v>7</v>
      </c>
      <c r="D2161" s="12" t="s">
        <v>73</v>
      </c>
      <c r="E2161" s="8" t="str">
        <f>VLOOKUP(A2161,Planilha1!A:Y,20,FALSE)</f>
        <v>Não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Não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1626</v>
      </c>
      <c r="C2162" s="10" t="s">
        <v>7</v>
      </c>
      <c r="D2162" s="12" t="s">
        <v>41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1627</v>
      </c>
      <c r="C2163" s="10" t="s">
        <v>7</v>
      </c>
      <c r="D2163" s="12" t="s">
        <v>59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1628</v>
      </c>
      <c r="C2164" s="10" t="s">
        <v>7</v>
      </c>
      <c r="D2164" s="12" t="s">
        <v>73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1629</v>
      </c>
      <c r="C2165" s="10" t="s">
        <v>7</v>
      </c>
      <c r="D2165" s="12" t="s">
        <v>43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Não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1630</v>
      </c>
      <c r="C2166" s="10" t="s">
        <v>7</v>
      </c>
      <c r="D2166" s="12" t="s">
        <v>66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Não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1631</v>
      </c>
      <c r="C2167" s="10" t="s">
        <v>7</v>
      </c>
      <c r="D2167" s="12" t="s">
        <v>43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Não</v>
      </c>
      <c r="H2167" s="8" t="str">
        <f>VLOOKUP(A2167,Planilha1!A:Y,23,FALSE)</f>
        <v>Não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1632</v>
      </c>
      <c r="C2168" s="10" t="s">
        <v>7</v>
      </c>
      <c r="D2168" s="12" t="s">
        <v>41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Não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1633</v>
      </c>
      <c r="C2169" s="10" t="s">
        <v>7</v>
      </c>
      <c r="D2169" s="12" t="s">
        <v>59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1634</v>
      </c>
      <c r="C2170" s="10" t="s">
        <v>7</v>
      </c>
      <c r="D2170" s="12" t="s">
        <v>73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1635</v>
      </c>
      <c r="C2171" s="10" t="s">
        <v>7</v>
      </c>
      <c r="D2171" s="12" t="s">
        <v>41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Não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1636</v>
      </c>
      <c r="C2172" s="10" t="s">
        <v>7</v>
      </c>
      <c r="D2172" s="12" t="s">
        <v>43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Não</v>
      </c>
      <c r="H2172" s="8" t="str">
        <f>VLOOKUP(A2172,Planilha1!A:Y,23,FALSE)</f>
        <v>Não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1637</v>
      </c>
      <c r="C2173" s="10" t="s">
        <v>7</v>
      </c>
      <c r="D2173" s="12" t="s">
        <v>43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Não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1638</v>
      </c>
      <c r="C2174" s="10" t="s">
        <v>7</v>
      </c>
      <c r="D2174" s="12" t="s">
        <v>66</v>
      </c>
      <c r="E2174" s="8" t="str">
        <f>VLOOKUP(A2174,Planilha1!A:Y,20,FALSE)</f>
        <v>Não</v>
      </c>
      <c r="F2174" s="8" t="str">
        <f>VLOOKUP(A2174,Planilha1!A:Y,21,FALSE)</f>
        <v>Sim</v>
      </c>
      <c r="G2174" s="8" t="str">
        <f>VLOOKUP(A2174,Planilha1!A:Y,22,FALSE)</f>
        <v>Não</v>
      </c>
      <c r="H2174" s="8" t="str">
        <f>VLOOKUP(A2174,Planilha1!A:Y,23,FALSE)</f>
        <v>Não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1639</v>
      </c>
      <c r="C2175" s="10" t="s">
        <v>7</v>
      </c>
      <c r="D2175" s="12" t="s">
        <v>333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Não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1640</v>
      </c>
      <c r="C2176" s="10" t="s">
        <v>7</v>
      </c>
      <c r="D2176" s="12" t="s">
        <v>333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Não</v>
      </c>
      <c r="H2176" s="8" t="str">
        <f>VLOOKUP(A2176,Planilha1!A:Y,23,FALSE)</f>
        <v>Não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1641</v>
      </c>
      <c r="C2177" s="10" t="s">
        <v>7</v>
      </c>
      <c r="D2177" s="12" t="s">
        <v>333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Não</v>
      </c>
      <c r="H2177" s="8" t="str">
        <f>VLOOKUP(A2177,Planilha1!A:Y,23,FALSE)</f>
        <v>Não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1642</v>
      </c>
      <c r="C2178" s="10" t="s">
        <v>7</v>
      </c>
      <c r="D2178" s="12" t="s">
        <v>333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Não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1643</v>
      </c>
      <c r="C2179" s="10" t="s">
        <v>7</v>
      </c>
      <c r="D2179" s="12" t="s">
        <v>333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Não</v>
      </c>
      <c r="H2179" s="8" t="str">
        <f>VLOOKUP(A2179,Planilha1!A:Y,23,FALSE)</f>
        <v>Não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1644</v>
      </c>
      <c r="C2180" s="10" t="s">
        <v>7</v>
      </c>
      <c r="D2180" s="12" t="s">
        <v>333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1645</v>
      </c>
      <c r="C2181" s="10" t="s">
        <v>7</v>
      </c>
      <c r="D2181" s="12" t="s">
        <v>333</v>
      </c>
      <c r="E2181" s="8" t="str">
        <f>VLOOKUP(A2181,Planilha1!A:Y,20,FALSE)</f>
        <v>Não</v>
      </c>
      <c r="F2181" s="8" t="str">
        <f>VLOOKUP(A2181,Planilha1!A:Y,21,FALSE)</f>
        <v>Sim</v>
      </c>
      <c r="G2181" s="8" t="str">
        <f>VLOOKUP(A2181,Planilha1!A:Y,22,FALSE)</f>
        <v>Não</v>
      </c>
      <c r="H2181" s="8" t="str">
        <f>VLOOKUP(A2181,Planilha1!A:Y,23,FALSE)</f>
        <v>Não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1646</v>
      </c>
      <c r="C2182" s="10" t="s">
        <v>7</v>
      </c>
      <c r="D2182" s="12" t="s">
        <v>333</v>
      </c>
      <c r="E2182" s="8" t="str">
        <f>VLOOKUP(A2182,Planilha1!A:Y,20,FALSE)</f>
        <v>Sim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Não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1647</v>
      </c>
      <c r="C2183" s="10" t="s">
        <v>7</v>
      </c>
      <c r="D2183" s="12" t="s">
        <v>333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Não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1648</v>
      </c>
      <c r="C2184" s="10" t="s">
        <v>7</v>
      </c>
      <c r="D2184" s="12" t="s">
        <v>333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1649</v>
      </c>
      <c r="C2185" s="10" t="s">
        <v>7</v>
      </c>
      <c r="D2185" s="12" t="s">
        <v>333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1650</v>
      </c>
      <c r="C2186" s="10" t="s">
        <v>7</v>
      </c>
      <c r="D2186" s="12" t="s">
        <v>333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Não</v>
      </c>
      <c r="H2186" s="8" t="str">
        <f>VLOOKUP(A2186,Planilha1!A:Y,23,FALSE)</f>
        <v>Não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1651</v>
      </c>
      <c r="C2187" s="10" t="s">
        <v>7</v>
      </c>
      <c r="D2187" s="12" t="s">
        <v>333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1652</v>
      </c>
      <c r="C2188" s="10" t="s">
        <v>7</v>
      </c>
      <c r="D2188" s="12" t="s">
        <v>333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1653</v>
      </c>
      <c r="C2189" s="10" t="s">
        <v>7</v>
      </c>
      <c r="D2189" s="12" t="s">
        <v>333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1654</v>
      </c>
      <c r="C2190" s="10" t="s">
        <v>7</v>
      </c>
      <c r="D2190" s="12" t="s">
        <v>333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Não</v>
      </c>
      <c r="H2190" s="8" t="str">
        <f>VLOOKUP(A2190,Planilha1!A:Y,23,FALSE)</f>
        <v>Não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1655</v>
      </c>
      <c r="C2191" s="10" t="s">
        <v>7</v>
      </c>
      <c r="D2191" s="12" t="s">
        <v>333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Não</v>
      </c>
      <c r="H2191" s="8" t="str">
        <f>VLOOKUP(A2191,Planilha1!A:Y,23,FALSE)</f>
        <v>Não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1656</v>
      </c>
      <c r="C2192" s="10" t="s">
        <v>7</v>
      </c>
      <c r="D2192" s="12" t="s">
        <v>333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Não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1657</v>
      </c>
      <c r="C2193" s="10" t="s">
        <v>7</v>
      </c>
      <c r="D2193" s="12" t="s">
        <v>333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Não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1658</v>
      </c>
      <c r="C2194" s="10" t="s">
        <v>7</v>
      </c>
      <c r="D2194" s="12" t="s">
        <v>333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4023</v>
      </c>
      <c r="C2195" s="10" t="s">
        <v>7</v>
      </c>
      <c r="D2195" s="12" t="s">
        <v>4161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Não</v>
      </c>
      <c r="H2195" s="8" t="str">
        <f>VLOOKUP(A2195,Planilha1!A:Y,23,FALSE)</f>
        <v>Não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4024</v>
      </c>
      <c r="C2196" s="10" t="s">
        <v>7</v>
      </c>
      <c r="D2196" s="12" t="s">
        <v>4161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Não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2225</v>
      </c>
      <c r="C2197" s="10" t="s">
        <v>7</v>
      </c>
      <c r="D2197" s="12" t="s">
        <v>4161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Não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4025</v>
      </c>
      <c r="C2198" s="10" t="s">
        <v>7</v>
      </c>
      <c r="D2198" s="12" t="s">
        <v>4161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Não</v>
      </c>
      <c r="H2198" s="8" t="str">
        <f>VLOOKUP(A2198,Planilha1!A:Y,23,FALSE)</f>
        <v>Não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4026</v>
      </c>
      <c r="C2199" s="10" t="s">
        <v>7</v>
      </c>
      <c r="D2199" s="12" t="s">
        <v>4161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Não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4027</v>
      </c>
      <c r="C2200" s="10" t="s">
        <v>7</v>
      </c>
      <c r="D2200" s="12" t="s">
        <v>4161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Não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4028</v>
      </c>
      <c r="C2201" s="10" t="s">
        <v>7</v>
      </c>
      <c r="D2201" s="12" t="s">
        <v>4161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4029</v>
      </c>
      <c r="C2202" s="10" t="s">
        <v>7</v>
      </c>
      <c r="D2202" s="12" t="s">
        <v>4161</v>
      </c>
      <c r="E2202" s="8" t="str">
        <f>VLOOKUP(A2202,Planilha1!A:Y,20,FALSE)</f>
        <v>Sim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Não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4030</v>
      </c>
      <c r="C2203" s="10" t="s">
        <v>7</v>
      </c>
      <c r="D2203" s="12" t="s">
        <v>4161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500</v>
      </c>
      <c r="C2204" s="10" t="s">
        <v>7</v>
      </c>
      <c r="D2204" s="12" t="s">
        <v>4161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Não</v>
      </c>
      <c r="H2204" s="8" t="str">
        <f>VLOOKUP(A2204,Planilha1!A:Y,23,FALSE)</f>
        <v>Não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4031</v>
      </c>
      <c r="C2205" s="10" t="s">
        <v>7</v>
      </c>
      <c r="D2205" s="12" t="s">
        <v>4161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Não</v>
      </c>
      <c r="H2205" s="8" t="str">
        <f>VLOOKUP(A2205,Planilha1!A:Y,23,FALSE)</f>
        <v>Não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4032</v>
      </c>
      <c r="C2206" s="10" t="s">
        <v>7</v>
      </c>
      <c r="D2206" s="12" t="s">
        <v>4161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4033</v>
      </c>
      <c r="C2207" s="10" t="s">
        <v>7</v>
      </c>
      <c r="D2207" s="12" t="s">
        <v>4161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Não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4034</v>
      </c>
      <c r="C2208" s="10" t="s">
        <v>7</v>
      </c>
      <c r="D2208" s="12" t="s">
        <v>4161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Não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4035</v>
      </c>
      <c r="C2209" s="10" t="s">
        <v>7</v>
      </c>
      <c r="D2209" s="12" t="s">
        <v>4161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Não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4036</v>
      </c>
      <c r="C2210" s="10" t="s">
        <v>7</v>
      </c>
      <c r="D2210" s="12" t="s">
        <v>4161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4037</v>
      </c>
      <c r="C2211" s="10" t="s">
        <v>7</v>
      </c>
      <c r="D2211" s="12" t="s">
        <v>4161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Não</v>
      </c>
      <c r="H2211" s="8" t="str">
        <f>VLOOKUP(A2211,Planilha1!A:Y,23,FALSE)</f>
        <v>Não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4038</v>
      </c>
      <c r="C2212" s="10" t="s">
        <v>7</v>
      </c>
      <c r="D2212" s="12" t="s">
        <v>4161</v>
      </c>
      <c r="E2212" s="8" t="str">
        <f>VLOOKUP(A2212,Planilha1!A:Y,20,FALSE)</f>
        <v>Não</v>
      </c>
      <c r="F2212" s="8" t="str">
        <f>VLOOKUP(A2212,Planilha1!A:Y,21,FALSE)</f>
        <v>Sim</v>
      </c>
      <c r="G2212" s="8" t="str">
        <f>VLOOKUP(A2212,Planilha1!A:Y,22,FALSE)</f>
        <v>Não</v>
      </c>
      <c r="H2212" s="8" t="str">
        <f>VLOOKUP(A2212,Planilha1!A:Y,23,FALSE)</f>
        <v>Não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4039</v>
      </c>
      <c r="C2213" s="10" t="s">
        <v>7</v>
      </c>
      <c r="D2213" s="12" t="s">
        <v>4161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Não</v>
      </c>
      <c r="H2213" s="8" t="str">
        <f>VLOOKUP(A2213,Planilha1!A:Y,23,FALSE)</f>
        <v>Não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4040</v>
      </c>
      <c r="C2214" s="10" t="s">
        <v>7</v>
      </c>
      <c r="D2214" s="12" t="s">
        <v>4161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4041</v>
      </c>
      <c r="C2215" s="10" t="s">
        <v>7</v>
      </c>
      <c r="D2215" s="12" t="s">
        <v>4161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Não</v>
      </c>
      <c r="H2215" s="8" t="str">
        <f>VLOOKUP(A2215,Planilha1!A:Y,23,FALSE)</f>
        <v>Não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1659</v>
      </c>
      <c r="C2216" s="10" t="s">
        <v>14</v>
      </c>
      <c r="D2216" s="12" t="s">
        <v>41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Não</v>
      </c>
      <c r="H2216" s="8" t="str">
        <f>VLOOKUP(A2216,Planilha1!A:Y,23,FALSE)</f>
        <v>Não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1660</v>
      </c>
      <c r="C2217" s="10" t="s">
        <v>14</v>
      </c>
      <c r="D2217" s="12" t="s">
        <v>43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Não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1661</v>
      </c>
      <c r="C2218" s="10" t="s">
        <v>14</v>
      </c>
      <c r="D2218" s="12" t="s">
        <v>59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1662</v>
      </c>
      <c r="C2219" s="10" t="s">
        <v>14</v>
      </c>
      <c r="D2219" s="12" t="s">
        <v>43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Não</v>
      </c>
      <c r="H2219" s="8" t="str">
        <f>VLOOKUP(A2219,Planilha1!A:Y,23,FALSE)</f>
        <v>Não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1663</v>
      </c>
      <c r="C2220" s="10" t="s">
        <v>14</v>
      </c>
      <c r="D2220" s="12" t="s">
        <v>66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Não</v>
      </c>
      <c r="H2220" s="8" t="str">
        <f>VLOOKUP(A2220,Planilha1!A:Y,23,FALSE)</f>
        <v>Não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1664</v>
      </c>
      <c r="C2221" s="10" t="s">
        <v>14</v>
      </c>
      <c r="D2221" s="12" t="s">
        <v>59</v>
      </c>
      <c r="E2221" s="8" t="str">
        <f>VLOOKUP(A2221,Planilha1!A:Y,20,FALSE)</f>
        <v>Sim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Não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1665</v>
      </c>
      <c r="C2222" s="10" t="s">
        <v>14</v>
      </c>
      <c r="D2222" s="12" t="s">
        <v>66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Não</v>
      </c>
      <c r="H2222" s="8" t="str">
        <f>VLOOKUP(A2222,Planilha1!A:Y,23,FALSE)</f>
        <v>Não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1666</v>
      </c>
      <c r="C2223" s="10" t="s">
        <v>14</v>
      </c>
      <c r="D2223" s="12" t="s">
        <v>43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Não</v>
      </c>
      <c r="H2223" s="8" t="str">
        <f>VLOOKUP(A2223,Planilha1!A:Y,23,FALSE)</f>
        <v>Não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1667</v>
      </c>
      <c r="C2224" s="10" t="s">
        <v>14</v>
      </c>
      <c r="D2224" s="12" t="s">
        <v>66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Não</v>
      </c>
      <c r="H2224" s="8" t="str">
        <f>VLOOKUP(A2224,Planilha1!A:Y,23,FALSE)</f>
        <v>Não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1668</v>
      </c>
      <c r="C2225" s="10" t="s">
        <v>14</v>
      </c>
      <c r="D2225" s="12" t="s">
        <v>41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1669</v>
      </c>
      <c r="C2226" s="10" t="s">
        <v>14</v>
      </c>
      <c r="D2226" s="12" t="s">
        <v>55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Não</v>
      </c>
      <c r="H2226" s="8" t="str">
        <f>VLOOKUP(A2226,Planilha1!A:Y,23,FALSE)</f>
        <v>Não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1670</v>
      </c>
      <c r="C2227" s="10" t="s">
        <v>14</v>
      </c>
      <c r="D2227" s="12" t="s">
        <v>41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Não</v>
      </c>
      <c r="H2227" s="8" t="str">
        <f>VLOOKUP(A2227,Planilha1!A:Y,23,FALSE)</f>
        <v>Não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1671</v>
      </c>
      <c r="C2228" s="10" t="s">
        <v>14</v>
      </c>
      <c r="D2228" s="12" t="s">
        <v>66</v>
      </c>
      <c r="E2228" s="8" t="str">
        <f>VLOOKUP(A2228,Planilha1!A:Y,20,FALSE)</f>
        <v>Sim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Não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1672</v>
      </c>
      <c r="C2229" s="10" t="s">
        <v>14</v>
      </c>
      <c r="D2229" s="12" t="s">
        <v>55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1673</v>
      </c>
      <c r="C2230" s="10" t="s">
        <v>14</v>
      </c>
      <c r="D2230" s="12" t="s">
        <v>55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1674</v>
      </c>
      <c r="C2231" s="10" t="s">
        <v>14</v>
      </c>
      <c r="D2231" s="12" t="s">
        <v>43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Não</v>
      </c>
      <c r="H2231" s="8" t="str">
        <f>VLOOKUP(A2231,Planilha1!A:Y,23,FALSE)</f>
        <v>Não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1675</v>
      </c>
      <c r="C2232" s="10" t="s">
        <v>14</v>
      </c>
      <c r="D2232" s="12" t="s">
        <v>59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Não</v>
      </c>
      <c r="H2232" s="8" t="str">
        <f>VLOOKUP(A2232,Planilha1!A:Y,23,FALSE)</f>
        <v>Não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1676</v>
      </c>
      <c r="C2233" s="10" t="s">
        <v>14</v>
      </c>
      <c r="D2233" s="12" t="s">
        <v>73</v>
      </c>
      <c r="E2233" s="8" t="str">
        <f>VLOOKUP(A2233,Planilha1!A:Y,20,FALSE)</f>
        <v>Sim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Não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1677</v>
      </c>
      <c r="C2234" s="10" t="s">
        <v>14</v>
      </c>
      <c r="D2234" s="12" t="s">
        <v>41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Não</v>
      </c>
      <c r="H2234" s="8" t="str">
        <f>VLOOKUP(A2234,Planilha1!A:Y,23,FALSE)</f>
        <v>Não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1678</v>
      </c>
      <c r="C2235" s="10" t="s">
        <v>14</v>
      </c>
      <c r="D2235" s="12" t="s">
        <v>73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Não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1679</v>
      </c>
      <c r="C2236" s="10" t="s">
        <v>14</v>
      </c>
      <c r="D2236" s="12" t="s">
        <v>43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Não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1680</v>
      </c>
      <c r="C2237" s="10" t="s">
        <v>14</v>
      </c>
      <c r="D2237" s="12" t="s">
        <v>41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Não</v>
      </c>
      <c r="H2237" s="8" t="str">
        <f>VLOOKUP(A2237,Planilha1!A:Y,23,FALSE)</f>
        <v>Não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1681</v>
      </c>
      <c r="C2238" s="10" t="s">
        <v>14</v>
      </c>
      <c r="D2238" s="12" t="s">
        <v>41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Não</v>
      </c>
      <c r="H2238" s="8" t="str">
        <f>VLOOKUP(A2238,Planilha1!A:Y,23,FALSE)</f>
        <v>Não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1682</v>
      </c>
      <c r="C2239" s="10" t="s">
        <v>14</v>
      </c>
      <c r="D2239" s="12" t="s">
        <v>41</v>
      </c>
      <c r="E2239" s="8" t="str">
        <f>VLOOKUP(A2239,Planilha1!A:Y,20,FALSE)</f>
        <v>Sim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Não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1683</v>
      </c>
      <c r="C2240" s="10" t="s">
        <v>14</v>
      </c>
      <c r="D2240" s="12" t="s">
        <v>73</v>
      </c>
      <c r="E2240" s="8" t="str">
        <f>VLOOKUP(A2240,Planilha1!A:Y,20,FALSE)</f>
        <v>Sim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Não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1684</v>
      </c>
      <c r="C2241" s="10" t="s">
        <v>14</v>
      </c>
      <c r="D2241" s="12" t="s">
        <v>43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Não</v>
      </c>
      <c r="H2241" s="8" t="str">
        <f>VLOOKUP(A2241,Planilha1!A:Y,23,FALSE)</f>
        <v>Não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1685</v>
      </c>
      <c r="C2242" s="10" t="s">
        <v>14</v>
      </c>
      <c r="D2242" s="12" t="s">
        <v>59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Não</v>
      </c>
      <c r="H2242" s="8" t="str">
        <f>VLOOKUP(A2242,Planilha1!A:Y,23,FALSE)</f>
        <v>Não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1686</v>
      </c>
      <c r="C2243" s="10" t="s">
        <v>14</v>
      </c>
      <c r="D2243" s="12" t="s">
        <v>66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Não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1687</v>
      </c>
      <c r="C2244" s="10" t="s">
        <v>14</v>
      </c>
      <c r="D2244" s="12" t="s">
        <v>66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Não</v>
      </c>
      <c r="H2244" s="8" t="str">
        <f>VLOOKUP(A2244,Planilha1!A:Y,23,FALSE)</f>
        <v>Não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1688</v>
      </c>
      <c r="C2245" s="10" t="s">
        <v>14</v>
      </c>
      <c r="D2245" s="12" t="s">
        <v>41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Não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1689</v>
      </c>
      <c r="C2246" s="10" t="s">
        <v>14</v>
      </c>
      <c r="D2246" s="12" t="s">
        <v>41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Não</v>
      </c>
      <c r="H2246" s="8" t="str">
        <f>VLOOKUP(A2246,Planilha1!A:Y,23,FALSE)</f>
        <v>Não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1690</v>
      </c>
      <c r="C2247" s="10" t="s">
        <v>14</v>
      </c>
      <c r="D2247" s="12" t="s">
        <v>43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Não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1691</v>
      </c>
      <c r="C2248" s="10" t="s">
        <v>14</v>
      </c>
      <c r="D2248" s="12" t="s">
        <v>43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Não</v>
      </c>
      <c r="H2248" s="8" t="str">
        <f>VLOOKUP(A2248,Planilha1!A:Y,23,FALSE)</f>
        <v>Não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1692</v>
      </c>
      <c r="C2249" s="10" t="s">
        <v>14</v>
      </c>
      <c r="D2249" s="12" t="s">
        <v>43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Não</v>
      </c>
      <c r="H2249" s="8" t="str">
        <f>VLOOKUP(A2249,Planilha1!A:Y,23,FALSE)</f>
        <v>Não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1693</v>
      </c>
      <c r="C2250" s="10" t="s">
        <v>14</v>
      </c>
      <c r="D2250" s="12" t="s">
        <v>73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1694</v>
      </c>
      <c r="C2251" s="10" t="s">
        <v>14</v>
      </c>
      <c r="D2251" s="12" t="s">
        <v>66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Não</v>
      </c>
      <c r="H2251" s="8" t="str">
        <f>VLOOKUP(A2251,Planilha1!A:Y,23,FALSE)</f>
        <v>Não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1695</v>
      </c>
      <c r="C2252" s="10" t="s">
        <v>14</v>
      </c>
      <c r="D2252" s="12" t="s">
        <v>55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Não</v>
      </c>
      <c r="H2252" s="8" t="str">
        <f>VLOOKUP(A2252,Planilha1!A:Y,23,FALSE)</f>
        <v>Não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1696</v>
      </c>
      <c r="C2253" s="10" t="s">
        <v>14</v>
      </c>
      <c r="D2253" s="12" t="s">
        <v>41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Não</v>
      </c>
      <c r="H2253" s="8" t="str">
        <f>VLOOKUP(A2253,Planilha1!A:Y,23,FALSE)</f>
        <v>Não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1697</v>
      </c>
      <c r="C2254" s="10" t="s">
        <v>14</v>
      </c>
      <c r="D2254" s="12" t="s">
        <v>66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Não</v>
      </c>
      <c r="H2254" s="8" t="str">
        <f>VLOOKUP(A2254,Planilha1!A:Y,23,FALSE)</f>
        <v>Não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1698</v>
      </c>
      <c r="C2255" s="10" t="s">
        <v>14</v>
      </c>
      <c r="D2255" s="12" t="s">
        <v>55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Não</v>
      </c>
      <c r="H2255" s="8" t="str">
        <f>VLOOKUP(A2255,Planilha1!A:Y,23,FALSE)</f>
        <v>Não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1699</v>
      </c>
      <c r="C2256" s="10" t="s">
        <v>14</v>
      </c>
      <c r="D2256" s="12" t="s">
        <v>66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Não</v>
      </c>
      <c r="H2256" s="8" t="str">
        <f>VLOOKUP(A2256,Planilha1!A:Y,23,FALSE)</f>
        <v>Não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1700</v>
      </c>
      <c r="C2257" s="10" t="s">
        <v>14</v>
      </c>
      <c r="D2257" s="12" t="s">
        <v>41</v>
      </c>
      <c r="E2257" s="8" t="str">
        <f>VLOOKUP(A2257,Planilha1!A:Y,20,FALSE)</f>
        <v>Sim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Não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1701</v>
      </c>
      <c r="C2258" s="10" t="s">
        <v>14</v>
      </c>
      <c r="D2258" s="12" t="s">
        <v>43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Não</v>
      </c>
      <c r="H2258" s="8" t="str">
        <f>VLOOKUP(A2258,Planilha1!A:Y,23,FALSE)</f>
        <v>Não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1702</v>
      </c>
      <c r="C2259" s="10" t="s">
        <v>14</v>
      </c>
      <c r="D2259" s="12" t="s">
        <v>41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Não</v>
      </c>
      <c r="H2259" s="8" t="str">
        <f>VLOOKUP(A2259,Planilha1!A:Y,23,FALSE)</f>
        <v>Não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1703</v>
      </c>
      <c r="C2260" s="10" t="s">
        <v>14</v>
      </c>
      <c r="D2260" s="12" t="s">
        <v>66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Não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1704</v>
      </c>
      <c r="C2261" s="10" t="s">
        <v>14</v>
      </c>
      <c r="D2261" s="12" t="s">
        <v>73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Não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1705</v>
      </c>
      <c r="C2262" s="10" t="s">
        <v>14</v>
      </c>
      <c r="D2262" s="12" t="s">
        <v>43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Não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1706</v>
      </c>
      <c r="C2263" s="10" t="s">
        <v>14</v>
      </c>
      <c r="D2263" s="12" t="s">
        <v>55</v>
      </c>
      <c r="E2263" s="8" t="str">
        <f>VLOOKUP(A2263,Planilha1!A:Y,20,FALSE)</f>
        <v>Sim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Não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1707</v>
      </c>
      <c r="C2264" s="10" t="s">
        <v>14</v>
      </c>
      <c r="D2264" s="12" t="s">
        <v>41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Não</v>
      </c>
      <c r="H2264" s="8" t="str">
        <f>VLOOKUP(A2264,Planilha1!A:Y,23,FALSE)</f>
        <v>Não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1708</v>
      </c>
      <c r="C2265" s="10" t="s">
        <v>14</v>
      </c>
      <c r="D2265" s="12" t="s">
        <v>41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Não</v>
      </c>
      <c r="H2265" s="8" t="str">
        <f>VLOOKUP(A2265,Planilha1!A:Y,23,FALSE)</f>
        <v>Não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1709</v>
      </c>
      <c r="C2266" s="10" t="s">
        <v>14</v>
      </c>
      <c r="D2266" s="12" t="s">
        <v>66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Não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1710</v>
      </c>
      <c r="C2267" s="10" t="s">
        <v>14</v>
      </c>
      <c r="D2267" s="12" t="s">
        <v>43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Não</v>
      </c>
      <c r="H2267" s="8" t="str">
        <f>VLOOKUP(A2267,Planilha1!A:Y,23,FALSE)</f>
        <v>Não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1711</v>
      </c>
      <c r="C2268" s="10" t="s">
        <v>14</v>
      </c>
      <c r="D2268" s="12" t="s">
        <v>43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Não</v>
      </c>
      <c r="H2268" s="8" t="str">
        <f>VLOOKUP(A2268,Planilha1!A:Y,23,FALSE)</f>
        <v>Não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1712</v>
      </c>
      <c r="C2269" s="10" t="s">
        <v>14</v>
      </c>
      <c r="D2269" s="12" t="s">
        <v>41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Não</v>
      </c>
      <c r="H2269" s="8" t="str">
        <f>VLOOKUP(A2269,Planilha1!A:Y,23,FALSE)</f>
        <v>Não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1713</v>
      </c>
      <c r="C2270" s="10" t="s">
        <v>14</v>
      </c>
      <c r="D2270" s="12" t="s">
        <v>41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Não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1714</v>
      </c>
      <c r="C2271" s="10" t="s">
        <v>14</v>
      </c>
      <c r="D2271" s="12" t="s">
        <v>59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Não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1715</v>
      </c>
      <c r="C2272" s="10" t="s">
        <v>14</v>
      </c>
      <c r="D2272" s="12" t="s">
        <v>66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Não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1716</v>
      </c>
      <c r="C2273" s="10" t="s">
        <v>14</v>
      </c>
      <c r="D2273" s="12" t="s">
        <v>43</v>
      </c>
      <c r="E2273" s="8" t="str">
        <f>VLOOKUP(A2273,Planilha1!A:Y,20,FALSE)</f>
        <v>Sim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Não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1717</v>
      </c>
      <c r="C2274" s="10" t="s">
        <v>14</v>
      </c>
      <c r="D2274" s="12" t="s">
        <v>55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Não</v>
      </c>
      <c r="H2274" s="8" t="str">
        <f>VLOOKUP(A2274,Planilha1!A:Y,23,FALSE)</f>
        <v>Não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1718</v>
      </c>
      <c r="C2275" s="10" t="s">
        <v>14</v>
      </c>
      <c r="D2275" s="12" t="s">
        <v>43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Não</v>
      </c>
      <c r="H2275" s="8" t="str">
        <f>VLOOKUP(A2275,Planilha1!A:Y,23,FALSE)</f>
        <v>Não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1719</v>
      </c>
      <c r="C2276" s="10" t="s">
        <v>14</v>
      </c>
      <c r="D2276" s="12" t="s">
        <v>41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Não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1720</v>
      </c>
      <c r="C2277" s="10" t="s">
        <v>14</v>
      </c>
      <c r="D2277" s="12" t="s">
        <v>43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Não</v>
      </c>
      <c r="H2277" s="8" t="str">
        <f>VLOOKUP(A2277,Planilha1!A:Y,23,FALSE)</f>
        <v>Não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1721</v>
      </c>
      <c r="C2278" s="10" t="s">
        <v>14</v>
      </c>
      <c r="D2278" s="12" t="s">
        <v>43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Não</v>
      </c>
      <c r="H2278" s="8" t="str">
        <f>VLOOKUP(A2278,Planilha1!A:Y,23,FALSE)</f>
        <v>Não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1722</v>
      </c>
      <c r="C2279" s="10" t="s">
        <v>14</v>
      </c>
      <c r="D2279" s="12" t="s">
        <v>41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Não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1723</v>
      </c>
      <c r="C2280" s="10" t="s">
        <v>14</v>
      </c>
      <c r="D2280" s="12" t="s">
        <v>41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Não</v>
      </c>
      <c r="H2280" s="8" t="str">
        <f>VLOOKUP(A2280,Planilha1!A:Y,23,FALSE)</f>
        <v>Não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1724</v>
      </c>
      <c r="C2281" s="10" t="s">
        <v>14</v>
      </c>
      <c r="D2281" s="12" t="s">
        <v>66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Não</v>
      </c>
      <c r="H2281" s="8" t="str">
        <f>VLOOKUP(A2281,Planilha1!A:Y,23,FALSE)</f>
        <v>Não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1725</v>
      </c>
      <c r="C2282" s="10" t="s">
        <v>14</v>
      </c>
      <c r="D2282" s="12" t="s">
        <v>73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Não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1726</v>
      </c>
      <c r="C2283" s="10" t="s">
        <v>14</v>
      </c>
      <c r="D2283" s="12" t="s">
        <v>43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Não</v>
      </c>
      <c r="H2283" s="8" t="str">
        <f>VLOOKUP(A2283,Planilha1!A:Y,23,FALSE)</f>
        <v>Não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1727</v>
      </c>
      <c r="C2284" s="10" t="s">
        <v>14</v>
      </c>
      <c r="D2284" s="12" t="s">
        <v>55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Não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1728</v>
      </c>
      <c r="C2285" s="10" t="s">
        <v>14</v>
      </c>
      <c r="D2285" s="12" t="s">
        <v>66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Não</v>
      </c>
      <c r="H2285" s="8" t="str">
        <f>VLOOKUP(A2285,Planilha1!A:Y,23,FALSE)</f>
        <v>Não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1729</v>
      </c>
      <c r="C2286" s="10" t="s">
        <v>14</v>
      </c>
      <c r="D2286" s="12" t="s">
        <v>66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Não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1730</v>
      </c>
      <c r="C2287" s="10" t="s">
        <v>14</v>
      </c>
      <c r="D2287" s="12" t="s">
        <v>43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Não</v>
      </c>
      <c r="H2287" s="8" t="str">
        <f>VLOOKUP(A2287,Planilha1!A:Y,23,FALSE)</f>
        <v>Não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1731</v>
      </c>
      <c r="C2288" s="10" t="s">
        <v>14</v>
      </c>
      <c r="D2288" s="12" t="s">
        <v>66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Não</v>
      </c>
      <c r="H2288" s="8" t="str">
        <f>VLOOKUP(A2288,Planilha1!A:Y,23,FALSE)</f>
        <v>Não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1732</v>
      </c>
      <c r="C2289" s="10" t="s">
        <v>14</v>
      </c>
      <c r="D2289" s="12" t="s">
        <v>41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Não</v>
      </c>
      <c r="H2289" s="8" t="str">
        <f>VLOOKUP(A2289,Planilha1!A:Y,23,FALSE)</f>
        <v>Não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1733</v>
      </c>
      <c r="C2290" s="10" t="s">
        <v>14</v>
      </c>
      <c r="D2290" s="12" t="s">
        <v>41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Não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1734</v>
      </c>
      <c r="C2291" s="10" t="s">
        <v>14</v>
      </c>
      <c r="D2291" s="12" t="s">
        <v>41</v>
      </c>
      <c r="E2291" s="8" t="str">
        <f>VLOOKUP(A2291,Planilha1!A:Y,20,FALSE)</f>
        <v>Sim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Não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1735</v>
      </c>
      <c r="C2292" s="10" t="s">
        <v>14</v>
      </c>
      <c r="D2292" s="12" t="s">
        <v>55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Não</v>
      </c>
      <c r="H2292" s="8" t="str">
        <f>VLOOKUP(A2292,Planilha1!A:Y,23,FALSE)</f>
        <v>Não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1736</v>
      </c>
      <c r="C2293" s="10" t="s">
        <v>14</v>
      </c>
      <c r="D2293" s="12" t="s">
        <v>41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Não</v>
      </c>
      <c r="H2293" s="8" t="str">
        <f>VLOOKUP(A2293,Planilha1!A:Y,23,FALSE)</f>
        <v>Não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1737</v>
      </c>
      <c r="C2294" s="10" t="s">
        <v>14</v>
      </c>
      <c r="D2294" s="12" t="s">
        <v>41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Não</v>
      </c>
      <c r="H2294" s="8" t="str">
        <f>VLOOKUP(A2294,Planilha1!A:Y,23,FALSE)</f>
        <v>Não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1738</v>
      </c>
      <c r="C2295" s="10" t="s">
        <v>14</v>
      </c>
      <c r="D2295" s="12" t="s">
        <v>66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Não</v>
      </c>
      <c r="H2295" s="8" t="str">
        <f>VLOOKUP(A2295,Planilha1!A:Y,23,FALSE)</f>
        <v>Não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1739</v>
      </c>
      <c r="C2296" s="10" t="s">
        <v>14</v>
      </c>
      <c r="D2296" s="12" t="s">
        <v>59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Não</v>
      </c>
      <c r="H2296" s="8" t="str">
        <f>VLOOKUP(A2296,Planilha1!A:Y,23,FALSE)</f>
        <v>Não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1740</v>
      </c>
      <c r="C2297" s="10" t="s">
        <v>14</v>
      </c>
      <c r="D2297" s="12" t="s">
        <v>66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Não</v>
      </c>
      <c r="H2297" s="8" t="str">
        <f>VLOOKUP(A2297,Planilha1!A:Y,23,FALSE)</f>
        <v>Não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1741</v>
      </c>
      <c r="C2298" s="10" t="s">
        <v>14</v>
      </c>
      <c r="D2298" s="12" t="s">
        <v>55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Não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1742</v>
      </c>
      <c r="C2299" s="10" t="s">
        <v>14</v>
      </c>
      <c r="D2299" s="12" t="s">
        <v>43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Não</v>
      </c>
      <c r="H2299" s="8" t="str">
        <f>VLOOKUP(A2299,Planilha1!A:Y,23,FALSE)</f>
        <v>Não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1743</v>
      </c>
      <c r="C2300" s="10" t="s">
        <v>14</v>
      </c>
      <c r="D2300" s="12" t="s">
        <v>73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Não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1744</v>
      </c>
      <c r="C2301" s="10" t="s">
        <v>14</v>
      </c>
      <c r="D2301" s="12" t="s">
        <v>59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Não</v>
      </c>
      <c r="H2301" s="8" t="str">
        <f>VLOOKUP(A2301,Planilha1!A:Y,23,FALSE)</f>
        <v>Não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1745</v>
      </c>
      <c r="C2302" s="10" t="s">
        <v>14</v>
      </c>
      <c r="D2302" s="12" t="s">
        <v>55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Não</v>
      </c>
      <c r="H2302" s="8" t="str">
        <f>VLOOKUP(A2302,Planilha1!A:Y,23,FALSE)</f>
        <v>Não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1746</v>
      </c>
      <c r="C2303" s="10" t="s">
        <v>14</v>
      </c>
      <c r="D2303" s="12" t="s">
        <v>73</v>
      </c>
      <c r="E2303" s="8" t="str">
        <f>VLOOKUP(A2303,Planilha1!A:Y,20,FALSE)</f>
        <v>Sim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Não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1747</v>
      </c>
      <c r="C2304" s="10" t="s">
        <v>14</v>
      </c>
      <c r="D2304" s="12" t="s">
        <v>41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Não</v>
      </c>
      <c r="H2304" s="8" t="str">
        <f>VLOOKUP(A2304,Planilha1!A:Y,23,FALSE)</f>
        <v>Não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1748</v>
      </c>
      <c r="C2305" s="10" t="s">
        <v>14</v>
      </c>
      <c r="D2305" s="12" t="s">
        <v>41</v>
      </c>
      <c r="E2305" s="8" t="str">
        <f>VLOOKUP(A2305,Planilha1!A:Y,20,FALSE)</f>
        <v>Não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Não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1749</v>
      </c>
      <c r="C2306" s="10" t="s">
        <v>14</v>
      </c>
      <c r="D2306" s="12" t="s">
        <v>66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Não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1750</v>
      </c>
      <c r="C2307" s="10" t="s">
        <v>14</v>
      </c>
      <c r="D2307" s="12" t="s">
        <v>41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Não</v>
      </c>
      <c r="H2307" s="8" t="str">
        <f>VLOOKUP(A2307,Planilha1!A:Y,23,FALSE)</f>
        <v>Não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474</v>
      </c>
      <c r="C2308" s="10" t="s">
        <v>14</v>
      </c>
      <c r="D2308" s="12" t="s">
        <v>41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Não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1751</v>
      </c>
      <c r="C2309" s="10" t="s">
        <v>14</v>
      </c>
      <c r="D2309" s="12" t="s">
        <v>66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Não</v>
      </c>
      <c r="H2309" s="8" t="str">
        <f>VLOOKUP(A2309,Planilha1!A:Y,23,FALSE)</f>
        <v>Não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1752</v>
      </c>
      <c r="C2310" s="10" t="s">
        <v>14</v>
      </c>
      <c r="D2310" s="12" t="s">
        <v>43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Não</v>
      </c>
      <c r="H2310" s="8" t="str">
        <f>VLOOKUP(A2310,Planilha1!A:Y,23,FALSE)</f>
        <v>Não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475</v>
      </c>
      <c r="C2311" s="10" t="s">
        <v>14</v>
      </c>
      <c r="D2311" s="12" t="s">
        <v>41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Não</v>
      </c>
      <c r="H2311" s="8" t="str">
        <f>VLOOKUP(A2311,Planilha1!A:Y,23,FALSE)</f>
        <v>Não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1753</v>
      </c>
      <c r="C2312" s="10" t="s">
        <v>14</v>
      </c>
      <c r="D2312" s="12" t="s">
        <v>66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Não</v>
      </c>
      <c r="H2312" s="8" t="str">
        <f>VLOOKUP(A2312,Planilha1!A:Y,23,FALSE)</f>
        <v>Não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1754</v>
      </c>
      <c r="C2313" s="10" t="s">
        <v>14</v>
      </c>
      <c r="D2313" s="12" t="s">
        <v>66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Não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1755</v>
      </c>
      <c r="C2314" s="10" t="s">
        <v>14</v>
      </c>
      <c r="D2314" s="12" t="s">
        <v>66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Não</v>
      </c>
      <c r="H2314" s="8" t="str">
        <f>VLOOKUP(A2314,Planilha1!A:Y,23,FALSE)</f>
        <v>Não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1756</v>
      </c>
      <c r="C2315" s="10" t="s">
        <v>14</v>
      </c>
      <c r="D2315" s="12" t="s">
        <v>41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Não</v>
      </c>
      <c r="H2315" s="8" t="str">
        <f>VLOOKUP(A2315,Planilha1!A:Y,23,FALSE)</f>
        <v>Não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1757</v>
      </c>
      <c r="C2316" s="10" t="s">
        <v>14</v>
      </c>
      <c r="D2316" s="12" t="s">
        <v>41</v>
      </c>
      <c r="E2316" s="8" t="str">
        <f>VLOOKUP(A2316,Planilha1!A:Y,20,FALSE)</f>
        <v>Sim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Não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1758</v>
      </c>
      <c r="C2317" s="10" t="s">
        <v>14</v>
      </c>
      <c r="D2317" s="12" t="s">
        <v>73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Não</v>
      </c>
      <c r="H2317" s="8" t="str">
        <f>VLOOKUP(A2317,Planilha1!A:Y,23,FALSE)</f>
        <v>Não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1759</v>
      </c>
      <c r="C2318" s="10" t="s">
        <v>14</v>
      </c>
      <c r="D2318" s="12" t="s">
        <v>43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Não</v>
      </c>
      <c r="H2318" s="8" t="str">
        <f>VLOOKUP(A2318,Planilha1!A:Y,23,FALSE)</f>
        <v>Não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487</v>
      </c>
      <c r="C2319" s="10" t="s">
        <v>14</v>
      </c>
      <c r="D2319" s="12" t="s">
        <v>41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Não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1760</v>
      </c>
      <c r="C2320" s="10" t="s">
        <v>14</v>
      </c>
      <c r="D2320" s="12" t="s">
        <v>66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Não</v>
      </c>
      <c r="H2320" s="8" t="str">
        <f>VLOOKUP(A2320,Planilha1!A:Y,23,FALSE)</f>
        <v>Não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1761</v>
      </c>
      <c r="C2321" s="10" t="s">
        <v>14</v>
      </c>
      <c r="D2321" s="12" t="s">
        <v>73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Não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1762</v>
      </c>
      <c r="C2322" s="10" t="s">
        <v>14</v>
      </c>
      <c r="D2322" s="12" t="s">
        <v>59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Não</v>
      </c>
      <c r="H2322" s="8" t="str">
        <f>VLOOKUP(A2322,Planilha1!A:Y,23,FALSE)</f>
        <v>Não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1763</v>
      </c>
      <c r="C2323" s="10" t="s">
        <v>14</v>
      </c>
      <c r="D2323" s="12" t="s">
        <v>41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1764</v>
      </c>
      <c r="C2324" s="10" t="s">
        <v>14</v>
      </c>
      <c r="D2324" s="12" t="s">
        <v>66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Não</v>
      </c>
      <c r="H2324" s="8" t="str">
        <f>VLOOKUP(A2324,Planilha1!A:Y,23,FALSE)</f>
        <v>Não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1765</v>
      </c>
      <c r="C2325" s="10" t="s">
        <v>14</v>
      </c>
      <c r="D2325" s="12" t="s">
        <v>41</v>
      </c>
      <c r="E2325" s="8" t="str">
        <f>VLOOKUP(A2325,Planilha1!A:Y,20,FALSE)</f>
        <v>Sim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Não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1766</v>
      </c>
      <c r="C2326" s="10" t="s">
        <v>14</v>
      </c>
      <c r="D2326" s="12" t="s">
        <v>59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Não</v>
      </c>
      <c r="H2326" s="8" t="str">
        <f>VLOOKUP(A2326,Planilha1!A:Y,23,FALSE)</f>
        <v>Não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1767</v>
      </c>
      <c r="C2327" s="10" t="s">
        <v>14</v>
      </c>
      <c r="D2327" s="12" t="s">
        <v>41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Não</v>
      </c>
      <c r="H2327" s="8" t="str">
        <f>VLOOKUP(A2327,Planilha1!A:Y,23,FALSE)</f>
        <v>Não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1768</v>
      </c>
      <c r="C2328" s="10" t="s">
        <v>14</v>
      </c>
      <c r="D2328" s="12" t="s">
        <v>66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Não</v>
      </c>
      <c r="H2328" s="8" t="str">
        <f>VLOOKUP(A2328,Planilha1!A:Y,23,FALSE)</f>
        <v>Não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1769</v>
      </c>
      <c r="C2329" s="10" t="s">
        <v>14</v>
      </c>
      <c r="D2329" s="12" t="s">
        <v>41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1770</v>
      </c>
      <c r="C2330" s="10" t="s">
        <v>14</v>
      </c>
      <c r="D2330" s="12" t="s">
        <v>43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Não</v>
      </c>
      <c r="H2330" s="8" t="str">
        <f>VLOOKUP(A2330,Planilha1!A:Y,23,FALSE)</f>
        <v>Não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1771</v>
      </c>
      <c r="C2331" s="10" t="s">
        <v>14</v>
      </c>
      <c r="D2331" s="12" t="s">
        <v>59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Não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1772</v>
      </c>
      <c r="C2332" s="10" t="s">
        <v>14</v>
      </c>
      <c r="D2332" s="12" t="s">
        <v>66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Não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1773</v>
      </c>
      <c r="C2333" s="10" t="s">
        <v>14</v>
      </c>
      <c r="D2333" s="12" t="s">
        <v>43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Não</v>
      </c>
      <c r="H2333" s="8" t="str">
        <f>VLOOKUP(A2333,Planilha1!A:Y,23,FALSE)</f>
        <v>Não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1774</v>
      </c>
      <c r="C2334" s="10" t="s">
        <v>14</v>
      </c>
      <c r="D2334" s="12" t="s">
        <v>66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Não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1775</v>
      </c>
      <c r="C2335" s="10" t="s">
        <v>14</v>
      </c>
      <c r="D2335" s="12" t="s">
        <v>43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Não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258</v>
      </c>
      <c r="C2336" s="10" t="s">
        <v>14</v>
      </c>
      <c r="D2336" s="12" t="s">
        <v>41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Não</v>
      </c>
      <c r="H2336" s="8" t="str">
        <f>VLOOKUP(A2336,Planilha1!A:Y,23,FALSE)</f>
        <v>Não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1776</v>
      </c>
      <c r="C2337" s="10" t="s">
        <v>14</v>
      </c>
      <c r="D2337" s="12" t="s">
        <v>41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Não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813</v>
      </c>
      <c r="C2338" s="10" t="s">
        <v>14</v>
      </c>
      <c r="D2338" s="12" t="s">
        <v>55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Não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1777</v>
      </c>
      <c r="C2339" s="10" t="s">
        <v>14</v>
      </c>
      <c r="D2339" s="12" t="s">
        <v>41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Não</v>
      </c>
      <c r="H2339" s="8" t="str">
        <f>VLOOKUP(A2339,Planilha1!A:Y,23,FALSE)</f>
        <v>Não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1778</v>
      </c>
      <c r="C2340" s="10" t="s">
        <v>14</v>
      </c>
      <c r="D2340" s="12" t="s">
        <v>41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Não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1779</v>
      </c>
      <c r="C2341" s="10" t="s">
        <v>14</v>
      </c>
      <c r="D2341" s="12" t="s">
        <v>43</v>
      </c>
      <c r="E2341" s="8" t="str">
        <f>VLOOKUP(A2341,Planilha1!A:Y,20,FALSE)</f>
        <v>Não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Não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1780</v>
      </c>
      <c r="C2342" s="10" t="s">
        <v>14</v>
      </c>
      <c r="D2342" s="12" t="s">
        <v>73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1781</v>
      </c>
      <c r="C2343" s="10" t="s">
        <v>14</v>
      </c>
      <c r="D2343" s="12" t="s">
        <v>73</v>
      </c>
      <c r="E2343" s="8" t="str">
        <f>VLOOKUP(A2343,Planilha1!A:Y,20,FALSE)</f>
        <v>Não</v>
      </c>
      <c r="F2343" s="8" t="str">
        <f>VLOOKUP(A2343,Planilha1!A:Y,21,FALSE)</f>
        <v>Sim</v>
      </c>
      <c r="G2343" s="8" t="str">
        <f>VLOOKUP(A2343,Planilha1!A:Y,22,FALSE)</f>
        <v>Não</v>
      </c>
      <c r="H2343" s="8" t="str">
        <f>VLOOKUP(A2343,Planilha1!A:Y,23,FALSE)</f>
        <v>Não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1782</v>
      </c>
      <c r="C2344" s="10" t="s">
        <v>14</v>
      </c>
      <c r="D2344" s="12" t="s">
        <v>59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Não</v>
      </c>
      <c r="H2344" s="8" t="str">
        <f>VLOOKUP(A2344,Planilha1!A:Y,23,FALSE)</f>
        <v>Não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1783</v>
      </c>
      <c r="C2345" s="10" t="s">
        <v>14</v>
      </c>
      <c r="D2345" s="12" t="s">
        <v>66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Não</v>
      </c>
      <c r="H2345" s="8" t="str">
        <f>VLOOKUP(A2345,Planilha1!A:Y,23,FALSE)</f>
        <v>Não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1784</v>
      </c>
      <c r="C2346" s="10" t="s">
        <v>14</v>
      </c>
      <c r="D2346" s="12" t="s">
        <v>41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Não</v>
      </c>
      <c r="H2346" s="8" t="str">
        <f>VLOOKUP(A2346,Planilha1!A:Y,23,FALSE)</f>
        <v>Não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876</v>
      </c>
      <c r="C2347" s="10" t="s">
        <v>14</v>
      </c>
      <c r="D2347" s="12" t="s">
        <v>43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Não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275</v>
      </c>
      <c r="C2348" s="10" t="s">
        <v>14</v>
      </c>
      <c r="D2348" s="12" t="s">
        <v>55</v>
      </c>
      <c r="E2348" s="8" t="str">
        <f>VLOOKUP(A2348,Planilha1!A:Y,20,FALSE)</f>
        <v>Sim</v>
      </c>
      <c r="F2348" s="8" t="str">
        <f>VLOOKUP(A2348,Planilha1!A:Y,21,FALSE)</f>
        <v>Sim</v>
      </c>
      <c r="G2348" s="8" t="str">
        <f>VLOOKUP(A2348,Planilha1!A:Y,22,FALSE)</f>
        <v>Não</v>
      </c>
      <c r="H2348" s="8" t="str">
        <f>VLOOKUP(A2348,Planilha1!A:Y,23,FALSE)</f>
        <v>Não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276</v>
      </c>
      <c r="C2349" s="10" t="s">
        <v>14</v>
      </c>
      <c r="D2349" s="12" t="s">
        <v>43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Não</v>
      </c>
      <c r="H2349" s="8" t="str">
        <f>VLOOKUP(A2349,Planilha1!A:Y,23,FALSE)</f>
        <v>Não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878</v>
      </c>
      <c r="C2350" s="10" t="s">
        <v>14</v>
      </c>
      <c r="D2350" s="12" t="s">
        <v>55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Não</v>
      </c>
      <c r="H2350" s="8" t="str">
        <f>VLOOKUP(A2350,Planilha1!A:Y,23,FALSE)</f>
        <v>Não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1785</v>
      </c>
      <c r="C2351" s="10" t="s">
        <v>14</v>
      </c>
      <c r="D2351" s="12" t="s">
        <v>41</v>
      </c>
      <c r="E2351" s="8" t="str">
        <f>VLOOKUP(A2351,Planilha1!A:Y,20,FALSE)</f>
        <v>Não</v>
      </c>
      <c r="F2351" s="8" t="str">
        <f>VLOOKUP(A2351,Planilha1!A:Y,21,FALSE)</f>
        <v>Sim</v>
      </c>
      <c r="G2351" s="8" t="str">
        <f>VLOOKUP(A2351,Planilha1!A:Y,22,FALSE)</f>
        <v>Não</v>
      </c>
      <c r="H2351" s="8" t="str">
        <f>VLOOKUP(A2351,Planilha1!A:Y,23,FALSE)</f>
        <v>Não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1786</v>
      </c>
      <c r="C2352" s="10" t="s">
        <v>14</v>
      </c>
      <c r="D2352" s="12" t="s">
        <v>43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Não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1787</v>
      </c>
      <c r="C2353" s="10" t="s">
        <v>14</v>
      </c>
      <c r="D2353" s="12" t="s">
        <v>41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Não</v>
      </c>
      <c r="H2353" s="8" t="str">
        <f>VLOOKUP(A2353,Planilha1!A:Y,23,FALSE)</f>
        <v>Não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1788</v>
      </c>
      <c r="C2354" s="10" t="s">
        <v>14</v>
      </c>
      <c r="D2354" s="12" t="s">
        <v>41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Não</v>
      </c>
      <c r="H2354" s="8" t="str">
        <f>VLOOKUP(A2354,Planilha1!A:Y,23,FALSE)</f>
        <v>Não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880</v>
      </c>
      <c r="C2355" s="10" t="s">
        <v>14</v>
      </c>
      <c r="D2355" s="12" t="s">
        <v>43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Não</v>
      </c>
      <c r="H2355" s="8" t="str">
        <f>VLOOKUP(A2355,Planilha1!A:Y,23,FALSE)</f>
        <v>Não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284</v>
      </c>
      <c r="C2356" s="10" t="s">
        <v>14</v>
      </c>
      <c r="D2356" s="12" t="s">
        <v>41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Não</v>
      </c>
      <c r="H2356" s="8" t="str">
        <f>VLOOKUP(A2356,Planilha1!A:Y,23,FALSE)</f>
        <v>Não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1276</v>
      </c>
      <c r="C2357" s="10" t="s">
        <v>14</v>
      </c>
      <c r="D2357" s="12" t="s">
        <v>41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Não</v>
      </c>
      <c r="H2357" s="8" t="str">
        <f>VLOOKUP(A2357,Planilha1!A:Y,23,FALSE)</f>
        <v>Não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1789</v>
      </c>
      <c r="C2358" s="10" t="s">
        <v>14</v>
      </c>
      <c r="D2358" s="12" t="s">
        <v>43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Não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1790</v>
      </c>
      <c r="C2359" s="10" t="s">
        <v>14</v>
      </c>
      <c r="D2359" s="12" t="s">
        <v>41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Não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1791</v>
      </c>
      <c r="C2360" s="10" t="s">
        <v>14</v>
      </c>
      <c r="D2360" s="12" t="s">
        <v>66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Não</v>
      </c>
      <c r="H2360" s="8" t="str">
        <f>VLOOKUP(A2360,Planilha1!A:Y,23,FALSE)</f>
        <v>Não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1792</v>
      </c>
      <c r="C2361" s="10" t="s">
        <v>14</v>
      </c>
      <c r="D2361" s="12" t="s">
        <v>43</v>
      </c>
      <c r="E2361" s="8" t="str">
        <f>VLOOKUP(A2361,Planilha1!A:Y,20,FALSE)</f>
        <v>Sim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Não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1793</v>
      </c>
      <c r="C2362" s="10" t="s">
        <v>14</v>
      </c>
      <c r="D2362" s="12" t="s">
        <v>43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Não</v>
      </c>
      <c r="H2362" s="8" t="str">
        <f>VLOOKUP(A2362,Planilha1!A:Y,23,FALSE)</f>
        <v>Não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1794</v>
      </c>
      <c r="C2363" s="10" t="s">
        <v>14</v>
      </c>
      <c r="D2363" s="12" t="s">
        <v>41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Não</v>
      </c>
      <c r="H2363" s="8" t="str">
        <f>VLOOKUP(A2363,Planilha1!A:Y,23,FALSE)</f>
        <v>Não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1795</v>
      </c>
      <c r="C2364" s="10" t="s">
        <v>14</v>
      </c>
      <c r="D2364" s="12" t="s">
        <v>73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Não</v>
      </c>
      <c r="H2364" s="8" t="str">
        <f>VLOOKUP(A2364,Planilha1!A:Y,23,FALSE)</f>
        <v>Não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1796</v>
      </c>
      <c r="C2365" s="10" t="s">
        <v>14</v>
      </c>
      <c r="D2365" s="12" t="s">
        <v>41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Não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1797</v>
      </c>
      <c r="C2366" s="10" t="s">
        <v>14</v>
      </c>
      <c r="D2366" s="12" t="s">
        <v>41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Não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1798</v>
      </c>
      <c r="C2367" s="10" t="s">
        <v>14</v>
      </c>
      <c r="D2367" s="12" t="s">
        <v>59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Não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1799</v>
      </c>
      <c r="C2368" s="10" t="s">
        <v>14</v>
      </c>
      <c r="D2368" s="12" t="s">
        <v>66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Não</v>
      </c>
      <c r="H2368" s="8" t="str">
        <f>VLOOKUP(A2368,Planilha1!A:Y,23,FALSE)</f>
        <v>Não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1800</v>
      </c>
      <c r="C2369" s="10" t="s">
        <v>14</v>
      </c>
      <c r="D2369" s="12" t="s">
        <v>41</v>
      </c>
      <c r="E2369" s="8" t="str">
        <f>VLOOKUP(A2369,Planilha1!A:Y,20,FALSE)</f>
        <v>Sim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Não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1801</v>
      </c>
      <c r="C2370" s="10" t="s">
        <v>14</v>
      </c>
      <c r="D2370" s="12" t="s">
        <v>43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Não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1802</v>
      </c>
      <c r="C2371" s="10" t="s">
        <v>14</v>
      </c>
      <c r="D2371" s="12" t="s">
        <v>43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Não</v>
      </c>
      <c r="H2371" s="8" t="str">
        <f>VLOOKUP(A2371,Planilha1!A:Y,23,FALSE)</f>
        <v>Não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1803</v>
      </c>
      <c r="C2372" s="10" t="s">
        <v>14</v>
      </c>
      <c r="D2372" s="12" t="s">
        <v>66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Não</v>
      </c>
      <c r="H2372" s="8" t="str">
        <f>VLOOKUP(A2372,Planilha1!A:Y,23,FALSE)</f>
        <v>Não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1804</v>
      </c>
      <c r="C2373" s="10" t="s">
        <v>14</v>
      </c>
      <c r="D2373" s="12" t="s">
        <v>59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Não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1805</v>
      </c>
      <c r="C2374" s="10" t="s">
        <v>14</v>
      </c>
      <c r="D2374" s="12" t="s">
        <v>55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Não</v>
      </c>
      <c r="H2374" s="8" t="str">
        <f>VLOOKUP(A2374,Planilha1!A:Y,23,FALSE)</f>
        <v>Não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1806</v>
      </c>
      <c r="C2375" s="10" t="s">
        <v>14</v>
      </c>
      <c r="D2375" s="12" t="s">
        <v>43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Não</v>
      </c>
      <c r="H2375" s="8" t="str">
        <f>VLOOKUP(A2375,Planilha1!A:Y,23,FALSE)</f>
        <v>Não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1807</v>
      </c>
      <c r="C2376" s="10" t="s">
        <v>14</v>
      </c>
      <c r="D2376" s="12" t="s">
        <v>41</v>
      </c>
      <c r="E2376" s="8" t="str">
        <f>VLOOKUP(A2376,Planilha1!A:Y,20,FALSE)</f>
        <v>Sim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Não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1808</v>
      </c>
      <c r="C2377" s="10" t="s">
        <v>14</v>
      </c>
      <c r="D2377" s="12" t="s">
        <v>66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Não</v>
      </c>
      <c r="H2377" s="8" t="str">
        <f>VLOOKUP(A2377,Planilha1!A:Y,23,FALSE)</f>
        <v>Não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1809</v>
      </c>
      <c r="C2378" s="10" t="s">
        <v>14</v>
      </c>
      <c r="D2378" s="12" t="s">
        <v>66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Não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1810</v>
      </c>
      <c r="C2379" s="10" t="s">
        <v>14</v>
      </c>
      <c r="D2379" s="12" t="s">
        <v>41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Não</v>
      </c>
      <c r="H2379" s="8" t="str">
        <f>VLOOKUP(A2379,Planilha1!A:Y,23,FALSE)</f>
        <v>Não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1811</v>
      </c>
      <c r="C2380" s="10" t="s">
        <v>14</v>
      </c>
      <c r="D2380" s="12" t="s">
        <v>73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Não</v>
      </c>
      <c r="H2380" s="8" t="str">
        <f>VLOOKUP(A2380,Planilha1!A:Y,23,FALSE)</f>
        <v>Não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1812</v>
      </c>
      <c r="C2381" s="10" t="s">
        <v>14</v>
      </c>
      <c r="D2381" s="12" t="s">
        <v>59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Não</v>
      </c>
      <c r="H2381" s="8" t="str">
        <f>VLOOKUP(A2381,Planilha1!A:Y,23,FALSE)</f>
        <v>Não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1813</v>
      </c>
      <c r="C2382" s="10" t="s">
        <v>14</v>
      </c>
      <c r="D2382" s="12" t="s">
        <v>43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Não</v>
      </c>
      <c r="H2382" s="8" t="str">
        <f>VLOOKUP(A2382,Planilha1!A:Y,23,FALSE)</f>
        <v>Não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1814</v>
      </c>
      <c r="C2383" s="10" t="s">
        <v>14</v>
      </c>
      <c r="D2383" s="12" t="s">
        <v>59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Não</v>
      </c>
      <c r="H2383" s="8" t="str">
        <f>VLOOKUP(A2383,Planilha1!A:Y,23,FALSE)</f>
        <v>Não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1815</v>
      </c>
      <c r="C2384" s="10" t="s">
        <v>14</v>
      </c>
      <c r="D2384" s="12" t="s">
        <v>41</v>
      </c>
      <c r="E2384" s="8" t="str">
        <f>VLOOKUP(A2384,Planilha1!A:Y,20,FALSE)</f>
        <v>Sim</v>
      </c>
      <c r="F2384" s="8" t="str">
        <f>VLOOKUP(A2384,Planilha1!A:Y,21,FALSE)</f>
        <v>Sim</v>
      </c>
      <c r="G2384" s="8" t="str">
        <f>VLOOKUP(A2384,Planilha1!A:Y,22,FALSE)</f>
        <v>Não</v>
      </c>
      <c r="H2384" s="8" t="str">
        <f>VLOOKUP(A2384,Planilha1!A:Y,23,FALSE)</f>
        <v>Não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1816</v>
      </c>
      <c r="C2385" s="10" t="s">
        <v>14</v>
      </c>
      <c r="D2385" s="12" t="s">
        <v>43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Não</v>
      </c>
      <c r="H2385" s="8" t="str">
        <f>VLOOKUP(A2385,Planilha1!A:Y,23,FALSE)</f>
        <v>Não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1817</v>
      </c>
      <c r="C2386" s="10" t="s">
        <v>14</v>
      </c>
      <c r="D2386" s="12" t="s">
        <v>66</v>
      </c>
      <c r="E2386" s="8" t="str">
        <f>VLOOKUP(A2386,Planilha1!A:Y,20,FALSE)</f>
        <v>Sim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Não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1818</v>
      </c>
      <c r="C2387" s="10" t="s">
        <v>14</v>
      </c>
      <c r="D2387" s="12" t="s">
        <v>66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Não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1819</v>
      </c>
      <c r="C2388" s="10" t="s">
        <v>14</v>
      </c>
      <c r="D2388" s="12" t="s">
        <v>66</v>
      </c>
      <c r="E2388" s="8" t="str">
        <f>VLOOKUP(A2388,Planilha1!A:Y,20,FALSE)</f>
        <v>Sim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Não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1820</v>
      </c>
      <c r="C2389" s="10" t="s">
        <v>14</v>
      </c>
      <c r="D2389" s="12" t="s">
        <v>66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Não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1821</v>
      </c>
      <c r="C2390" s="10" t="s">
        <v>14</v>
      </c>
      <c r="D2390" s="12" t="s">
        <v>41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Não</v>
      </c>
      <c r="H2390" s="8" t="str">
        <f>VLOOKUP(A2390,Planilha1!A:Y,23,FALSE)</f>
        <v>Não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1822</v>
      </c>
      <c r="C2391" s="10" t="s">
        <v>14</v>
      </c>
      <c r="D2391" s="12" t="s">
        <v>66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Não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1823</v>
      </c>
      <c r="C2392" s="10" t="s">
        <v>14</v>
      </c>
      <c r="D2392" s="12" t="s">
        <v>41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Não</v>
      </c>
      <c r="H2392" s="8" t="str">
        <f>VLOOKUP(A2392,Planilha1!A:Y,23,FALSE)</f>
        <v>Não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1824</v>
      </c>
      <c r="C2393" s="10" t="s">
        <v>14</v>
      </c>
      <c r="D2393" s="12" t="s">
        <v>41</v>
      </c>
      <c r="E2393" s="8" t="str">
        <f>VLOOKUP(A2393,Planilha1!A:Y,20,FALSE)</f>
        <v>Sim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Não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1825</v>
      </c>
      <c r="C2394" s="10" t="s">
        <v>14</v>
      </c>
      <c r="D2394" s="12" t="s">
        <v>333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Não</v>
      </c>
      <c r="H2394" s="8" t="str">
        <f>VLOOKUP(A2394,Planilha1!A:Y,23,FALSE)</f>
        <v>Não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1826</v>
      </c>
      <c r="C2395" s="10" t="s">
        <v>14</v>
      </c>
      <c r="D2395" s="12" t="s">
        <v>333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Não</v>
      </c>
      <c r="H2395" s="8" t="str">
        <f>VLOOKUP(A2395,Planilha1!A:Y,23,FALSE)</f>
        <v>Não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1827</v>
      </c>
      <c r="C2396" s="10" t="s">
        <v>14</v>
      </c>
      <c r="D2396" s="12" t="s">
        <v>333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Não</v>
      </c>
      <c r="H2396" s="8" t="str">
        <f>VLOOKUP(A2396,Planilha1!A:Y,23,FALSE)</f>
        <v>Não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1828</v>
      </c>
      <c r="C2397" s="10" t="s">
        <v>14</v>
      </c>
      <c r="D2397" s="12" t="s">
        <v>333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Não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1829</v>
      </c>
      <c r="C2398" s="10" t="s">
        <v>14</v>
      </c>
      <c r="D2398" s="12" t="s">
        <v>333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Não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1830</v>
      </c>
      <c r="C2399" s="10" t="s">
        <v>14</v>
      </c>
      <c r="D2399" s="12" t="s">
        <v>333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Não</v>
      </c>
      <c r="H2399" s="8" t="str">
        <f>VLOOKUP(A2399,Planilha1!A:Y,23,FALSE)</f>
        <v>Não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1831</v>
      </c>
      <c r="C2400" s="10" t="s">
        <v>14</v>
      </c>
      <c r="D2400" s="12" t="s">
        <v>333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Não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1832</v>
      </c>
      <c r="C2401" s="10" t="s">
        <v>14</v>
      </c>
      <c r="D2401" s="12" t="s">
        <v>333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Não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1833</v>
      </c>
      <c r="C2402" s="10" t="s">
        <v>14</v>
      </c>
      <c r="D2402" s="12" t="s">
        <v>333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Não</v>
      </c>
      <c r="H2402" s="8" t="str">
        <f>VLOOKUP(A2402,Planilha1!A:Y,23,FALSE)</f>
        <v>Não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1834</v>
      </c>
      <c r="C2403" s="10" t="s">
        <v>14</v>
      </c>
      <c r="D2403" s="12" t="s">
        <v>333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Não</v>
      </c>
      <c r="H2403" s="8" t="str">
        <f>VLOOKUP(A2403,Planilha1!A:Y,23,FALSE)</f>
        <v>Não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86</v>
      </c>
      <c r="C2404" s="10" t="s">
        <v>14</v>
      </c>
      <c r="D2404" s="12" t="s">
        <v>333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Não</v>
      </c>
      <c r="H2404" s="8" t="str">
        <f>VLOOKUP(A2404,Planilha1!A:Y,23,FALSE)</f>
        <v>Não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1835</v>
      </c>
      <c r="C2405" s="10" t="s">
        <v>14</v>
      </c>
      <c r="D2405" s="12" t="s">
        <v>333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Não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1836</v>
      </c>
      <c r="C2406" s="10" t="s">
        <v>14</v>
      </c>
      <c r="D2406" s="12" t="s">
        <v>333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Não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1837</v>
      </c>
      <c r="C2407" s="10" t="s">
        <v>14</v>
      </c>
      <c r="D2407" s="12" t="s">
        <v>333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Não</v>
      </c>
      <c r="H2407" s="8" t="str">
        <f>VLOOKUP(A2407,Planilha1!A:Y,23,FALSE)</f>
        <v>Não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1838</v>
      </c>
      <c r="C2408" s="10" t="s">
        <v>14</v>
      </c>
      <c r="D2408" s="12" t="s">
        <v>333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1839</v>
      </c>
      <c r="C2409" s="10" t="s">
        <v>14</v>
      </c>
      <c r="D2409" s="12" t="s">
        <v>333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Não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1840</v>
      </c>
      <c r="C2410" s="10" t="s">
        <v>14</v>
      </c>
      <c r="D2410" s="12" t="s">
        <v>333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1841</v>
      </c>
      <c r="C2411" s="10" t="s">
        <v>14</v>
      </c>
      <c r="D2411" s="12" t="s">
        <v>333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Não</v>
      </c>
      <c r="H2411" s="8" t="str">
        <f>VLOOKUP(A2411,Planilha1!A:Y,23,FALSE)</f>
        <v>Não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1842</v>
      </c>
      <c r="C2412" s="10" t="s">
        <v>14</v>
      </c>
      <c r="D2412" s="12" t="s">
        <v>333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Não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1843</v>
      </c>
      <c r="C2413" s="10" t="s">
        <v>14</v>
      </c>
      <c r="D2413" s="12" t="s">
        <v>333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Não</v>
      </c>
      <c r="H2413" s="8" t="str">
        <f>VLOOKUP(A2413,Planilha1!A:Y,23,FALSE)</f>
        <v>Não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1844</v>
      </c>
      <c r="C2414" s="10" t="s">
        <v>14</v>
      </c>
      <c r="D2414" s="12" t="s">
        <v>333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Não</v>
      </c>
      <c r="H2414" s="8" t="str">
        <f>VLOOKUP(A2414,Planilha1!A:Y,23,FALSE)</f>
        <v>Não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1845</v>
      </c>
      <c r="C2415" s="10" t="s">
        <v>14</v>
      </c>
      <c r="D2415" s="12" t="s">
        <v>333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Não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1846</v>
      </c>
      <c r="C2416" s="10" t="s">
        <v>14</v>
      </c>
      <c r="D2416" s="12" t="s">
        <v>333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Não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309</v>
      </c>
      <c r="C2417" s="10" t="s">
        <v>14</v>
      </c>
      <c r="D2417" s="12" t="s">
        <v>333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Não</v>
      </c>
      <c r="H2417" s="8" t="str">
        <f>VLOOKUP(A2417,Planilha1!A:Y,23,FALSE)</f>
        <v>Não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4042</v>
      </c>
      <c r="C2418" s="10" t="s">
        <v>14</v>
      </c>
      <c r="D2418" s="12" t="s">
        <v>4161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Não</v>
      </c>
      <c r="H2418" s="8" t="str">
        <f>VLOOKUP(A2418,Planilha1!A:Y,23,FALSE)</f>
        <v>Não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4043</v>
      </c>
      <c r="C2419" s="10" t="s">
        <v>14</v>
      </c>
      <c r="D2419" s="12" t="s">
        <v>4161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4044</v>
      </c>
      <c r="C2420" s="10" t="s">
        <v>14</v>
      </c>
      <c r="D2420" s="12" t="s">
        <v>4161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Não</v>
      </c>
      <c r="H2420" s="8" t="str">
        <f>VLOOKUP(A2420,Planilha1!A:Y,23,FALSE)</f>
        <v>Não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4045</v>
      </c>
      <c r="C2421" s="10" t="s">
        <v>14</v>
      </c>
      <c r="D2421" s="12" t="s">
        <v>4161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Não</v>
      </c>
      <c r="H2421" s="8" t="str">
        <f>VLOOKUP(A2421,Planilha1!A:Y,23,FALSE)</f>
        <v>Não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4046</v>
      </c>
      <c r="C2422" s="10" t="s">
        <v>14</v>
      </c>
      <c r="D2422" s="12" t="s">
        <v>4161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Não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4047</v>
      </c>
      <c r="C2423" s="10" t="s">
        <v>14</v>
      </c>
      <c r="D2423" s="12" t="s">
        <v>4161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Não</v>
      </c>
      <c r="H2423" s="8" t="str">
        <f>VLOOKUP(A2423,Planilha1!A:Y,23,FALSE)</f>
        <v>Não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4048</v>
      </c>
      <c r="C2424" s="10" t="s">
        <v>14</v>
      </c>
      <c r="D2424" s="12" t="s">
        <v>4161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Não</v>
      </c>
      <c r="H2424" s="8" t="str">
        <f>VLOOKUP(A2424,Planilha1!A:Y,23,FALSE)</f>
        <v>Não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4049</v>
      </c>
      <c r="C2425" s="10" t="s">
        <v>14</v>
      </c>
      <c r="D2425" s="12" t="s">
        <v>4161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Não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4050</v>
      </c>
      <c r="C2426" s="10" t="s">
        <v>14</v>
      </c>
      <c r="D2426" s="12" t="s">
        <v>4161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Não</v>
      </c>
      <c r="H2426" s="8" t="str">
        <f>VLOOKUP(A2426,Planilha1!A:Y,23,FALSE)</f>
        <v>Não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4051</v>
      </c>
      <c r="C2427" s="10" t="s">
        <v>14</v>
      </c>
      <c r="D2427" s="12" t="s">
        <v>4161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4052</v>
      </c>
      <c r="C2428" s="10" t="s">
        <v>14</v>
      </c>
      <c r="D2428" s="12" t="s">
        <v>4161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Não</v>
      </c>
      <c r="H2428" s="8" t="str">
        <f>VLOOKUP(A2428,Planilha1!A:Y,23,FALSE)</f>
        <v>Não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4053</v>
      </c>
      <c r="C2429" s="10" t="s">
        <v>14</v>
      </c>
      <c r="D2429" s="12" t="s">
        <v>4161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Não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1227</v>
      </c>
      <c r="C2430" s="10" t="s">
        <v>14</v>
      </c>
      <c r="D2430" s="12" t="s">
        <v>4161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Não</v>
      </c>
      <c r="H2430" s="8" t="str">
        <f>VLOOKUP(A2430,Planilha1!A:Y,23,FALSE)</f>
        <v>Não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4054</v>
      </c>
      <c r="C2431" s="10" t="s">
        <v>14</v>
      </c>
      <c r="D2431" s="12" t="s">
        <v>4161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Não</v>
      </c>
      <c r="H2431" s="8" t="str">
        <f>VLOOKUP(A2431,Planilha1!A:Y,23,FALSE)</f>
        <v>Não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279</v>
      </c>
      <c r="C2432" s="10" t="s">
        <v>14</v>
      </c>
      <c r="D2432" s="12" t="s">
        <v>4161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Não</v>
      </c>
      <c r="H2432" s="8" t="str">
        <f>VLOOKUP(A2432,Planilha1!A:Y,23,FALSE)</f>
        <v>Não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4055</v>
      </c>
      <c r="C2433" s="10" t="s">
        <v>14</v>
      </c>
      <c r="D2433" s="12" t="s">
        <v>4161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Não</v>
      </c>
      <c r="H2433" s="8" t="str">
        <f>VLOOKUP(A2433,Planilha1!A:Y,23,FALSE)</f>
        <v>Não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4056</v>
      </c>
      <c r="C2434" s="10" t="s">
        <v>14</v>
      </c>
      <c r="D2434" s="12" t="s">
        <v>4161</v>
      </c>
      <c r="E2434" s="8" t="str">
        <f>VLOOKUP(A2434,Planilha1!A:Y,20,FALSE)</f>
        <v>Não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Não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3420</v>
      </c>
      <c r="C2435" s="10" t="s">
        <v>14</v>
      </c>
      <c r="D2435" s="12" t="s">
        <v>4161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Não</v>
      </c>
      <c r="H2435" s="8" t="str">
        <f>VLOOKUP(A2435,Planilha1!A:Y,23,FALSE)</f>
        <v>Não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1847</v>
      </c>
      <c r="C2436" s="10" t="s">
        <v>15</v>
      </c>
      <c r="D2436" s="12" t="s">
        <v>66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Não</v>
      </c>
      <c r="H2436" s="8" t="str">
        <f>VLOOKUP(A2436,Planilha1!A:Y,23,FALSE)</f>
        <v>Não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1848</v>
      </c>
      <c r="C2437" s="10" t="s">
        <v>15</v>
      </c>
      <c r="D2437" s="12" t="s">
        <v>66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Não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1849</v>
      </c>
      <c r="C2438" s="10" t="s">
        <v>15</v>
      </c>
      <c r="D2438" s="12" t="s">
        <v>66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Não</v>
      </c>
      <c r="H2438" s="8" t="str">
        <f>VLOOKUP(A2438,Planilha1!A:Y,23,FALSE)</f>
        <v>Não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1850</v>
      </c>
      <c r="C2439" s="10" t="s">
        <v>15</v>
      </c>
      <c r="D2439" s="12" t="s">
        <v>55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Não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1851</v>
      </c>
      <c r="C2440" s="10" t="s">
        <v>15</v>
      </c>
      <c r="D2440" s="12" t="s">
        <v>41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Não</v>
      </c>
      <c r="H2440" s="8" t="str">
        <f>VLOOKUP(A2440,Planilha1!A:Y,23,FALSE)</f>
        <v>Não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1825</v>
      </c>
      <c r="C2441" s="10" t="s">
        <v>15</v>
      </c>
      <c r="D2441" s="12" t="s">
        <v>41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Não</v>
      </c>
      <c r="H2441" s="8" t="str">
        <f>VLOOKUP(A2441,Planilha1!A:Y,23,FALSE)</f>
        <v>Não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1852</v>
      </c>
      <c r="C2442" s="10" t="s">
        <v>15</v>
      </c>
      <c r="D2442" s="12" t="s">
        <v>73</v>
      </c>
      <c r="E2442" s="8" t="str">
        <f>VLOOKUP(A2442,Planilha1!A:Y,20,FALSE)</f>
        <v>Não</v>
      </c>
      <c r="F2442" s="8" t="str">
        <f>VLOOKUP(A2442,Planilha1!A:Y,21,FALSE)</f>
        <v>Sim</v>
      </c>
      <c r="G2442" s="8" t="str">
        <f>VLOOKUP(A2442,Planilha1!A:Y,22,FALSE)</f>
        <v>Não</v>
      </c>
      <c r="H2442" s="8" t="str">
        <f>VLOOKUP(A2442,Planilha1!A:Y,23,FALSE)</f>
        <v>Não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1853</v>
      </c>
      <c r="C2443" s="10" t="s">
        <v>15</v>
      </c>
      <c r="D2443" s="12" t="s">
        <v>59</v>
      </c>
      <c r="E2443" s="8" t="str">
        <f>VLOOKUP(A2443,Planilha1!A:Y,20,FALSE)</f>
        <v>Não</v>
      </c>
      <c r="F2443" s="8" t="str">
        <f>VLOOKUP(A2443,Planilha1!A:Y,21,FALSE)</f>
        <v>Sim</v>
      </c>
      <c r="G2443" s="8" t="str">
        <f>VLOOKUP(A2443,Planilha1!A:Y,22,FALSE)</f>
        <v>Não</v>
      </c>
      <c r="H2443" s="8" t="str">
        <f>VLOOKUP(A2443,Planilha1!A:Y,23,FALSE)</f>
        <v>Não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1854</v>
      </c>
      <c r="C2444" s="10" t="s">
        <v>15</v>
      </c>
      <c r="D2444" s="12" t="s">
        <v>43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Não</v>
      </c>
      <c r="H2444" s="8" t="str">
        <f>VLOOKUP(A2444,Planilha1!A:Y,23,FALSE)</f>
        <v>Não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1855</v>
      </c>
      <c r="C2445" s="10" t="s">
        <v>15</v>
      </c>
      <c r="D2445" s="12" t="s">
        <v>59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Não</v>
      </c>
      <c r="H2445" s="8" t="str">
        <f>VLOOKUP(A2445,Planilha1!A:Y,23,FALSE)</f>
        <v>Não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1856</v>
      </c>
      <c r="C2446" s="10" t="s">
        <v>15</v>
      </c>
      <c r="D2446" s="12" t="s">
        <v>66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Não</v>
      </c>
      <c r="H2446" s="8" t="str">
        <f>VLOOKUP(A2446,Planilha1!A:Y,23,FALSE)</f>
        <v>Não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1857</v>
      </c>
      <c r="C2447" s="10" t="s">
        <v>15</v>
      </c>
      <c r="D2447" s="12" t="s">
        <v>41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Não</v>
      </c>
      <c r="H2447" s="8" t="str">
        <f>VLOOKUP(A2447,Planilha1!A:Y,23,FALSE)</f>
        <v>Não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1858</v>
      </c>
      <c r="C2448" s="10" t="s">
        <v>15</v>
      </c>
      <c r="D2448" s="12" t="s">
        <v>59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Não</v>
      </c>
      <c r="H2448" s="8" t="str">
        <f>VLOOKUP(A2448,Planilha1!A:Y,23,FALSE)</f>
        <v>Não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1859</v>
      </c>
      <c r="C2449" s="10" t="s">
        <v>15</v>
      </c>
      <c r="D2449" s="12" t="s">
        <v>73</v>
      </c>
      <c r="E2449" s="8" t="str">
        <f>VLOOKUP(A2449,Planilha1!A:Y,20,FALSE)</f>
        <v>Sim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Não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1860</v>
      </c>
      <c r="C2450" s="10" t="s">
        <v>15</v>
      </c>
      <c r="D2450" s="12" t="s">
        <v>66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Não</v>
      </c>
      <c r="H2450" s="8" t="str">
        <f>VLOOKUP(A2450,Planilha1!A:Y,23,FALSE)</f>
        <v>Não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1861</v>
      </c>
      <c r="C2451" s="10" t="s">
        <v>15</v>
      </c>
      <c r="D2451" s="12" t="s">
        <v>41</v>
      </c>
      <c r="E2451" s="8" t="str">
        <f>VLOOKUP(A2451,Planilha1!A:Y,20,FALSE)</f>
        <v>Não</v>
      </c>
      <c r="F2451" s="8" t="str">
        <f>VLOOKUP(A2451,Planilha1!A:Y,21,FALSE)</f>
        <v>Sim</v>
      </c>
      <c r="G2451" s="8" t="str">
        <f>VLOOKUP(A2451,Planilha1!A:Y,22,FALSE)</f>
        <v>Não</v>
      </c>
      <c r="H2451" s="8" t="str">
        <f>VLOOKUP(A2451,Planilha1!A:Y,23,FALSE)</f>
        <v>Não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1862</v>
      </c>
      <c r="C2452" s="10" t="s">
        <v>15</v>
      </c>
      <c r="D2452" s="12" t="s">
        <v>43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Não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1863</v>
      </c>
      <c r="C2453" s="10" t="s">
        <v>15</v>
      </c>
      <c r="D2453" s="12" t="s">
        <v>66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Não</v>
      </c>
      <c r="H2453" s="8" t="str">
        <f>VLOOKUP(A2453,Planilha1!A:Y,23,FALSE)</f>
        <v>Não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1864</v>
      </c>
      <c r="C2454" s="10" t="s">
        <v>15</v>
      </c>
      <c r="D2454" s="12" t="s">
        <v>41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Não</v>
      </c>
      <c r="H2454" s="8" t="str">
        <f>VLOOKUP(A2454,Planilha1!A:Y,23,FALSE)</f>
        <v>Não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1865</v>
      </c>
      <c r="C2455" s="10" t="s">
        <v>15</v>
      </c>
      <c r="D2455" s="12" t="s">
        <v>66</v>
      </c>
      <c r="E2455" s="8" t="str">
        <f>VLOOKUP(A2455,Planilha1!A:Y,20,FALSE)</f>
        <v>Não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739</v>
      </c>
      <c r="C2456" s="10" t="s">
        <v>15</v>
      </c>
      <c r="D2456" s="12" t="s">
        <v>66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Não</v>
      </c>
      <c r="H2456" s="8" t="str">
        <f>VLOOKUP(A2456,Planilha1!A:Y,23,FALSE)</f>
        <v>Não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1415</v>
      </c>
      <c r="C2457" s="10" t="s">
        <v>15</v>
      </c>
      <c r="D2457" s="12" t="s">
        <v>66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Não</v>
      </c>
      <c r="H2457" s="8" t="str">
        <f>VLOOKUP(A2457,Planilha1!A:Y,23,FALSE)</f>
        <v>Não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1866</v>
      </c>
      <c r="C2458" s="10" t="s">
        <v>15</v>
      </c>
      <c r="D2458" s="12" t="s">
        <v>41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Não</v>
      </c>
      <c r="H2458" s="8" t="str">
        <f>VLOOKUP(A2458,Planilha1!A:Y,23,FALSE)</f>
        <v>Não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1867</v>
      </c>
      <c r="C2459" s="10" t="s">
        <v>15</v>
      </c>
      <c r="D2459" s="12" t="s">
        <v>66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Não</v>
      </c>
      <c r="H2459" s="8" t="str">
        <f>VLOOKUP(A2459,Planilha1!A:Y,23,FALSE)</f>
        <v>Não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1868</v>
      </c>
      <c r="C2460" s="10" t="s">
        <v>15</v>
      </c>
      <c r="D2460" s="12" t="s">
        <v>41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Não</v>
      </c>
      <c r="H2460" s="8" t="str">
        <f>VLOOKUP(A2460,Planilha1!A:Y,23,FALSE)</f>
        <v>Não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1869</v>
      </c>
      <c r="C2461" s="10" t="s">
        <v>15</v>
      </c>
      <c r="D2461" s="12" t="s">
        <v>59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Não</v>
      </c>
      <c r="H2461" s="8" t="str">
        <f>VLOOKUP(A2461,Planilha1!A:Y,23,FALSE)</f>
        <v>Não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1870</v>
      </c>
      <c r="C2462" s="10" t="s">
        <v>15</v>
      </c>
      <c r="D2462" s="12" t="s">
        <v>66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Não</v>
      </c>
      <c r="H2462" s="8" t="str">
        <f>VLOOKUP(A2462,Planilha1!A:Y,23,FALSE)</f>
        <v>Não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1871</v>
      </c>
      <c r="C2463" s="10" t="s">
        <v>15</v>
      </c>
      <c r="D2463" s="12" t="s">
        <v>66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Não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1872</v>
      </c>
      <c r="C2464" s="10" t="s">
        <v>15</v>
      </c>
      <c r="D2464" s="12" t="s">
        <v>66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Não</v>
      </c>
      <c r="H2464" s="8" t="str">
        <f>VLOOKUP(A2464,Planilha1!A:Y,23,FALSE)</f>
        <v>Não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1873</v>
      </c>
      <c r="C2465" s="10" t="s">
        <v>15</v>
      </c>
      <c r="D2465" s="12" t="s">
        <v>66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Não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1874</v>
      </c>
      <c r="C2466" s="10" t="s">
        <v>15</v>
      </c>
      <c r="D2466" s="12" t="s">
        <v>41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Não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1875</v>
      </c>
      <c r="C2467" s="10" t="s">
        <v>15</v>
      </c>
      <c r="D2467" s="12" t="s">
        <v>41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Não</v>
      </c>
      <c r="H2467" s="8" t="str">
        <f>VLOOKUP(A2467,Planilha1!A:Y,23,FALSE)</f>
        <v>Não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1876</v>
      </c>
      <c r="C2468" s="10" t="s">
        <v>15</v>
      </c>
      <c r="D2468" s="12" t="s">
        <v>43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Não</v>
      </c>
      <c r="H2468" s="8" t="str">
        <f>VLOOKUP(A2468,Planilha1!A:Y,23,FALSE)</f>
        <v>Não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1877</v>
      </c>
      <c r="C2469" s="10" t="s">
        <v>15</v>
      </c>
      <c r="D2469" s="12" t="s">
        <v>66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Não</v>
      </c>
      <c r="H2469" s="8" t="str">
        <f>VLOOKUP(A2469,Planilha1!A:Y,23,FALSE)</f>
        <v>Não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1878</v>
      </c>
      <c r="C2470" s="10" t="s">
        <v>15</v>
      </c>
      <c r="D2470" s="12" t="s">
        <v>66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Não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1879</v>
      </c>
      <c r="C2471" s="10" t="s">
        <v>15</v>
      </c>
      <c r="D2471" s="12" t="s">
        <v>73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Não</v>
      </c>
      <c r="H2471" s="8" t="str">
        <f>VLOOKUP(A2471,Planilha1!A:Y,23,FALSE)</f>
        <v>Não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1880</v>
      </c>
      <c r="C2472" s="10" t="s">
        <v>15</v>
      </c>
      <c r="D2472" s="12" t="s">
        <v>41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Não</v>
      </c>
      <c r="H2472" s="8" t="str">
        <f>VLOOKUP(A2472,Planilha1!A:Y,23,FALSE)</f>
        <v>Não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408</v>
      </c>
      <c r="C2473" s="10" t="s">
        <v>15</v>
      </c>
      <c r="D2473" s="12" t="s">
        <v>43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Não</v>
      </c>
      <c r="H2473" s="8" t="str">
        <f>VLOOKUP(A2473,Planilha1!A:Y,23,FALSE)</f>
        <v>Não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1881</v>
      </c>
      <c r="C2474" s="10" t="s">
        <v>15</v>
      </c>
      <c r="D2474" s="12" t="s">
        <v>43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Não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1882</v>
      </c>
      <c r="C2475" s="10" t="s">
        <v>15</v>
      </c>
      <c r="D2475" s="12" t="s">
        <v>43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Não</v>
      </c>
      <c r="H2475" s="8" t="str">
        <f>VLOOKUP(A2475,Planilha1!A:Y,23,FALSE)</f>
        <v>Não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1883</v>
      </c>
      <c r="C2476" s="10" t="s">
        <v>15</v>
      </c>
      <c r="D2476" s="12" t="s">
        <v>59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Não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1884</v>
      </c>
      <c r="C2477" s="10" t="s">
        <v>15</v>
      </c>
      <c r="D2477" s="12" t="s">
        <v>41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Não</v>
      </c>
      <c r="H2477" s="8" t="str">
        <f>VLOOKUP(A2477,Planilha1!A:Y,23,FALSE)</f>
        <v>Não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1885</v>
      </c>
      <c r="C2478" s="10" t="s">
        <v>15</v>
      </c>
      <c r="D2478" s="12" t="s">
        <v>73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Não</v>
      </c>
      <c r="H2478" s="8" t="str">
        <f>VLOOKUP(A2478,Planilha1!A:Y,23,FALSE)</f>
        <v>Não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1886</v>
      </c>
      <c r="C2479" s="10" t="s">
        <v>15</v>
      </c>
      <c r="D2479" s="12" t="s">
        <v>73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Não</v>
      </c>
      <c r="H2479" s="8" t="str">
        <f>VLOOKUP(A2479,Planilha1!A:Y,23,FALSE)</f>
        <v>Não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1887</v>
      </c>
      <c r="C2480" s="10" t="s">
        <v>15</v>
      </c>
      <c r="D2480" s="12" t="s">
        <v>66</v>
      </c>
      <c r="E2480" s="8" t="str">
        <f>VLOOKUP(A2480,Planilha1!A:Y,20,FALSE)</f>
        <v>Não</v>
      </c>
      <c r="F2480" s="8" t="str">
        <f>VLOOKUP(A2480,Planilha1!A:Y,21,FALSE)</f>
        <v>Sim</v>
      </c>
      <c r="G2480" s="8" t="str">
        <f>VLOOKUP(A2480,Planilha1!A:Y,22,FALSE)</f>
        <v>Não</v>
      </c>
      <c r="H2480" s="8" t="str">
        <f>VLOOKUP(A2480,Planilha1!A:Y,23,FALSE)</f>
        <v>Não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1888</v>
      </c>
      <c r="C2481" s="10" t="s">
        <v>15</v>
      </c>
      <c r="D2481" s="12" t="s">
        <v>73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Não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1889</v>
      </c>
      <c r="C2482" s="10" t="s">
        <v>15</v>
      </c>
      <c r="D2482" s="12" t="s">
        <v>41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Não</v>
      </c>
      <c r="H2482" s="8" t="str">
        <f>VLOOKUP(A2482,Planilha1!A:Y,23,FALSE)</f>
        <v>Não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1890</v>
      </c>
      <c r="C2483" s="10" t="s">
        <v>15</v>
      </c>
      <c r="D2483" s="12" t="s">
        <v>41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Não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1891</v>
      </c>
      <c r="C2484" s="10" t="s">
        <v>15</v>
      </c>
      <c r="D2484" s="12" t="s">
        <v>66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Não</v>
      </c>
      <c r="H2484" s="8" t="str">
        <f>VLOOKUP(A2484,Planilha1!A:Y,23,FALSE)</f>
        <v>Não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1892</v>
      </c>
      <c r="C2485" s="10" t="s">
        <v>15</v>
      </c>
      <c r="D2485" s="12" t="s">
        <v>55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Não</v>
      </c>
      <c r="H2485" s="8" t="str">
        <f>VLOOKUP(A2485,Planilha1!A:Y,23,FALSE)</f>
        <v>Não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1893</v>
      </c>
      <c r="C2486" s="10" t="s">
        <v>15</v>
      </c>
      <c r="D2486" s="12" t="s">
        <v>41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Não</v>
      </c>
      <c r="H2486" s="8" t="str">
        <f>VLOOKUP(A2486,Planilha1!A:Y,23,FALSE)</f>
        <v>Não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1894</v>
      </c>
      <c r="C2487" s="10" t="s">
        <v>15</v>
      </c>
      <c r="D2487" s="12" t="s">
        <v>66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Não</v>
      </c>
      <c r="H2487" s="8" t="str">
        <f>VLOOKUP(A2487,Planilha1!A:Y,23,FALSE)</f>
        <v>Não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1895</v>
      </c>
      <c r="C2488" s="10" t="s">
        <v>15</v>
      </c>
      <c r="D2488" s="12" t="s">
        <v>66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Não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1896</v>
      </c>
      <c r="C2489" s="10" t="s">
        <v>15</v>
      </c>
      <c r="D2489" s="12" t="s">
        <v>66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Não</v>
      </c>
      <c r="H2489" s="8" t="str">
        <f>VLOOKUP(A2489,Planilha1!A:Y,23,FALSE)</f>
        <v>Não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1897</v>
      </c>
      <c r="C2490" s="10" t="s">
        <v>15</v>
      </c>
      <c r="D2490" s="12" t="s">
        <v>55</v>
      </c>
      <c r="E2490" s="8" t="str">
        <f>VLOOKUP(A2490,Planilha1!A:Y,20,FALSE)</f>
        <v>Não</v>
      </c>
      <c r="F2490" s="8" t="str">
        <f>VLOOKUP(A2490,Planilha1!A:Y,21,FALSE)</f>
        <v>Sim</v>
      </c>
      <c r="G2490" s="8" t="str">
        <f>VLOOKUP(A2490,Planilha1!A:Y,22,FALSE)</f>
        <v>Não</v>
      </c>
      <c r="H2490" s="8" t="str">
        <f>VLOOKUP(A2490,Planilha1!A:Y,23,FALSE)</f>
        <v>Não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1898</v>
      </c>
      <c r="C2491" s="10" t="s">
        <v>15</v>
      </c>
      <c r="D2491" s="12" t="s">
        <v>59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Não</v>
      </c>
      <c r="H2491" s="8" t="str">
        <f>VLOOKUP(A2491,Planilha1!A:Y,23,FALSE)</f>
        <v>Não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1899</v>
      </c>
      <c r="C2492" s="10" t="s">
        <v>15</v>
      </c>
      <c r="D2492" s="12" t="s">
        <v>41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Não</v>
      </c>
      <c r="H2492" s="8" t="str">
        <f>VLOOKUP(A2492,Planilha1!A:Y,23,FALSE)</f>
        <v>Não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1900</v>
      </c>
      <c r="C2493" s="10" t="s">
        <v>15</v>
      </c>
      <c r="D2493" s="12" t="s">
        <v>55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Não</v>
      </c>
      <c r="H2493" s="8" t="str">
        <f>VLOOKUP(A2493,Planilha1!A:Y,23,FALSE)</f>
        <v>Não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1901</v>
      </c>
      <c r="C2494" s="10" t="s">
        <v>15</v>
      </c>
      <c r="D2494" s="12" t="s">
        <v>66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Não</v>
      </c>
      <c r="H2494" s="8" t="str">
        <f>VLOOKUP(A2494,Planilha1!A:Y,23,FALSE)</f>
        <v>Não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1902</v>
      </c>
      <c r="C2495" s="10" t="s">
        <v>15</v>
      </c>
      <c r="D2495" s="12" t="s">
        <v>59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Não</v>
      </c>
      <c r="H2495" s="8" t="str">
        <f>VLOOKUP(A2495,Planilha1!A:Y,23,FALSE)</f>
        <v>Não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1903</v>
      </c>
      <c r="C2496" s="10" t="s">
        <v>15</v>
      </c>
      <c r="D2496" s="12" t="s">
        <v>41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Não</v>
      </c>
      <c r="H2496" s="8" t="str">
        <f>VLOOKUP(A2496,Planilha1!A:Y,23,FALSE)</f>
        <v>Não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1904</v>
      </c>
      <c r="C2497" s="10" t="s">
        <v>15</v>
      </c>
      <c r="D2497" s="12" t="s">
        <v>66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Não</v>
      </c>
      <c r="H2497" s="8" t="str">
        <f>VLOOKUP(A2497,Planilha1!A:Y,23,FALSE)</f>
        <v>Não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1905</v>
      </c>
      <c r="C2498" s="10" t="s">
        <v>15</v>
      </c>
      <c r="D2498" s="12" t="s">
        <v>55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Não</v>
      </c>
      <c r="H2498" s="8" t="str">
        <f>VLOOKUP(A2498,Planilha1!A:Y,23,FALSE)</f>
        <v>Não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154</v>
      </c>
      <c r="C2499" s="10" t="s">
        <v>15</v>
      </c>
      <c r="D2499" s="12" t="s">
        <v>59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Não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1906</v>
      </c>
      <c r="C2500" s="10" t="s">
        <v>15</v>
      </c>
      <c r="D2500" s="12" t="s">
        <v>66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Não</v>
      </c>
      <c r="H2500" s="8" t="str">
        <f>VLOOKUP(A2500,Planilha1!A:Y,23,FALSE)</f>
        <v>Não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1907</v>
      </c>
      <c r="C2501" s="10" t="s">
        <v>15</v>
      </c>
      <c r="D2501" s="12" t="s">
        <v>73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Não</v>
      </c>
      <c r="H2501" s="8" t="str">
        <f>VLOOKUP(A2501,Planilha1!A:Y,23,FALSE)</f>
        <v>Não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1908</v>
      </c>
      <c r="C2502" s="10" t="s">
        <v>15</v>
      </c>
      <c r="D2502" s="12" t="s">
        <v>43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Não</v>
      </c>
      <c r="H2502" s="8" t="str">
        <f>VLOOKUP(A2502,Planilha1!A:Y,23,FALSE)</f>
        <v>Não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777</v>
      </c>
      <c r="C2503" s="10" t="s">
        <v>15</v>
      </c>
      <c r="D2503" s="12" t="s">
        <v>66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Não</v>
      </c>
      <c r="H2503" s="8" t="str">
        <f>VLOOKUP(A2503,Planilha1!A:Y,23,FALSE)</f>
        <v>Não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1909</v>
      </c>
      <c r="C2504" s="10" t="s">
        <v>15</v>
      </c>
      <c r="D2504" s="12" t="s">
        <v>41</v>
      </c>
      <c r="E2504" s="8" t="str">
        <f>VLOOKUP(A2504,Planilha1!A:Y,20,FALSE)</f>
        <v>Sim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Não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1910</v>
      </c>
      <c r="C2505" s="10" t="s">
        <v>15</v>
      </c>
      <c r="D2505" s="12" t="s">
        <v>73</v>
      </c>
      <c r="E2505" s="8" t="str">
        <f>VLOOKUP(A2505,Planilha1!A:Y,20,FALSE)</f>
        <v>Não</v>
      </c>
      <c r="F2505" s="8" t="str">
        <f>VLOOKUP(A2505,Planilha1!A:Y,21,FALSE)</f>
        <v>Sim</v>
      </c>
      <c r="G2505" s="8" t="str">
        <f>VLOOKUP(A2505,Planilha1!A:Y,22,FALSE)</f>
        <v>Não</v>
      </c>
      <c r="H2505" s="8" t="str">
        <f>VLOOKUP(A2505,Planilha1!A:Y,23,FALSE)</f>
        <v>Não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1911</v>
      </c>
      <c r="C2506" s="10" t="s">
        <v>15</v>
      </c>
      <c r="D2506" s="12" t="s">
        <v>66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Não</v>
      </c>
      <c r="H2506" s="8" t="str">
        <f>VLOOKUP(A2506,Planilha1!A:Y,23,FALSE)</f>
        <v>Não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1912</v>
      </c>
      <c r="C2507" s="10" t="s">
        <v>15</v>
      </c>
      <c r="D2507" s="12" t="s">
        <v>59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Não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1913</v>
      </c>
      <c r="C2508" s="10" t="s">
        <v>15</v>
      </c>
      <c r="D2508" s="12" t="s">
        <v>41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Não</v>
      </c>
      <c r="H2508" s="8" t="str">
        <f>VLOOKUP(A2508,Planilha1!A:Y,23,FALSE)</f>
        <v>Não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1914</v>
      </c>
      <c r="C2509" s="10" t="s">
        <v>15</v>
      </c>
      <c r="D2509" s="12" t="s">
        <v>55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Não</v>
      </c>
      <c r="H2509" s="8" t="str">
        <f>VLOOKUP(A2509,Planilha1!A:Y,23,FALSE)</f>
        <v>Não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1915</v>
      </c>
      <c r="C2510" s="10" t="s">
        <v>15</v>
      </c>
      <c r="D2510" s="12" t="s">
        <v>43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Não</v>
      </c>
      <c r="H2510" s="8" t="str">
        <f>VLOOKUP(A2510,Planilha1!A:Y,23,FALSE)</f>
        <v>Não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1916</v>
      </c>
      <c r="C2511" s="10" t="s">
        <v>15</v>
      </c>
      <c r="D2511" s="12" t="s">
        <v>43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Não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1917</v>
      </c>
      <c r="C2512" s="10" t="s">
        <v>15</v>
      </c>
      <c r="D2512" s="12" t="s">
        <v>41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Não</v>
      </c>
      <c r="H2512" s="8" t="str">
        <f>VLOOKUP(A2512,Planilha1!A:Y,23,FALSE)</f>
        <v>Não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1918</v>
      </c>
      <c r="C2513" s="10" t="s">
        <v>15</v>
      </c>
      <c r="D2513" s="12" t="s">
        <v>55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Não</v>
      </c>
      <c r="H2513" s="8" t="str">
        <f>VLOOKUP(A2513,Planilha1!A:Y,23,FALSE)</f>
        <v>Não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1919</v>
      </c>
      <c r="C2514" s="10" t="s">
        <v>15</v>
      </c>
      <c r="D2514" s="12" t="s">
        <v>55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Não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1920</v>
      </c>
      <c r="C2515" s="10" t="s">
        <v>15</v>
      </c>
      <c r="D2515" s="12" t="s">
        <v>41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Não</v>
      </c>
      <c r="H2515" s="8" t="str">
        <f>VLOOKUP(A2515,Planilha1!A:Y,23,FALSE)</f>
        <v>Não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1921</v>
      </c>
      <c r="C2516" s="10" t="s">
        <v>15</v>
      </c>
      <c r="D2516" s="12" t="s">
        <v>41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Não</v>
      </c>
      <c r="H2516" s="8" t="str">
        <f>VLOOKUP(A2516,Planilha1!A:Y,23,FALSE)</f>
        <v>Não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1922</v>
      </c>
      <c r="C2517" s="10" t="s">
        <v>15</v>
      </c>
      <c r="D2517" s="12" t="s">
        <v>41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Não</v>
      </c>
      <c r="H2517" s="8" t="str">
        <f>VLOOKUP(A2517,Planilha1!A:Y,23,FALSE)</f>
        <v>Não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1923</v>
      </c>
      <c r="C2518" s="10" t="s">
        <v>15</v>
      </c>
      <c r="D2518" s="12" t="s">
        <v>66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Não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1924</v>
      </c>
      <c r="C2519" s="10" t="s">
        <v>15</v>
      </c>
      <c r="D2519" s="12" t="s">
        <v>41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Não</v>
      </c>
      <c r="H2519" s="8" t="str">
        <f>VLOOKUP(A2519,Planilha1!A:Y,23,FALSE)</f>
        <v>Não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1925</v>
      </c>
      <c r="C2520" s="10" t="s">
        <v>15</v>
      </c>
      <c r="D2520" s="12" t="s">
        <v>73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Não</v>
      </c>
      <c r="H2520" s="8" t="str">
        <f>VLOOKUP(A2520,Planilha1!A:Y,23,FALSE)</f>
        <v>Não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1926</v>
      </c>
      <c r="C2521" s="10" t="s">
        <v>15</v>
      </c>
      <c r="D2521" s="12" t="s">
        <v>41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Não</v>
      </c>
      <c r="H2521" s="8" t="str">
        <f>VLOOKUP(A2521,Planilha1!A:Y,23,FALSE)</f>
        <v>Não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1927</v>
      </c>
      <c r="C2522" s="10" t="s">
        <v>15</v>
      </c>
      <c r="D2522" s="12" t="s">
        <v>59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Não</v>
      </c>
      <c r="H2522" s="8" t="str">
        <f>VLOOKUP(A2522,Planilha1!A:Y,23,FALSE)</f>
        <v>Não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1928</v>
      </c>
      <c r="C2523" s="10" t="s">
        <v>15</v>
      </c>
      <c r="D2523" s="12" t="s">
        <v>41</v>
      </c>
      <c r="E2523" s="8" t="str">
        <f>VLOOKUP(A2523,Planilha1!A:Y,20,FALSE)</f>
        <v>Sim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Não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1929</v>
      </c>
      <c r="C2524" s="10" t="s">
        <v>15</v>
      </c>
      <c r="D2524" s="12" t="s">
        <v>41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Não</v>
      </c>
      <c r="H2524" s="8" t="str">
        <f>VLOOKUP(A2524,Planilha1!A:Y,23,FALSE)</f>
        <v>Não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1930</v>
      </c>
      <c r="C2525" s="10" t="s">
        <v>15</v>
      </c>
      <c r="D2525" s="12" t="s">
        <v>41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Não</v>
      </c>
      <c r="H2525" s="8" t="str">
        <f>VLOOKUP(A2525,Planilha1!A:Y,23,FALSE)</f>
        <v>Não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1931</v>
      </c>
      <c r="C2526" s="10" t="s">
        <v>15</v>
      </c>
      <c r="D2526" s="12" t="s">
        <v>66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Não</v>
      </c>
      <c r="H2526" s="8" t="str">
        <f>VLOOKUP(A2526,Planilha1!A:Y,23,FALSE)</f>
        <v>Não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1932</v>
      </c>
      <c r="C2527" s="10" t="s">
        <v>15</v>
      </c>
      <c r="D2527" s="12" t="s">
        <v>66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Não</v>
      </c>
      <c r="H2527" s="8" t="str">
        <f>VLOOKUP(A2527,Planilha1!A:Y,23,FALSE)</f>
        <v>Não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1933</v>
      </c>
      <c r="C2528" s="10" t="s">
        <v>15</v>
      </c>
      <c r="D2528" s="12" t="s">
        <v>66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Não</v>
      </c>
      <c r="H2528" s="8" t="str">
        <f>VLOOKUP(A2528,Planilha1!A:Y,23,FALSE)</f>
        <v>Não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1934</v>
      </c>
      <c r="C2529" s="10" t="s">
        <v>15</v>
      </c>
      <c r="D2529" s="12" t="s">
        <v>55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Não</v>
      </c>
      <c r="H2529" s="8" t="str">
        <f>VLOOKUP(A2529,Planilha1!A:Y,23,FALSE)</f>
        <v>Não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1935</v>
      </c>
      <c r="C2530" s="10" t="s">
        <v>15</v>
      </c>
      <c r="D2530" s="12" t="s">
        <v>41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Não</v>
      </c>
      <c r="H2530" s="8" t="str">
        <f>VLOOKUP(A2530,Planilha1!A:Y,23,FALSE)</f>
        <v>Não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1776</v>
      </c>
      <c r="C2531" s="10" t="s">
        <v>15</v>
      </c>
      <c r="D2531" s="12" t="s">
        <v>66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Não</v>
      </c>
      <c r="H2531" s="8" t="str">
        <f>VLOOKUP(A2531,Planilha1!A:Y,23,FALSE)</f>
        <v>Não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1936</v>
      </c>
      <c r="C2532" s="10" t="s">
        <v>15</v>
      </c>
      <c r="D2532" s="12" t="s">
        <v>59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Não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1937</v>
      </c>
      <c r="C2533" s="10" t="s">
        <v>15</v>
      </c>
      <c r="D2533" s="12" t="s">
        <v>41</v>
      </c>
      <c r="E2533" s="8" t="str">
        <f>VLOOKUP(A2533,Planilha1!A:Y,20,FALSE)</f>
        <v>Não</v>
      </c>
      <c r="F2533" s="8" t="str">
        <f>VLOOKUP(A2533,Planilha1!A:Y,21,FALSE)</f>
        <v>Sim</v>
      </c>
      <c r="G2533" s="8" t="str">
        <f>VLOOKUP(A2533,Planilha1!A:Y,22,FALSE)</f>
        <v>Não</v>
      </c>
      <c r="H2533" s="8" t="str">
        <f>VLOOKUP(A2533,Planilha1!A:Y,23,FALSE)</f>
        <v>Não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1782</v>
      </c>
      <c r="C2534" s="10" t="s">
        <v>15</v>
      </c>
      <c r="D2534" s="12" t="s">
        <v>66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Não</v>
      </c>
      <c r="H2534" s="8" t="str">
        <f>VLOOKUP(A2534,Planilha1!A:Y,23,FALSE)</f>
        <v>Não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1938</v>
      </c>
      <c r="C2535" s="10" t="s">
        <v>15</v>
      </c>
      <c r="D2535" s="12" t="s">
        <v>41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Não</v>
      </c>
      <c r="H2535" s="8" t="str">
        <f>VLOOKUP(A2535,Planilha1!A:Y,23,FALSE)</f>
        <v>Não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1842</v>
      </c>
      <c r="C2536" s="10" t="s">
        <v>15</v>
      </c>
      <c r="D2536" s="12" t="s">
        <v>41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Não</v>
      </c>
      <c r="H2536" s="8" t="str">
        <f>VLOOKUP(A2536,Planilha1!A:Y,23,FALSE)</f>
        <v>Não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1939</v>
      </c>
      <c r="C2537" s="10" t="s">
        <v>15</v>
      </c>
      <c r="D2537" s="12" t="s">
        <v>66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Não</v>
      </c>
      <c r="H2537" s="8" t="str">
        <f>VLOOKUP(A2537,Planilha1!A:Y,23,FALSE)</f>
        <v>Não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1940</v>
      </c>
      <c r="C2538" s="10" t="s">
        <v>15</v>
      </c>
      <c r="D2538" s="12" t="s">
        <v>73</v>
      </c>
      <c r="E2538" s="8" t="str">
        <f>VLOOKUP(A2538,Planilha1!A:Y,20,FALSE)</f>
        <v>Sim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Não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1941</v>
      </c>
      <c r="C2539" s="10" t="s">
        <v>15</v>
      </c>
      <c r="D2539" s="12" t="s">
        <v>55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Não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1942</v>
      </c>
      <c r="C2540" s="10" t="s">
        <v>15</v>
      </c>
      <c r="D2540" s="12" t="s">
        <v>41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Não</v>
      </c>
      <c r="H2540" s="8" t="str">
        <f>VLOOKUP(A2540,Planilha1!A:Y,23,FALSE)</f>
        <v>Não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1943</v>
      </c>
      <c r="C2541" s="10" t="s">
        <v>15</v>
      </c>
      <c r="D2541" s="12" t="s">
        <v>73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Não</v>
      </c>
      <c r="H2541" s="8" t="str">
        <f>VLOOKUP(A2541,Planilha1!A:Y,23,FALSE)</f>
        <v>Não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1519</v>
      </c>
      <c r="C2542" s="10" t="s">
        <v>15</v>
      </c>
      <c r="D2542" s="12" t="s">
        <v>66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Não</v>
      </c>
      <c r="H2542" s="8" t="str">
        <f>VLOOKUP(A2542,Planilha1!A:Y,23,FALSE)</f>
        <v>Não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1944</v>
      </c>
      <c r="C2543" s="10" t="s">
        <v>15</v>
      </c>
      <c r="D2543" s="12" t="s">
        <v>43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Não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1945</v>
      </c>
      <c r="C2544" s="10" t="s">
        <v>15</v>
      </c>
      <c r="D2544" s="12" t="s">
        <v>55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Não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1946</v>
      </c>
      <c r="C2545" s="10" t="s">
        <v>15</v>
      </c>
      <c r="D2545" s="12" t="s">
        <v>41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Não</v>
      </c>
      <c r="H2545" s="8" t="str">
        <f>VLOOKUP(A2545,Planilha1!A:Y,23,FALSE)</f>
        <v>Não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1947</v>
      </c>
      <c r="C2546" s="10" t="s">
        <v>15</v>
      </c>
      <c r="D2546" s="12" t="s">
        <v>41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Não</v>
      </c>
      <c r="H2546" s="8" t="str">
        <f>VLOOKUP(A2546,Planilha1!A:Y,23,FALSE)</f>
        <v>Não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1948</v>
      </c>
      <c r="C2547" s="10" t="s">
        <v>15</v>
      </c>
      <c r="D2547" s="12" t="s">
        <v>66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Não</v>
      </c>
      <c r="H2547" s="8" t="str">
        <f>VLOOKUP(A2547,Planilha1!A:Y,23,FALSE)</f>
        <v>Não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1949</v>
      </c>
      <c r="C2548" s="10" t="s">
        <v>15</v>
      </c>
      <c r="D2548" s="12" t="s">
        <v>41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Não</v>
      </c>
      <c r="H2548" s="8" t="str">
        <f>VLOOKUP(A2548,Planilha1!A:Y,23,FALSE)</f>
        <v>Não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1950</v>
      </c>
      <c r="C2549" s="10" t="s">
        <v>15</v>
      </c>
      <c r="D2549" s="12" t="s">
        <v>43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Não</v>
      </c>
      <c r="H2549" s="8" t="str">
        <f>VLOOKUP(A2549,Planilha1!A:Y,23,FALSE)</f>
        <v>Não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1951</v>
      </c>
      <c r="C2550" s="10" t="s">
        <v>15</v>
      </c>
      <c r="D2550" s="12" t="s">
        <v>59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Não</v>
      </c>
      <c r="H2550" s="8" t="str">
        <f>VLOOKUP(A2550,Planilha1!A:Y,23,FALSE)</f>
        <v>Não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829</v>
      </c>
      <c r="C2551" s="10" t="s">
        <v>15</v>
      </c>
      <c r="D2551" s="12" t="s">
        <v>66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Não</v>
      </c>
      <c r="H2551" s="8" t="str">
        <f>VLOOKUP(A2551,Planilha1!A:Y,23,FALSE)</f>
        <v>Não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1952</v>
      </c>
      <c r="C2552" s="10" t="s">
        <v>15</v>
      </c>
      <c r="D2552" s="12" t="s">
        <v>66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Não</v>
      </c>
      <c r="H2552" s="8" t="str">
        <f>VLOOKUP(A2552,Planilha1!A:Y,23,FALSE)</f>
        <v>Não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1953</v>
      </c>
      <c r="C2553" s="10" t="s">
        <v>15</v>
      </c>
      <c r="D2553" s="12" t="s">
        <v>66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Não</v>
      </c>
      <c r="H2553" s="8" t="str">
        <f>VLOOKUP(A2553,Planilha1!A:Y,23,FALSE)</f>
        <v>Não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1954</v>
      </c>
      <c r="C2554" s="10" t="s">
        <v>15</v>
      </c>
      <c r="D2554" s="12" t="s">
        <v>43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Não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1955</v>
      </c>
      <c r="C2555" s="10" t="s">
        <v>15</v>
      </c>
      <c r="D2555" s="12" t="s">
        <v>73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Não</v>
      </c>
      <c r="H2555" s="8" t="str">
        <f>VLOOKUP(A2555,Planilha1!A:Y,23,FALSE)</f>
        <v>Não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1956</v>
      </c>
      <c r="C2556" s="10" t="s">
        <v>15</v>
      </c>
      <c r="D2556" s="12" t="s">
        <v>41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Não</v>
      </c>
      <c r="H2556" s="8" t="str">
        <f>VLOOKUP(A2556,Planilha1!A:Y,23,FALSE)</f>
        <v>Não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1957</v>
      </c>
      <c r="C2557" s="10" t="s">
        <v>15</v>
      </c>
      <c r="D2557" s="12" t="s">
        <v>41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Não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1958</v>
      </c>
      <c r="C2558" s="10" t="s">
        <v>15</v>
      </c>
      <c r="D2558" s="12" t="s">
        <v>41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Não</v>
      </c>
      <c r="H2558" s="8" t="str">
        <f>VLOOKUP(A2558,Planilha1!A:Y,23,FALSE)</f>
        <v>Não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1959</v>
      </c>
      <c r="C2559" s="10" t="s">
        <v>15</v>
      </c>
      <c r="D2559" s="12" t="s">
        <v>59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Não</v>
      </c>
      <c r="H2559" s="8" t="str">
        <f>VLOOKUP(A2559,Planilha1!A:Y,23,FALSE)</f>
        <v>Não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1960</v>
      </c>
      <c r="C2560" s="10" t="s">
        <v>15</v>
      </c>
      <c r="D2560" s="12" t="s">
        <v>41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Não</v>
      </c>
      <c r="H2560" s="8" t="str">
        <f>VLOOKUP(A2560,Planilha1!A:Y,23,FALSE)</f>
        <v>Não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1961</v>
      </c>
      <c r="C2561" s="10" t="s">
        <v>15</v>
      </c>
      <c r="D2561" s="12" t="s">
        <v>73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Não</v>
      </c>
      <c r="H2561" s="8" t="str">
        <f>VLOOKUP(A2561,Planilha1!A:Y,23,FALSE)</f>
        <v>Não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1962</v>
      </c>
      <c r="C2562" s="10" t="s">
        <v>15</v>
      </c>
      <c r="D2562" s="12" t="s">
        <v>66</v>
      </c>
      <c r="E2562" s="8" t="str">
        <f>VLOOKUP(A2562,Planilha1!A:Y,20,FALSE)</f>
        <v>Não</v>
      </c>
      <c r="F2562" s="8" t="str">
        <f>VLOOKUP(A2562,Planilha1!A:Y,21,FALSE)</f>
        <v>Sim</v>
      </c>
      <c r="G2562" s="8" t="str">
        <f>VLOOKUP(A2562,Planilha1!A:Y,22,FALSE)</f>
        <v>Não</v>
      </c>
      <c r="H2562" s="8" t="str">
        <f>VLOOKUP(A2562,Planilha1!A:Y,23,FALSE)</f>
        <v>Não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1963</v>
      </c>
      <c r="C2563" s="10" t="s">
        <v>15</v>
      </c>
      <c r="D2563" s="12" t="s">
        <v>43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Não</v>
      </c>
      <c r="H2563" s="8" t="str">
        <f>VLOOKUP(A2563,Planilha1!A:Y,23,FALSE)</f>
        <v>Não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1964</v>
      </c>
      <c r="C2564" s="10" t="s">
        <v>15</v>
      </c>
      <c r="D2564" s="12" t="s">
        <v>55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Não</v>
      </c>
      <c r="H2564" s="8" t="str">
        <f>VLOOKUP(A2564,Planilha1!A:Y,23,FALSE)</f>
        <v>Não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708</v>
      </c>
      <c r="C2565" s="10" t="s">
        <v>15</v>
      </c>
      <c r="D2565" s="12" t="s">
        <v>41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Não</v>
      </c>
      <c r="H2565" s="8" t="str">
        <f>VLOOKUP(A2565,Planilha1!A:Y,23,FALSE)</f>
        <v>Não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1818</v>
      </c>
      <c r="C2566" s="10" t="s">
        <v>15</v>
      </c>
      <c r="D2566" s="12" t="s">
        <v>66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Não</v>
      </c>
      <c r="H2566" s="8" t="str">
        <f>VLOOKUP(A2566,Planilha1!A:Y,23,FALSE)</f>
        <v>Não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1965</v>
      </c>
      <c r="C2567" s="10" t="s">
        <v>15</v>
      </c>
      <c r="D2567" s="12" t="s">
        <v>55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Não</v>
      </c>
      <c r="H2567" s="8" t="str">
        <f>VLOOKUP(A2567,Planilha1!A:Y,23,FALSE)</f>
        <v>Não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1966</v>
      </c>
      <c r="C2568" s="10" t="s">
        <v>15</v>
      </c>
      <c r="D2568" s="12" t="s">
        <v>41</v>
      </c>
      <c r="E2568" s="8" t="str">
        <f>VLOOKUP(A2568,Planilha1!A:Y,20,FALSE)</f>
        <v>Não</v>
      </c>
      <c r="F2568" s="8" t="str">
        <f>VLOOKUP(A2568,Planilha1!A:Y,21,FALSE)</f>
        <v>Sim</v>
      </c>
      <c r="G2568" s="8" t="str">
        <f>VLOOKUP(A2568,Planilha1!A:Y,22,FALSE)</f>
        <v>Não</v>
      </c>
      <c r="H2568" s="8" t="str">
        <f>VLOOKUP(A2568,Planilha1!A:Y,23,FALSE)</f>
        <v>Não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1967</v>
      </c>
      <c r="C2569" s="10" t="s">
        <v>15</v>
      </c>
      <c r="D2569" s="12" t="s">
        <v>41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Não</v>
      </c>
      <c r="H2569" s="8" t="str">
        <f>VLOOKUP(A2569,Planilha1!A:Y,23,FALSE)</f>
        <v>Não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1968</v>
      </c>
      <c r="C2570" s="10" t="s">
        <v>15</v>
      </c>
      <c r="D2570" s="12" t="s">
        <v>41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Não</v>
      </c>
      <c r="H2570" s="8" t="str">
        <f>VLOOKUP(A2570,Planilha1!A:Y,23,FALSE)</f>
        <v>Não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1969</v>
      </c>
      <c r="C2571" s="10" t="s">
        <v>15</v>
      </c>
      <c r="D2571" s="12" t="s">
        <v>59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Não</v>
      </c>
      <c r="H2571" s="8" t="str">
        <f>VLOOKUP(A2571,Planilha1!A:Y,23,FALSE)</f>
        <v>Não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1970</v>
      </c>
      <c r="C2572" s="10" t="s">
        <v>15</v>
      </c>
      <c r="D2572" s="12" t="s">
        <v>55</v>
      </c>
      <c r="E2572" s="8" t="str">
        <f>VLOOKUP(A2572,Planilha1!A:Y,20,FALSE)</f>
        <v>Não</v>
      </c>
      <c r="F2572" s="8" t="str">
        <f>VLOOKUP(A2572,Planilha1!A:Y,21,FALSE)</f>
        <v>Sim</v>
      </c>
      <c r="G2572" s="8" t="str">
        <f>VLOOKUP(A2572,Planilha1!A:Y,22,FALSE)</f>
        <v>Não</v>
      </c>
      <c r="H2572" s="8" t="str">
        <f>VLOOKUP(A2572,Planilha1!A:Y,23,FALSE)</f>
        <v>Não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1971</v>
      </c>
      <c r="C2573" s="10" t="s">
        <v>15</v>
      </c>
      <c r="D2573" s="12" t="s">
        <v>73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Não</v>
      </c>
      <c r="H2573" s="8" t="str">
        <f>VLOOKUP(A2573,Planilha1!A:Y,23,FALSE)</f>
        <v>Não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1972</v>
      </c>
      <c r="C2574" s="10" t="s">
        <v>15</v>
      </c>
      <c r="D2574" s="12" t="s">
        <v>333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Não</v>
      </c>
      <c r="H2574" s="8" t="str">
        <f>VLOOKUP(A2574,Planilha1!A:Y,23,FALSE)</f>
        <v>Não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1973</v>
      </c>
      <c r="C2575" s="10" t="s">
        <v>15</v>
      </c>
      <c r="D2575" s="12" t="s">
        <v>333</v>
      </c>
      <c r="E2575" s="8" t="str">
        <f>VLOOKUP(A2575,Planilha1!A:Y,20,FALSE)</f>
        <v>Não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Não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1974</v>
      </c>
      <c r="C2576" s="10" t="s">
        <v>15</v>
      </c>
      <c r="D2576" s="12" t="s">
        <v>333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Não</v>
      </c>
      <c r="H2576" s="8" t="str">
        <f>VLOOKUP(A2576,Planilha1!A:Y,23,FALSE)</f>
        <v>Não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1975</v>
      </c>
      <c r="C2577" s="10" t="s">
        <v>15</v>
      </c>
      <c r="D2577" s="12" t="s">
        <v>333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Não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1976</v>
      </c>
      <c r="C2578" s="10" t="s">
        <v>15</v>
      </c>
      <c r="D2578" s="12" t="s">
        <v>333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Não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1977</v>
      </c>
      <c r="C2579" s="10" t="s">
        <v>15</v>
      </c>
      <c r="D2579" s="12" t="s">
        <v>333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Não</v>
      </c>
      <c r="H2579" s="8" t="str">
        <f>VLOOKUP(A2579,Planilha1!A:Y,23,FALSE)</f>
        <v>Não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1978</v>
      </c>
      <c r="C2580" s="10" t="s">
        <v>15</v>
      </c>
      <c r="D2580" s="12" t="s">
        <v>333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Não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1979</v>
      </c>
      <c r="C2581" s="10" t="s">
        <v>15</v>
      </c>
      <c r="D2581" s="12" t="s">
        <v>333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Não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1980</v>
      </c>
      <c r="C2582" s="10" t="s">
        <v>15</v>
      </c>
      <c r="D2582" s="12" t="s">
        <v>333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Não</v>
      </c>
      <c r="H2582" s="8" t="str">
        <f>VLOOKUP(A2582,Planilha1!A:Y,23,FALSE)</f>
        <v>Não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1981</v>
      </c>
      <c r="C2583" s="10" t="s">
        <v>15</v>
      </c>
      <c r="D2583" s="12" t="s">
        <v>333</v>
      </c>
      <c r="E2583" s="8" t="str">
        <f>VLOOKUP(A2583,Planilha1!A:Y,20,FALSE)</f>
        <v>Não</v>
      </c>
      <c r="F2583" s="8" t="str">
        <f>VLOOKUP(A2583,Planilha1!A:Y,21,FALSE)</f>
        <v>Sim</v>
      </c>
      <c r="G2583" s="8" t="str">
        <f>VLOOKUP(A2583,Planilha1!A:Y,22,FALSE)</f>
        <v>Não</v>
      </c>
      <c r="H2583" s="8" t="str">
        <f>VLOOKUP(A2583,Planilha1!A:Y,23,FALSE)</f>
        <v>Não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1982</v>
      </c>
      <c r="C2584" s="10" t="s">
        <v>15</v>
      </c>
      <c r="D2584" s="12" t="s">
        <v>333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Não</v>
      </c>
      <c r="H2584" s="8" t="str">
        <f>VLOOKUP(A2584,Planilha1!A:Y,23,FALSE)</f>
        <v>Não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1983</v>
      </c>
      <c r="C2585" s="10" t="s">
        <v>15</v>
      </c>
      <c r="D2585" s="12" t="s">
        <v>333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Não</v>
      </c>
      <c r="H2585" s="8" t="str">
        <f>VLOOKUP(A2585,Planilha1!A:Y,23,FALSE)</f>
        <v>Não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1984</v>
      </c>
      <c r="C2586" s="10" t="s">
        <v>15</v>
      </c>
      <c r="D2586" s="12" t="s">
        <v>333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Não</v>
      </c>
      <c r="H2586" s="8" t="str">
        <f>VLOOKUP(A2586,Planilha1!A:Y,23,FALSE)</f>
        <v>Não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1985</v>
      </c>
      <c r="C2587" s="10" t="s">
        <v>15</v>
      </c>
      <c r="D2587" s="12" t="s">
        <v>333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1611</v>
      </c>
      <c r="C2588" s="10" t="s">
        <v>15</v>
      </c>
      <c r="D2588" s="12" t="s">
        <v>333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Não</v>
      </c>
      <c r="H2588" s="8" t="str">
        <f>VLOOKUP(A2588,Planilha1!A:Y,23,FALSE)</f>
        <v>Não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1986</v>
      </c>
      <c r="C2589" s="10" t="s">
        <v>15</v>
      </c>
      <c r="D2589" s="12" t="s">
        <v>333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Não</v>
      </c>
      <c r="H2589" s="8" t="str">
        <f>VLOOKUP(A2589,Planilha1!A:Y,23,FALSE)</f>
        <v>Não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363</v>
      </c>
      <c r="C2590" s="10" t="s">
        <v>15</v>
      </c>
      <c r="D2590" s="12" t="s">
        <v>333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Não</v>
      </c>
      <c r="H2590" s="8" t="str">
        <f>VLOOKUP(A2590,Planilha1!A:Y,23,FALSE)</f>
        <v>Não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1987</v>
      </c>
      <c r="C2591" s="10" t="s">
        <v>15</v>
      </c>
      <c r="D2591" s="12" t="s">
        <v>333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Não</v>
      </c>
      <c r="H2591" s="8" t="str">
        <f>VLOOKUP(A2591,Planilha1!A:Y,23,FALSE)</f>
        <v>Não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4057</v>
      </c>
      <c r="C2592" s="10" t="s">
        <v>15</v>
      </c>
      <c r="D2592" s="12" t="s">
        <v>4161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Não</v>
      </c>
      <c r="H2592" s="8" t="str">
        <f>VLOOKUP(A2592,Planilha1!A:Y,23,FALSE)</f>
        <v>Não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4058</v>
      </c>
      <c r="C2593" s="10" t="s">
        <v>15</v>
      </c>
      <c r="D2593" s="12" t="s">
        <v>4161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Não</v>
      </c>
      <c r="H2593" s="8" t="str">
        <f>VLOOKUP(A2593,Planilha1!A:Y,23,FALSE)</f>
        <v>Não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4059</v>
      </c>
      <c r="C2594" s="10" t="s">
        <v>15</v>
      </c>
      <c r="D2594" s="12" t="s">
        <v>4161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Não</v>
      </c>
      <c r="H2594" s="8" t="str">
        <f>VLOOKUP(A2594,Planilha1!A:Y,23,FALSE)</f>
        <v>Não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4060</v>
      </c>
      <c r="C2595" s="10" t="s">
        <v>15</v>
      </c>
      <c r="D2595" s="12" t="s">
        <v>4161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Não</v>
      </c>
      <c r="H2595" s="8" t="str">
        <f>VLOOKUP(A2595,Planilha1!A:Y,23,FALSE)</f>
        <v>Não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4061</v>
      </c>
      <c r="C2596" s="10" t="s">
        <v>15</v>
      </c>
      <c r="D2596" s="12" t="s">
        <v>4161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Não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4062</v>
      </c>
      <c r="C2597" s="10" t="s">
        <v>15</v>
      </c>
      <c r="D2597" s="12" t="s">
        <v>4161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1701</v>
      </c>
      <c r="C2598" s="10" t="s">
        <v>15</v>
      </c>
      <c r="D2598" s="12" t="s">
        <v>4161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Não</v>
      </c>
      <c r="H2598" s="8" t="str">
        <f>VLOOKUP(A2598,Planilha1!A:Y,23,FALSE)</f>
        <v>Não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4063</v>
      </c>
      <c r="C2599" s="10" t="s">
        <v>15</v>
      </c>
      <c r="D2599" s="12" t="s">
        <v>4161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Não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4064</v>
      </c>
      <c r="C2600" s="10" t="s">
        <v>15</v>
      </c>
      <c r="D2600" s="12" t="s">
        <v>4161</v>
      </c>
      <c r="E2600" s="8" t="str">
        <f>VLOOKUP(A2600,Planilha1!A:Y,20,FALSE)</f>
        <v>Não</v>
      </c>
      <c r="F2600" s="8" t="str">
        <f>VLOOKUP(A2600,Planilha1!A:Y,21,FALSE)</f>
        <v>Sim</v>
      </c>
      <c r="G2600" s="8" t="str">
        <f>VLOOKUP(A2600,Planilha1!A:Y,22,FALSE)</f>
        <v>Não</v>
      </c>
      <c r="H2600" s="8" t="str">
        <f>VLOOKUP(A2600,Planilha1!A:Y,23,FALSE)</f>
        <v>Não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4065</v>
      </c>
      <c r="C2601" s="10" t="s">
        <v>15</v>
      </c>
      <c r="D2601" s="12" t="s">
        <v>4161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Não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4066</v>
      </c>
      <c r="C2602" s="10" t="s">
        <v>15</v>
      </c>
      <c r="D2602" s="12" t="s">
        <v>4161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Não</v>
      </c>
      <c r="H2602" s="8" t="str">
        <f>VLOOKUP(A2602,Planilha1!A:Y,23,FALSE)</f>
        <v>Não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4067</v>
      </c>
      <c r="C2603" s="10" t="s">
        <v>15</v>
      </c>
      <c r="D2603" s="12" t="s">
        <v>4161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Não</v>
      </c>
      <c r="H2603" s="8" t="str">
        <f>VLOOKUP(A2603,Planilha1!A:Y,23,FALSE)</f>
        <v>Não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4068</v>
      </c>
      <c r="C2604" s="10" t="s">
        <v>15</v>
      </c>
      <c r="D2604" s="12" t="s">
        <v>4161</v>
      </c>
      <c r="E2604" s="8" t="str">
        <f>VLOOKUP(A2604,Planilha1!A:Y,20,FALSE)</f>
        <v>Não</v>
      </c>
      <c r="F2604" s="8" t="str">
        <f>VLOOKUP(A2604,Planilha1!A:Y,21,FALSE)</f>
        <v>Sim</v>
      </c>
      <c r="G2604" s="8" t="str">
        <f>VLOOKUP(A2604,Planilha1!A:Y,22,FALSE)</f>
        <v>Não</v>
      </c>
      <c r="H2604" s="8" t="str">
        <f>VLOOKUP(A2604,Planilha1!A:Y,23,FALSE)</f>
        <v>Não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4069</v>
      </c>
      <c r="C2605" s="10" t="s">
        <v>15</v>
      </c>
      <c r="D2605" s="12" t="s">
        <v>4161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Não</v>
      </c>
      <c r="H2605" s="8" t="str">
        <f>VLOOKUP(A2605,Planilha1!A:Y,23,FALSE)</f>
        <v>Não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4070</v>
      </c>
      <c r="C2606" s="10" t="s">
        <v>15</v>
      </c>
      <c r="D2606" s="12" t="s">
        <v>4161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Não</v>
      </c>
      <c r="H2606" s="8" t="str">
        <f>VLOOKUP(A2606,Planilha1!A:Y,23,FALSE)</f>
        <v>Não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4071</v>
      </c>
      <c r="C2607" s="10" t="s">
        <v>15</v>
      </c>
      <c r="D2607" s="12" t="s">
        <v>4161</v>
      </c>
      <c r="E2607" s="8" t="str">
        <f>VLOOKUP(A2607,Planilha1!A:Y,20,FALSE)</f>
        <v>Sim</v>
      </c>
      <c r="F2607" s="8" t="str">
        <f>VLOOKUP(A2607,Planilha1!A:Y,21,FALSE)</f>
        <v>Sim</v>
      </c>
      <c r="G2607" s="8" t="str">
        <f>VLOOKUP(A2607,Planilha1!A:Y,22,FALSE)</f>
        <v>Não</v>
      </c>
      <c r="H2607" s="8" t="str">
        <f>VLOOKUP(A2607,Planilha1!A:Y,23,FALSE)</f>
        <v>Não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4072</v>
      </c>
      <c r="C2608" s="10" t="s">
        <v>15</v>
      </c>
      <c r="D2608" s="12" t="s">
        <v>4161</v>
      </c>
      <c r="E2608" s="8" t="str">
        <f>VLOOKUP(A2608,Planilha1!A:Y,20,FALSE)</f>
        <v>Sim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Não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4073</v>
      </c>
      <c r="C2609" s="10" t="s">
        <v>15</v>
      </c>
      <c r="D2609" s="12" t="s">
        <v>4161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Não</v>
      </c>
      <c r="H2609" s="8" t="str">
        <f>VLOOKUP(A2609,Planilha1!A:Y,23,FALSE)</f>
        <v>Não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4074</v>
      </c>
      <c r="C2610" s="10" t="s">
        <v>15</v>
      </c>
      <c r="D2610" s="12" t="s">
        <v>4161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Não</v>
      </c>
      <c r="H2610" s="8" t="str">
        <f>VLOOKUP(A2610,Planilha1!A:Y,23,FALSE)</f>
        <v>Não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4075</v>
      </c>
      <c r="C2611" s="10" t="s">
        <v>15</v>
      </c>
      <c r="D2611" s="12" t="s">
        <v>4161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Não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4076</v>
      </c>
      <c r="C2612" s="10" t="s">
        <v>15</v>
      </c>
      <c r="D2612" s="12" t="s">
        <v>4161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Não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4077</v>
      </c>
      <c r="C2613" s="10" t="s">
        <v>15</v>
      </c>
      <c r="D2613" s="12" t="s">
        <v>4161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Não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4078</v>
      </c>
      <c r="C2614" s="10" t="s">
        <v>15</v>
      </c>
      <c r="D2614" s="12" t="s">
        <v>4161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Não</v>
      </c>
      <c r="H2614" s="8" t="str">
        <f>VLOOKUP(A2614,Planilha1!A:Y,23,FALSE)</f>
        <v>Não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4219</v>
      </c>
      <c r="C2615" s="10" t="s">
        <v>15</v>
      </c>
      <c r="D2615" s="12" t="s">
        <v>4244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Não</v>
      </c>
      <c r="H2615" s="8" t="str">
        <f>VLOOKUP(A2615,Planilha1!A:Y,23,FALSE)</f>
        <v>Não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1988</v>
      </c>
      <c r="C2616" s="10" t="s">
        <v>11</v>
      </c>
      <c r="D2616" s="12" t="s">
        <v>55</v>
      </c>
      <c r="E2616" s="8" t="str">
        <f>VLOOKUP(A2616,Planilha1!A:Y,20,FALSE)</f>
        <v>Sim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Não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1989</v>
      </c>
      <c r="C2617" s="10" t="s">
        <v>11</v>
      </c>
      <c r="D2617" s="12" t="s">
        <v>41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Não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1990</v>
      </c>
      <c r="C2618" s="10" t="s">
        <v>11</v>
      </c>
      <c r="D2618" s="12" t="s">
        <v>55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Não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1991</v>
      </c>
      <c r="C2619" s="10" t="s">
        <v>11</v>
      </c>
      <c r="D2619" s="12" t="s">
        <v>73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Não</v>
      </c>
      <c r="H2619" s="8" t="str">
        <f>VLOOKUP(A2619,Planilha1!A:Y,23,FALSE)</f>
        <v>Não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1992</v>
      </c>
      <c r="C2620" s="10" t="s">
        <v>11</v>
      </c>
      <c r="D2620" s="12" t="s">
        <v>43</v>
      </c>
      <c r="E2620" s="8" t="str">
        <f>VLOOKUP(A2620,Planilha1!A:Y,20,FALSE)</f>
        <v>Sim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Não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1993</v>
      </c>
      <c r="C2621" s="10" t="s">
        <v>11</v>
      </c>
      <c r="D2621" s="12" t="s">
        <v>59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Não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1994</v>
      </c>
      <c r="C2622" s="10" t="s">
        <v>11</v>
      </c>
      <c r="D2622" s="12" t="s">
        <v>59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Não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1995</v>
      </c>
      <c r="C2623" s="10" t="s">
        <v>11</v>
      </c>
      <c r="D2623" s="12" t="s">
        <v>41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Não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1996</v>
      </c>
      <c r="C2624" s="10" t="s">
        <v>11</v>
      </c>
      <c r="D2624" s="12" t="s">
        <v>59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1997</v>
      </c>
      <c r="C2625" s="10" t="s">
        <v>11</v>
      </c>
      <c r="D2625" s="12" t="s">
        <v>55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Não</v>
      </c>
      <c r="H2625" s="8" t="str">
        <f>VLOOKUP(A2625,Planilha1!A:Y,23,FALSE)</f>
        <v>Não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1998</v>
      </c>
      <c r="C2626" s="10" t="s">
        <v>11</v>
      </c>
      <c r="D2626" s="12" t="s">
        <v>59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Não</v>
      </c>
      <c r="H2626" s="8" t="str">
        <f>VLOOKUP(A2626,Planilha1!A:Y,23,FALSE)</f>
        <v>Não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1999</v>
      </c>
      <c r="C2627" s="10" t="s">
        <v>11</v>
      </c>
      <c r="D2627" s="12" t="s">
        <v>59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2000</v>
      </c>
      <c r="C2628" s="10" t="s">
        <v>11</v>
      </c>
      <c r="D2628" s="12" t="s">
        <v>41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Não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2001</v>
      </c>
      <c r="C2629" s="10" t="s">
        <v>11</v>
      </c>
      <c r="D2629" s="12" t="s">
        <v>55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1682</v>
      </c>
      <c r="C2630" s="10" t="s">
        <v>11</v>
      </c>
      <c r="D2630" s="12" t="s">
        <v>66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Não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2002</v>
      </c>
      <c r="C2631" s="10" t="s">
        <v>11</v>
      </c>
      <c r="D2631" s="12" t="s">
        <v>59</v>
      </c>
      <c r="E2631" s="8" t="str">
        <f>VLOOKUP(A2631,Planilha1!A:Y,20,FALSE)</f>
        <v>Não</v>
      </c>
      <c r="F2631" s="8" t="str">
        <f>VLOOKUP(A2631,Planilha1!A:Y,21,FALSE)</f>
        <v>Não</v>
      </c>
      <c r="G2631" s="8" t="str">
        <f>VLOOKUP(A2631,Planilha1!A:Y,22,FALSE)</f>
        <v>Não</v>
      </c>
      <c r="H2631" s="8" t="str">
        <f>VLOOKUP(A2631,Planilha1!A:Y,23,FALSE)</f>
        <v>Não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2003</v>
      </c>
      <c r="C2632" s="10" t="s">
        <v>11</v>
      </c>
      <c r="D2632" s="12" t="s">
        <v>41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Não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2004</v>
      </c>
      <c r="C2633" s="10" t="s">
        <v>11</v>
      </c>
      <c r="D2633" s="12" t="s">
        <v>73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Não</v>
      </c>
      <c r="H2633" s="8" t="str">
        <f>VLOOKUP(A2633,Planilha1!A:Y,23,FALSE)</f>
        <v>Não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2005</v>
      </c>
      <c r="C2634" s="10" t="s">
        <v>11</v>
      </c>
      <c r="D2634" s="12" t="s">
        <v>59</v>
      </c>
      <c r="E2634" s="8" t="str">
        <f>VLOOKUP(A2634,Planilha1!A:Y,20,FALSE)</f>
        <v>Sim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Não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2006</v>
      </c>
      <c r="C2635" s="10" t="s">
        <v>11</v>
      </c>
      <c r="D2635" s="12" t="s">
        <v>73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2007</v>
      </c>
      <c r="C2636" s="10" t="s">
        <v>11</v>
      </c>
      <c r="D2636" s="12" t="s">
        <v>43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Não</v>
      </c>
      <c r="H2636" s="8" t="str">
        <f>VLOOKUP(A2636,Planilha1!A:Y,23,FALSE)</f>
        <v>Não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2008</v>
      </c>
      <c r="C2637" s="10" t="s">
        <v>11</v>
      </c>
      <c r="D2637" s="12" t="s">
        <v>41</v>
      </c>
      <c r="E2637" s="8" t="str">
        <f>VLOOKUP(A2637,Planilha1!A:Y,20,FALSE)</f>
        <v>Sim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Não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2009</v>
      </c>
      <c r="C2638" s="10" t="s">
        <v>11</v>
      </c>
      <c r="D2638" s="12" t="s">
        <v>41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Não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2010</v>
      </c>
      <c r="C2639" s="10" t="s">
        <v>11</v>
      </c>
      <c r="D2639" s="12" t="s">
        <v>59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Não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2011</v>
      </c>
      <c r="C2640" s="10" t="s">
        <v>11</v>
      </c>
      <c r="D2640" s="12" t="s">
        <v>55</v>
      </c>
      <c r="E2640" s="8" t="str">
        <f>VLOOKUP(A2640,Planilha1!A:Y,20,FALSE)</f>
        <v>Sim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Não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2012</v>
      </c>
      <c r="C2641" s="10" t="s">
        <v>11</v>
      </c>
      <c r="D2641" s="12" t="s">
        <v>41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Não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2013</v>
      </c>
      <c r="C2642" s="10" t="s">
        <v>11</v>
      </c>
      <c r="D2642" s="12" t="s">
        <v>41</v>
      </c>
      <c r="E2642" s="8" t="str">
        <f>VLOOKUP(A2642,Planilha1!A:Y,20,FALSE)</f>
        <v>Sim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Não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2014</v>
      </c>
      <c r="C2643" s="10" t="s">
        <v>11</v>
      </c>
      <c r="D2643" s="12" t="s">
        <v>73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Não</v>
      </c>
      <c r="H2643" s="8" t="str">
        <f>VLOOKUP(A2643,Planilha1!A:Y,23,FALSE)</f>
        <v>Não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1417</v>
      </c>
      <c r="C2644" s="10" t="s">
        <v>11</v>
      </c>
      <c r="D2644" s="12" t="s">
        <v>43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Não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2015</v>
      </c>
      <c r="C2645" s="10" t="s">
        <v>11</v>
      </c>
      <c r="D2645" s="12" t="s">
        <v>55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Não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2016</v>
      </c>
      <c r="C2646" s="10" t="s">
        <v>11</v>
      </c>
      <c r="D2646" s="12" t="s">
        <v>59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Não</v>
      </c>
      <c r="H2646" s="8" t="str">
        <f>VLOOKUP(A2646,Planilha1!A:Y,23,FALSE)</f>
        <v>Não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2017</v>
      </c>
      <c r="C2647" s="10" t="s">
        <v>11</v>
      </c>
      <c r="D2647" s="12" t="s">
        <v>41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Não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2018</v>
      </c>
      <c r="C2648" s="10" t="s">
        <v>11</v>
      </c>
      <c r="D2648" s="12" t="s">
        <v>55</v>
      </c>
      <c r="E2648" s="8" t="str">
        <f>VLOOKUP(A2648,Planilha1!A:Y,20,FALSE)</f>
        <v>Sim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Não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2019</v>
      </c>
      <c r="C2649" s="10" t="s">
        <v>11</v>
      </c>
      <c r="D2649" s="12" t="s">
        <v>59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Não</v>
      </c>
      <c r="H2649" s="8" t="str">
        <f>VLOOKUP(A2649,Planilha1!A:Y,23,FALSE)</f>
        <v>Não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2020</v>
      </c>
      <c r="C2650" s="10" t="s">
        <v>11</v>
      </c>
      <c r="D2650" s="12" t="s">
        <v>55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2021</v>
      </c>
      <c r="C2651" s="10" t="s">
        <v>11</v>
      </c>
      <c r="D2651" s="12" t="s">
        <v>73</v>
      </c>
      <c r="E2651" s="8" t="str">
        <f>VLOOKUP(A2651,Planilha1!A:Y,20,FALSE)</f>
        <v>Sim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Não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2022</v>
      </c>
      <c r="C2652" s="10" t="s">
        <v>11</v>
      </c>
      <c r="D2652" s="12" t="s">
        <v>41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Não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2023</v>
      </c>
      <c r="C2653" s="10" t="s">
        <v>11</v>
      </c>
      <c r="D2653" s="12" t="s">
        <v>55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Não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2024</v>
      </c>
      <c r="C2654" s="10" t="s">
        <v>11</v>
      </c>
      <c r="D2654" s="12" t="s">
        <v>43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Não</v>
      </c>
      <c r="H2654" s="8" t="str">
        <f>VLOOKUP(A2654,Planilha1!A:Y,23,FALSE)</f>
        <v>Não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2025</v>
      </c>
      <c r="C2655" s="10" t="s">
        <v>11</v>
      </c>
      <c r="D2655" s="12" t="s">
        <v>41</v>
      </c>
      <c r="E2655" s="8" t="str">
        <f>VLOOKUP(A2655,Planilha1!A:Y,20,FALSE)</f>
        <v>Sim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Não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2026</v>
      </c>
      <c r="C2656" s="10" t="s">
        <v>11</v>
      </c>
      <c r="D2656" s="12" t="s">
        <v>41</v>
      </c>
      <c r="E2656" s="8" t="str">
        <f>VLOOKUP(A2656,Planilha1!A:Y,20,FALSE)</f>
        <v>Sim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Não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2027</v>
      </c>
      <c r="C2657" s="10" t="s">
        <v>11</v>
      </c>
      <c r="D2657" s="12" t="s">
        <v>43</v>
      </c>
      <c r="E2657" s="8" t="str">
        <f>VLOOKUP(A2657,Planilha1!A:Y,20,FALSE)</f>
        <v>Sim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Não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2028</v>
      </c>
      <c r="C2658" s="10" t="s">
        <v>11</v>
      </c>
      <c r="D2658" s="12" t="s">
        <v>55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Não</v>
      </c>
      <c r="H2658" s="8" t="str">
        <f>VLOOKUP(A2658,Planilha1!A:Y,23,FALSE)</f>
        <v>Não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2029</v>
      </c>
      <c r="C2659" s="10" t="s">
        <v>11</v>
      </c>
      <c r="D2659" s="12" t="s">
        <v>41</v>
      </c>
      <c r="E2659" s="8" t="str">
        <f>VLOOKUP(A2659,Planilha1!A:Y,20,FALSE)</f>
        <v>Não</v>
      </c>
      <c r="F2659" s="8" t="str">
        <f>VLOOKUP(A2659,Planilha1!A:Y,21,FALSE)</f>
        <v>Sim</v>
      </c>
      <c r="G2659" s="8" t="str">
        <f>VLOOKUP(A2659,Planilha1!A:Y,22,FALSE)</f>
        <v>Não</v>
      </c>
      <c r="H2659" s="8" t="str">
        <f>VLOOKUP(A2659,Planilha1!A:Y,23,FALSE)</f>
        <v>Não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2030</v>
      </c>
      <c r="C2660" s="10" t="s">
        <v>11</v>
      </c>
      <c r="D2660" s="12" t="s">
        <v>73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Não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2031</v>
      </c>
      <c r="C2661" s="10" t="s">
        <v>11</v>
      </c>
      <c r="D2661" s="12" t="s">
        <v>55</v>
      </c>
      <c r="E2661" s="8" t="str">
        <f>VLOOKUP(A2661,Planilha1!A:Y,20,FALSE)</f>
        <v>Sim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Não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2032</v>
      </c>
      <c r="C2662" s="10" t="s">
        <v>11</v>
      </c>
      <c r="D2662" s="12" t="s">
        <v>73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Não</v>
      </c>
      <c r="H2662" s="8" t="str">
        <f>VLOOKUP(A2662,Planilha1!A:Y,23,FALSE)</f>
        <v>Não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2033</v>
      </c>
      <c r="C2663" s="10" t="s">
        <v>11</v>
      </c>
      <c r="D2663" s="12" t="s">
        <v>41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Não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2034</v>
      </c>
      <c r="C2664" s="10" t="s">
        <v>11</v>
      </c>
      <c r="D2664" s="12" t="s">
        <v>73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Não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2035</v>
      </c>
      <c r="C2665" s="10" t="s">
        <v>11</v>
      </c>
      <c r="D2665" s="12" t="s">
        <v>73</v>
      </c>
      <c r="E2665" s="8" t="str">
        <f>VLOOKUP(A2665,Planilha1!A:Y,20,FALSE)</f>
        <v>Sim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Não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2036</v>
      </c>
      <c r="C2666" s="10" t="s">
        <v>11</v>
      </c>
      <c r="D2666" s="12" t="s">
        <v>59</v>
      </c>
      <c r="E2666" s="8" t="str">
        <f>VLOOKUP(A2666,Planilha1!A:Y,20,FALSE)</f>
        <v>Sim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Não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2037</v>
      </c>
      <c r="C2667" s="10" t="s">
        <v>11</v>
      </c>
      <c r="D2667" s="12" t="s">
        <v>55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Não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2038</v>
      </c>
      <c r="C2668" s="10" t="s">
        <v>11</v>
      </c>
      <c r="D2668" s="12" t="s">
        <v>59</v>
      </c>
      <c r="E2668" s="8" t="str">
        <f>VLOOKUP(A2668,Planilha1!A:Y,20,FALSE)</f>
        <v>Sim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Não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2039</v>
      </c>
      <c r="C2669" s="10" t="s">
        <v>11</v>
      </c>
      <c r="D2669" s="12" t="s">
        <v>73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2040</v>
      </c>
      <c r="C2670" s="10" t="s">
        <v>11</v>
      </c>
      <c r="D2670" s="12" t="s">
        <v>59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Não</v>
      </c>
      <c r="H2670" s="8" t="str">
        <f>VLOOKUP(A2670,Planilha1!A:Y,23,FALSE)</f>
        <v>Não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2041</v>
      </c>
      <c r="C2671" s="10" t="s">
        <v>11</v>
      </c>
      <c r="D2671" s="12" t="s">
        <v>43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Não</v>
      </c>
      <c r="H2671" s="8" t="str">
        <f>VLOOKUP(A2671,Planilha1!A:Y,23,FALSE)</f>
        <v>Não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2042</v>
      </c>
      <c r="C2672" s="10" t="s">
        <v>11</v>
      </c>
      <c r="D2672" s="12" t="s">
        <v>41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Não</v>
      </c>
      <c r="H2672" s="8" t="str">
        <f>VLOOKUP(A2672,Planilha1!A:Y,23,FALSE)</f>
        <v>Não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2043</v>
      </c>
      <c r="C2673" s="10" t="s">
        <v>11</v>
      </c>
      <c r="D2673" s="12" t="s">
        <v>41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Não</v>
      </c>
      <c r="H2673" s="8" t="str">
        <f>VLOOKUP(A2673,Planilha1!A:Y,23,FALSE)</f>
        <v>Não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2044</v>
      </c>
      <c r="C2674" s="10" t="s">
        <v>11</v>
      </c>
      <c r="D2674" s="12" t="s">
        <v>55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Não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2045</v>
      </c>
      <c r="C2675" s="10" t="s">
        <v>11</v>
      </c>
      <c r="D2675" s="12" t="s">
        <v>59</v>
      </c>
      <c r="E2675" s="8" t="str">
        <f>VLOOKUP(A2675,Planilha1!A:Y,20,FALSE)</f>
        <v>Sim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Não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2046</v>
      </c>
      <c r="C2676" s="10" t="s">
        <v>11</v>
      </c>
      <c r="D2676" s="12" t="s">
        <v>55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Não</v>
      </c>
      <c r="H2676" s="8" t="str">
        <f>VLOOKUP(A2676,Planilha1!A:Y,23,FALSE)</f>
        <v>Não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2047</v>
      </c>
      <c r="C2677" s="10" t="s">
        <v>11</v>
      </c>
      <c r="D2677" s="12" t="s">
        <v>73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Não</v>
      </c>
      <c r="H2677" s="8" t="str">
        <f>VLOOKUP(A2677,Planilha1!A:Y,23,FALSE)</f>
        <v>Não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2048</v>
      </c>
      <c r="C2678" s="10" t="s">
        <v>11</v>
      </c>
      <c r="D2678" s="12" t="s">
        <v>55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Não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2049</v>
      </c>
      <c r="C2679" s="10" t="s">
        <v>11</v>
      </c>
      <c r="D2679" s="12" t="s">
        <v>59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Não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2050</v>
      </c>
      <c r="C2680" s="10" t="s">
        <v>11</v>
      </c>
      <c r="D2680" s="12" t="s">
        <v>43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Não</v>
      </c>
      <c r="H2680" s="8" t="str">
        <f>VLOOKUP(A2680,Planilha1!A:Y,23,FALSE)</f>
        <v>Não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1913</v>
      </c>
      <c r="C2681" s="10" t="s">
        <v>11</v>
      </c>
      <c r="D2681" s="12" t="s">
        <v>43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Não</v>
      </c>
      <c r="H2681" s="8" t="str">
        <f>VLOOKUP(A2681,Planilha1!A:Y,23,FALSE)</f>
        <v>Não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2051</v>
      </c>
      <c r="C2682" s="10" t="s">
        <v>11</v>
      </c>
      <c r="D2682" s="12" t="s">
        <v>73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Não</v>
      </c>
      <c r="H2682" s="8" t="str">
        <f>VLOOKUP(A2682,Planilha1!A:Y,23,FALSE)</f>
        <v>Não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2052</v>
      </c>
      <c r="C2683" s="10" t="s">
        <v>11</v>
      </c>
      <c r="D2683" s="12" t="s">
        <v>41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Não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2053</v>
      </c>
      <c r="C2684" s="10" t="s">
        <v>11</v>
      </c>
      <c r="D2684" s="12" t="s">
        <v>41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Não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2054</v>
      </c>
      <c r="C2685" s="10" t="s">
        <v>11</v>
      </c>
      <c r="D2685" s="12" t="s">
        <v>59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Não</v>
      </c>
      <c r="H2685" s="8" t="str">
        <f>VLOOKUP(A2685,Planilha1!A:Y,23,FALSE)</f>
        <v>Não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2055</v>
      </c>
      <c r="C2686" s="10" t="s">
        <v>11</v>
      </c>
      <c r="D2686" s="12" t="s">
        <v>41</v>
      </c>
      <c r="E2686" s="8" t="str">
        <f>VLOOKUP(A2686,Planilha1!A:Y,20,FALSE)</f>
        <v>Sim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Não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2056</v>
      </c>
      <c r="C2687" s="10" t="s">
        <v>11</v>
      </c>
      <c r="D2687" s="12" t="s">
        <v>55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Não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2057</v>
      </c>
      <c r="C2688" s="10" t="s">
        <v>11</v>
      </c>
      <c r="D2688" s="12" t="s">
        <v>59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Não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2058</v>
      </c>
      <c r="C2689" s="10" t="s">
        <v>11</v>
      </c>
      <c r="D2689" s="12" t="s">
        <v>43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Não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2059</v>
      </c>
      <c r="C2690" s="10" t="s">
        <v>11</v>
      </c>
      <c r="D2690" s="12" t="s">
        <v>41</v>
      </c>
      <c r="E2690" s="8" t="str">
        <f>VLOOKUP(A2690,Planilha1!A:Y,20,FALSE)</f>
        <v>Sim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Não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2060</v>
      </c>
      <c r="C2691" s="10" t="s">
        <v>11</v>
      </c>
      <c r="D2691" s="12" t="s">
        <v>41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Não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2061</v>
      </c>
      <c r="C2692" s="10" t="s">
        <v>11</v>
      </c>
      <c r="D2692" s="12" t="s">
        <v>73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Não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2062</v>
      </c>
      <c r="C2693" s="10" t="s">
        <v>11</v>
      </c>
      <c r="D2693" s="12" t="s">
        <v>55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2063</v>
      </c>
      <c r="C2694" s="10" t="s">
        <v>11</v>
      </c>
      <c r="D2694" s="12" t="s">
        <v>73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Não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2064</v>
      </c>
      <c r="C2695" s="10" t="s">
        <v>11</v>
      </c>
      <c r="D2695" s="12" t="s">
        <v>73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Não</v>
      </c>
      <c r="H2695" s="8" t="str">
        <f>VLOOKUP(A2695,Planilha1!A:Y,23,FALSE)</f>
        <v>Não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2065</v>
      </c>
      <c r="C2696" s="10" t="s">
        <v>11</v>
      </c>
      <c r="D2696" s="12" t="s">
        <v>55</v>
      </c>
      <c r="E2696" s="8" t="str">
        <f>VLOOKUP(A2696,Planilha1!A:Y,20,FALSE)</f>
        <v>Sim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Não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2066</v>
      </c>
      <c r="C2697" s="10" t="s">
        <v>11</v>
      </c>
      <c r="D2697" s="12" t="s">
        <v>73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Não</v>
      </c>
      <c r="H2697" s="8" t="str">
        <f>VLOOKUP(A2697,Planilha1!A:Y,23,FALSE)</f>
        <v>Não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2067</v>
      </c>
      <c r="C2698" s="10" t="s">
        <v>11</v>
      </c>
      <c r="D2698" s="12" t="s">
        <v>59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Não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2068</v>
      </c>
      <c r="C2699" s="10" t="s">
        <v>11</v>
      </c>
      <c r="D2699" s="12" t="s">
        <v>41</v>
      </c>
      <c r="E2699" s="8" t="str">
        <f>VLOOKUP(A2699,Planilha1!A:Y,20,FALSE)</f>
        <v>Sim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Não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2069</v>
      </c>
      <c r="C2700" s="10" t="s">
        <v>11</v>
      </c>
      <c r="D2700" s="12" t="s">
        <v>59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2070</v>
      </c>
      <c r="C2701" s="10" t="s">
        <v>11</v>
      </c>
      <c r="D2701" s="12" t="s">
        <v>59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Não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2071</v>
      </c>
      <c r="C2702" s="10" t="s">
        <v>11</v>
      </c>
      <c r="D2702" s="12" t="s">
        <v>73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Não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1501</v>
      </c>
      <c r="C2703" s="10" t="s">
        <v>11</v>
      </c>
      <c r="D2703" s="12" t="s">
        <v>55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Não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2072</v>
      </c>
      <c r="C2704" s="10" t="s">
        <v>11</v>
      </c>
      <c r="D2704" s="12" t="s">
        <v>59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Não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2073</v>
      </c>
      <c r="C2705" s="10" t="s">
        <v>11</v>
      </c>
      <c r="D2705" s="12" t="s">
        <v>73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Não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2074</v>
      </c>
      <c r="C2706" s="10" t="s">
        <v>11</v>
      </c>
      <c r="D2706" s="12" t="s">
        <v>73</v>
      </c>
      <c r="E2706" s="8" t="str">
        <f>VLOOKUP(A2706,Planilha1!A:Y,20,FALSE)</f>
        <v>Sim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Não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2075</v>
      </c>
      <c r="C2707" s="10" t="s">
        <v>11</v>
      </c>
      <c r="D2707" s="12" t="s">
        <v>59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Não</v>
      </c>
      <c r="H2707" s="8" t="str">
        <f>VLOOKUP(A2707,Planilha1!A:Y,23,FALSE)</f>
        <v>Não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2076</v>
      </c>
      <c r="C2708" s="10" t="s">
        <v>11</v>
      </c>
      <c r="D2708" s="12" t="s">
        <v>55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Não</v>
      </c>
      <c r="H2708" s="8" t="str">
        <f>VLOOKUP(A2708,Planilha1!A:Y,23,FALSE)</f>
        <v>Não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2077</v>
      </c>
      <c r="C2709" s="10" t="s">
        <v>11</v>
      </c>
      <c r="D2709" s="12" t="s">
        <v>41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Não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2078</v>
      </c>
      <c r="C2710" s="10" t="s">
        <v>11</v>
      </c>
      <c r="D2710" s="12" t="s">
        <v>55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Não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2079</v>
      </c>
      <c r="C2711" s="10" t="s">
        <v>11</v>
      </c>
      <c r="D2711" s="12" t="s">
        <v>41</v>
      </c>
      <c r="E2711" s="8" t="str">
        <f>VLOOKUP(A2711,Planilha1!A:Y,20,FALSE)</f>
        <v>Sim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Não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2080</v>
      </c>
      <c r="C2712" s="10" t="s">
        <v>11</v>
      </c>
      <c r="D2712" s="12" t="s">
        <v>43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Não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2081</v>
      </c>
      <c r="C2713" s="10" t="s">
        <v>11</v>
      </c>
      <c r="D2713" s="12" t="s">
        <v>41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Não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2082</v>
      </c>
      <c r="C2714" s="10" t="s">
        <v>11</v>
      </c>
      <c r="D2714" s="12" t="s">
        <v>41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Não</v>
      </c>
      <c r="H2714" s="8" t="str">
        <f>VLOOKUP(A2714,Planilha1!A:Y,23,FALSE)</f>
        <v>Não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2083</v>
      </c>
      <c r="C2715" s="10" t="s">
        <v>11</v>
      </c>
      <c r="D2715" s="12" t="s">
        <v>59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2084</v>
      </c>
      <c r="C2716" s="10" t="s">
        <v>11</v>
      </c>
      <c r="D2716" s="12" t="s">
        <v>73</v>
      </c>
      <c r="E2716" s="8" t="str">
        <f>VLOOKUP(A2716,Planilha1!A:Y,20,FALSE)</f>
        <v>Sim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Não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2085</v>
      </c>
      <c r="C2717" s="10" t="s">
        <v>11</v>
      </c>
      <c r="D2717" s="12" t="s">
        <v>55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Não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2086</v>
      </c>
      <c r="C2718" s="10" t="s">
        <v>11</v>
      </c>
      <c r="D2718" s="12" t="s">
        <v>66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Não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2087</v>
      </c>
      <c r="C2719" s="10" t="s">
        <v>11</v>
      </c>
      <c r="D2719" s="12" t="s">
        <v>41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Não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2088</v>
      </c>
      <c r="C2720" s="10" t="s">
        <v>11</v>
      </c>
      <c r="D2720" s="12" t="s">
        <v>66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Não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2089</v>
      </c>
      <c r="C2721" s="10" t="s">
        <v>11</v>
      </c>
      <c r="D2721" s="12" t="s">
        <v>55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Não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2090</v>
      </c>
      <c r="C2722" s="10" t="s">
        <v>11</v>
      </c>
      <c r="D2722" s="12" t="s">
        <v>73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Não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2091</v>
      </c>
      <c r="C2723" s="10" t="s">
        <v>11</v>
      </c>
      <c r="D2723" s="12" t="s">
        <v>55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Não</v>
      </c>
      <c r="H2723" s="8" t="str">
        <f>VLOOKUP(A2723,Planilha1!A:Y,23,FALSE)</f>
        <v>Não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2092</v>
      </c>
      <c r="C2724" s="10" t="s">
        <v>11</v>
      </c>
      <c r="D2724" s="12" t="s">
        <v>43</v>
      </c>
      <c r="E2724" s="8" t="str">
        <f>VLOOKUP(A2724,Planilha1!A:Y,20,FALSE)</f>
        <v>Sim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Não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2093</v>
      </c>
      <c r="C2725" s="10" t="s">
        <v>11</v>
      </c>
      <c r="D2725" s="12" t="s">
        <v>41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2094</v>
      </c>
      <c r="C2726" s="10" t="s">
        <v>11</v>
      </c>
      <c r="D2726" s="12" t="s">
        <v>73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Não</v>
      </c>
      <c r="H2726" s="8" t="str">
        <f>VLOOKUP(A2726,Planilha1!A:Y,23,FALSE)</f>
        <v>Não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1941</v>
      </c>
      <c r="C2727" s="10" t="s">
        <v>11</v>
      </c>
      <c r="D2727" s="12" t="s">
        <v>59</v>
      </c>
      <c r="E2727" s="8" t="str">
        <f>VLOOKUP(A2727,Planilha1!A:Y,20,FALSE)</f>
        <v>Sim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Não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2095</v>
      </c>
      <c r="C2728" s="10" t="s">
        <v>11</v>
      </c>
      <c r="D2728" s="12" t="s">
        <v>55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Não</v>
      </c>
      <c r="H2728" s="8" t="str">
        <f>VLOOKUP(A2728,Planilha1!A:Y,23,FALSE)</f>
        <v>Não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2096</v>
      </c>
      <c r="C2729" s="10" t="s">
        <v>11</v>
      </c>
      <c r="D2729" s="12" t="s">
        <v>59</v>
      </c>
      <c r="E2729" s="8" t="str">
        <f>VLOOKUP(A2729,Planilha1!A:Y,20,FALSE)</f>
        <v>Sim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Não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2097</v>
      </c>
      <c r="C2730" s="10" t="s">
        <v>11</v>
      </c>
      <c r="D2730" s="12" t="s">
        <v>41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Não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2098</v>
      </c>
      <c r="C2731" s="10" t="s">
        <v>11</v>
      </c>
      <c r="D2731" s="12" t="s">
        <v>41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Não</v>
      </c>
      <c r="H2731" s="8" t="str">
        <f>VLOOKUP(A2731,Planilha1!A:Y,23,FALSE)</f>
        <v>Não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2099</v>
      </c>
      <c r="C2732" s="10" t="s">
        <v>11</v>
      </c>
      <c r="D2732" s="12" t="s">
        <v>55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Não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2100</v>
      </c>
      <c r="C2733" s="10" t="s">
        <v>11</v>
      </c>
      <c r="D2733" s="12" t="s">
        <v>59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Não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2101</v>
      </c>
      <c r="C2734" s="10" t="s">
        <v>11</v>
      </c>
      <c r="D2734" s="12" t="s">
        <v>41</v>
      </c>
      <c r="E2734" s="8" t="str">
        <f>VLOOKUP(A2734,Planilha1!A:Y,20,FALSE)</f>
        <v>Sim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Não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2102</v>
      </c>
      <c r="C2735" s="10" t="s">
        <v>11</v>
      </c>
      <c r="D2735" s="12" t="s">
        <v>66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Não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2103</v>
      </c>
      <c r="C2736" s="10" t="s">
        <v>11</v>
      </c>
      <c r="D2736" s="12" t="s">
        <v>73</v>
      </c>
      <c r="E2736" s="8" t="str">
        <f>VLOOKUP(A2736,Planilha1!A:Y,20,FALSE)</f>
        <v>Sim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Não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2104</v>
      </c>
      <c r="C2737" s="10" t="s">
        <v>11</v>
      </c>
      <c r="D2737" s="12" t="s">
        <v>73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2105</v>
      </c>
      <c r="C2738" s="10" t="s">
        <v>11</v>
      </c>
      <c r="D2738" s="12" t="s">
        <v>66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Não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2106</v>
      </c>
      <c r="C2739" s="10" t="s">
        <v>11</v>
      </c>
      <c r="D2739" s="12" t="s">
        <v>59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Não</v>
      </c>
      <c r="H2739" s="8" t="str">
        <f>VLOOKUP(A2739,Planilha1!A:Y,23,FALSE)</f>
        <v>Não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2107</v>
      </c>
      <c r="C2740" s="10" t="s">
        <v>11</v>
      </c>
      <c r="D2740" s="12" t="s">
        <v>73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Não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2108</v>
      </c>
      <c r="C2741" s="10" t="s">
        <v>11</v>
      </c>
      <c r="D2741" s="12" t="s">
        <v>55</v>
      </c>
      <c r="E2741" s="8" t="str">
        <f>VLOOKUP(A2741,Planilha1!A:Y,20,FALSE)</f>
        <v>Sim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Não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2109</v>
      </c>
      <c r="C2742" s="10" t="s">
        <v>11</v>
      </c>
      <c r="D2742" s="12" t="s">
        <v>73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Não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2110</v>
      </c>
      <c r="C2743" s="10" t="s">
        <v>11</v>
      </c>
      <c r="D2743" s="12" t="s">
        <v>59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Não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2111</v>
      </c>
      <c r="C2744" s="10" t="s">
        <v>11</v>
      </c>
      <c r="D2744" s="12" t="s">
        <v>41</v>
      </c>
      <c r="E2744" s="8" t="str">
        <f>VLOOKUP(A2744,Planilha1!A:Y,20,FALSE)</f>
        <v>Sim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Não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2112</v>
      </c>
      <c r="C2745" s="10" t="s">
        <v>11</v>
      </c>
      <c r="D2745" s="12" t="s">
        <v>73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Não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2113</v>
      </c>
      <c r="C2746" s="10" t="s">
        <v>11</v>
      </c>
      <c r="D2746" s="12" t="s">
        <v>66</v>
      </c>
      <c r="E2746" s="8" t="str">
        <f>VLOOKUP(A2746,Planilha1!A:Y,20,FALSE)</f>
        <v>Não</v>
      </c>
      <c r="F2746" s="8" t="str">
        <f>VLOOKUP(A2746,Planilha1!A:Y,21,FALSE)</f>
        <v>Não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2114</v>
      </c>
      <c r="C2747" s="10" t="s">
        <v>11</v>
      </c>
      <c r="D2747" s="12" t="s">
        <v>73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Não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2115</v>
      </c>
      <c r="C2748" s="10" t="s">
        <v>11</v>
      </c>
      <c r="D2748" s="12" t="s">
        <v>41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Não</v>
      </c>
      <c r="H2748" s="8" t="str">
        <f>VLOOKUP(A2748,Planilha1!A:Y,23,FALSE)</f>
        <v>Não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2116</v>
      </c>
      <c r="C2749" s="10" t="s">
        <v>11</v>
      </c>
      <c r="D2749" s="12" t="s">
        <v>73</v>
      </c>
      <c r="E2749" s="8" t="str">
        <f>VLOOKUP(A2749,Planilha1!A:Y,20,FALSE)</f>
        <v>Não</v>
      </c>
      <c r="F2749" s="8" t="str">
        <f>VLOOKUP(A2749,Planilha1!A:Y,21,FALSE)</f>
        <v>Sim</v>
      </c>
      <c r="G2749" s="8" t="str">
        <f>VLOOKUP(A2749,Planilha1!A:Y,22,FALSE)</f>
        <v>Não</v>
      </c>
      <c r="H2749" s="8" t="str">
        <f>VLOOKUP(A2749,Planilha1!A:Y,23,FALSE)</f>
        <v>Não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2117</v>
      </c>
      <c r="C2750" s="10" t="s">
        <v>11</v>
      </c>
      <c r="D2750" s="12" t="s">
        <v>73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Não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2118</v>
      </c>
      <c r="C2751" s="10" t="s">
        <v>11</v>
      </c>
      <c r="D2751" s="12" t="s">
        <v>55</v>
      </c>
      <c r="E2751" s="8" t="str">
        <f>VLOOKUP(A2751,Planilha1!A:Y,20,FALSE)</f>
        <v>Sim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Não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2119</v>
      </c>
      <c r="C2752" s="10" t="s">
        <v>11</v>
      </c>
      <c r="D2752" s="12" t="s">
        <v>41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Não</v>
      </c>
      <c r="H2752" s="8" t="str">
        <f>VLOOKUP(A2752,Planilha1!A:Y,23,FALSE)</f>
        <v>Não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2120</v>
      </c>
      <c r="C2753" s="10" t="s">
        <v>11</v>
      </c>
      <c r="D2753" s="12" t="s">
        <v>55</v>
      </c>
      <c r="E2753" s="8" t="str">
        <f>VLOOKUP(A2753,Planilha1!A:Y,20,FALSE)</f>
        <v>Sim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Não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2121</v>
      </c>
      <c r="C2754" s="10" t="s">
        <v>11</v>
      </c>
      <c r="D2754" s="12" t="s">
        <v>333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Não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2122</v>
      </c>
      <c r="C2755" s="10" t="s">
        <v>11</v>
      </c>
      <c r="D2755" s="12" t="s">
        <v>333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Não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2123</v>
      </c>
      <c r="C2756" s="10" t="s">
        <v>11</v>
      </c>
      <c r="D2756" s="12" t="s">
        <v>333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2124</v>
      </c>
      <c r="C2757" s="10" t="s">
        <v>11</v>
      </c>
      <c r="D2757" s="12" t="s">
        <v>333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Não</v>
      </c>
      <c r="H2757" s="8" t="str">
        <f>VLOOKUP(A2757,Planilha1!A:Y,23,FALSE)</f>
        <v>Não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2125</v>
      </c>
      <c r="C2758" s="10" t="s">
        <v>11</v>
      </c>
      <c r="D2758" s="12" t="s">
        <v>333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Não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2126</v>
      </c>
      <c r="C2759" s="10" t="s">
        <v>11</v>
      </c>
      <c r="D2759" s="12" t="s">
        <v>333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Não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2127</v>
      </c>
      <c r="C2760" s="10" t="s">
        <v>11</v>
      </c>
      <c r="D2760" s="12" t="s">
        <v>333</v>
      </c>
      <c r="E2760" s="8" t="str">
        <f>VLOOKUP(A2760,Planilha1!A:Y,20,FALSE)</f>
        <v>Sim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Não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2128</v>
      </c>
      <c r="C2761" s="10" t="s">
        <v>11</v>
      </c>
      <c r="D2761" s="12" t="s">
        <v>333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Não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2129</v>
      </c>
      <c r="C2762" s="10" t="s">
        <v>11</v>
      </c>
      <c r="D2762" s="12" t="s">
        <v>333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Não</v>
      </c>
      <c r="H2762" s="8" t="str">
        <f>VLOOKUP(A2762,Planilha1!A:Y,23,FALSE)</f>
        <v>Não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2130</v>
      </c>
      <c r="C2763" s="10" t="s">
        <v>11</v>
      </c>
      <c r="D2763" s="12" t="s">
        <v>333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2131</v>
      </c>
      <c r="C2764" s="10" t="s">
        <v>11</v>
      </c>
      <c r="D2764" s="12" t="s">
        <v>333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Não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2132</v>
      </c>
      <c r="C2765" s="10" t="s">
        <v>11</v>
      </c>
      <c r="D2765" s="12" t="s">
        <v>333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Não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2133</v>
      </c>
      <c r="C2766" s="10" t="s">
        <v>11</v>
      </c>
      <c r="D2766" s="12" t="s">
        <v>333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Não</v>
      </c>
      <c r="H2766" s="8" t="str">
        <f>VLOOKUP(A2766,Planilha1!A:Y,23,FALSE)</f>
        <v>Não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2134</v>
      </c>
      <c r="C2767" s="10" t="s">
        <v>11</v>
      </c>
      <c r="D2767" s="12" t="s">
        <v>333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2135</v>
      </c>
      <c r="C2768" s="10" t="s">
        <v>11</v>
      </c>
      <c r="D2768" s="12" t="s">
        <v>333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Não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2136</v>
      </c>
      <c r="C2769" s="10" t="s">
        <v>11</v>
      </c>
      <c r="D2769" s="12" t="s">
        <v>333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Não</v>
      </c>
      <c r="H2769" s="8" t="str">
        <f>VLOOKUP(A2769,Planilha1!A:Y,23,FALSE)</f>
        <v>Não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2137</v>
      </c>
      <c r="C2770" s="10" t="s">
        <v>11</v>
      </c>
      <c r="D2770" s="12" t="s">
        <v>333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Não</v>
      </c>
      <c r="H2770" s="8" t="str">
        <f>VLOOKUP(A2770,Planilha1!A:Y,23,FALSE)</f>
        <v>Não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2138</v>
      </c>
      <c r="C2771" s="10" t="s">
        <v>11</v>
      </c>
      <c r="D2771" s="12" t="s">
        <v>333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Não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2139</v>
      </c>
      <c r="C2772" s="10" t="s">
        <v>11</v>
      </c>
      <c r="D2772" s="12" t="s">
        <v>333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Não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2140</v>
      </c>
      <c r="C2773" s="10" t="s">
        <v>11</v>
      </c>
      <c r="D2773" s="12" t="s">
        <v>333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Não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2141</v>
      </c>
      <c r="C2774" s="10" t="s">
        <v>11</v>
      </c>
      <c r="D2774" s="12" t="s">
        <v>333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Não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2142</v>
      </c>
      <c r="C2775" s="10" t="s">
        <v>11</v>
      </c>
      <c r="D2775" s="12" t="s">
        <v>333</v>
      </c>
      <c r="E2775" s="8" t="str">
        <f>VLOOKUP(A2775,Planilha1!A:Y,20,FALSE)</f>
        <v>Sim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Não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2143</v>
      </c>
      <c r="C2776" s="10" t="s">
        <v>11</v>
      </c>
      <c r="D2776" s="12" t="s">
        <v>333</v>
      </c>
      <c r="E2776" s="8" t="str">
        <f>VLOOKUP(A2776,Planilha1!A:Y,20,FALSE)</f>
        <v>Sim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Não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2144</v>
      </c>
      <c r="C2777" s="10" t="s">
        <v>11</v>
      </c>
      <c r="D2777" s="12" t="s">
        <v>333</v>
      </c>
      <c r="E2777" s="8" t="str">
        <f>VLOOKUP(A2777,Planilha1!A:Y,20,FALSE)</f>
        <v>Sim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Não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2145</v>
      </c>
      <c r="C2778" s="10" t="s">
        <v>11</v>
      </c>
      <c r="D2778" s="12" t="s">
        <v>333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Não</v>
      </c>
      <c r="H2778" s="8" t="str">
        <f>VLOOKUP(A2778,Planilha1!A:Y,23,FALSE)</f>
        <v>Não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2146</v>
      </c>
      <c r="C2779" s="10" t="s">
        <v>11</v>
      </c>
      <c r="D2779" s="12" t="s">
        <v>333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Não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2147</v>
      </c>
      <c r="C2780" s="10" t="s">
        <v>11</v>
      </c>
      <c r="D2780" s="12" t="s">
        <v>333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Não</v>
      </c>
      <c r="H2780" s="8" t="str">
        <f>VLOOKUP(A2780,Planilha1!A:Y,23,FALSE)</f>
        <v>Não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2148</v>
      </c>
      <c r="C2781" s="10" t="s">
        <v>11</v>
      </c>
      <c r="D2781" s="12" t="s">
        <v>333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2149</v>
      </c>
      <c r="C2782" s="10" t="s">
        <v>11</v>
      </c>
      <c r="D2782" s="12" t="s">
        <v>333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Não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2150</v>
      </c>
      <c r="C2783" s="10" t="s">
        <v>11</v>
      </c>
      <c r="D2783" s="12" t="s">
        <v>333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Não</v>
      </c>
      <c r="H2783" s="8" t="str">
        <f>VLOOKUP(A2783,Planilha1!A:Y,23,FALSE)</f>
        <v>Não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2151</v>
      </c>
      <c r="C2784" s="10" t="s">
        <v>11</v>
      </c>
      <c r="D2784" s="12" t="s">
        <v>333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Não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2152</v>
      </c>
      <c r="C2785" s="10" t="s">
        <v>11</v>
      </c>
      <c r="D2785" s="12" t="s">
        <v>333</v>
      </c>
      <c r="E2785" s="8" t="str">
        <f>VLOOKUP(A2785,Planilha1!A:Y,20,FALSE)</f>
        <v>Sim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Não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2153</v>
      </c>
      <c r="C2786" s="10" t="s">
        <v>11</v>
      </c>
      <c r="D2786" s="12" t="s">
        <v>333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Não</v>
      </c>
      <c r="H2786" s="8" t="str">
        <f>VLOOKUP(A2786,Planilha1!A:Y,23,FALSE)</f>
        <v>Não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2154</v>
      </c>
      <c r="C2787" s="10" t="s">
        <v>11</v>
      </c>
      <c r="D2787" s="12" t="s">
        <v>333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2155</v>
      </c>
      <c r="C2788" s="10" t="s">
        <v>11</v>
      </c>
      <c r="D2788" s="12" t="s">
        <v>333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Não</v>
      </c>
      <c r="H2788" s="8" t="str">
        <f>VLOOKUP(A2788,Planilha1!A:Y,23,FALSE)</f>
        <v>Não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2156</v>
      </c>
      <c r="C2789" s="10" t="s">
        <v>11</v>
      </c>
      <c r="D2789" s="12" t="s">
        <v>333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2157</v>
      </c>
      <c r="C2790" s="10" t="s">
        <v>11</v>
      </c>
      <c r="D2790" s="12" t="s">
        <v>333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2158</v>
      </c>
      <c r="C2791" s="10" t="s">
        <v>11</v>
      </c>
      <c r="D2791" s="12" t="s">
        <v>333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Não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2159</v>
      </c>
      <c r="C2792" s="10" t="s">
        <v>11</v>
      </c>
      <c r="D2792" s="12" t="s">
        <v>333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Não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2160</v>
      </c>
      <c r="C2793" s="10" t="s">
        <v>11</v>
      </c>
      <c r="D2793" s="12" t="s">
        <v>333</v>
      </c>
      <c r="E2793" s="8" t="str">
        <f>VLOOKUP(A2793,Planilha1!A:Y,20,FALSE)</f>
        <v>Não</v>
      </c>
      <c r="F2793" s="8" t="str">
        <f>VLOOKUP(A2793,Planilha1!A:Y,21,FALSE)</f>
        <v>Não</v>
      </c>
      <c r="G2793" s="8" t="str">
        <f>VLOOKUP(A2793,Planilha1!A:Y,22,FALSE)</f>
        <v>Não</v>
      </c>
      <c r="H2793" s="8" t="str">
        <f>VLOOKUP(A2793,Planilha1!A:Y,23,FALSE)</f>
        <v>Não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2161</v>
      </c>
      <c r="C2794" s="10" t="s">
        <v>11</v>
      </c>
      <c r="D2794" s="12" t="s">
        <v>333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Não</v>
      </c>
      <c r="H2794" s="8" t="str">
        <f>VLOOKUP(A2794,Planilha1!A:Y,23,FALSE)</f>
        <v>Não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2162</v>
      </c>
      <c r="C2795" s="10" t="s">
        <v>11</v>
      </c>
      <c r="D2795" s="12" t="s">
        <v>333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Não</v>
      </c>
      <c r="H2795" s="8" t="str">
        <f>VLOOKUP(A2795,Planilha1!A:Y,23,FALSE)</f>
        <v>Não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2163</v>
      </c>
      <c r="C2796" s="10" t="s">
        <v>11</v>
      </c>
      <c r="D2796" s="12" t="s">
        <v>333</v>
      </c>
      <c r="E2796" s="8" t="str">
        <f>VLOOKUP(A2796,Planilha1!A:Y,20,FALSE)</f>
        <v>Sim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Não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2164</v>
      </c>
      <c r="C2797" s="10" t="s">
        <v>11</v>
      </c>
      <c r="D2797" s="12" t="s">
        <v>333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Não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2165</v>
      </c>
      <c r="C2798" s="10" t="s">
        <v>11</v>
      </c>
      <c r="D2798" s="12" t="s">
        <v>333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2166</v>
      </c>
      <c r="C2799" s="10" t="s">
        <v>11</v>
      </c>
      <c r="D2799" s="12" t="s">
        <v>333</v>
      </c>
      <c r="E2799" s="8" t="str">
        <f>VLOOKUP(A2799,Planilha1!A:Y,20,FALSE)</f>
        <v>Sim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Não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2167</v>
      </c>
      <c r="C2800" s="10" t="s">
        <v>11</v>
      </c>
      <c r="D2800" s="12" t="s">
        <v>333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Não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2168</v>
      </c>
      <c r="C2801" s="10" t="s">
        <v>11</v>
      </c>
      <c r="D2801" s="12" t="s">
        <v>333</v>
      </c>
      <c r="E2801" s="8" t="str">
        <f>VLOOKUP(A2801,Planilha1!A:Y,20,FALSE)</f>
        <v>Sim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Não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2169</v>
      </c>
      <c r="C2802" s="10" t="s">
        <v>11</v>
      </c>
      <c r="D2802" s="12" t="s">
        <v>333</v>
      </c>
      <c r="E2802" s="8" t="str">
        <f>VLOOKUP(A2802,Planilha1!A:Y,20,FALSE)</f>
        <v>Sim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Não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2170</v>
      </c>
      <c r="C2803" s="10" t="s">
        <v>11</v>
      </c>
      <c r="D2803" s="12" t="s">
        <v>333</v>
      </c>
      <c r="E2803" s="8" t="str">
        <f>VLOOKUP(A2803,Planilha1!A:Y,20,FALSE)</f>
        <v>Sim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Não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2171</v>
      </c>
      <c r="C2804" s="10" t="s">
        <v>11</v>
      </c>
      <c r="D2804" s="12" t="s">
        <v>333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Não</v>
      </c>
      <c r="H2804" s="8" t="str">
        <f>VLOOKUP(A2804,Planilha1!A:Y,23,FALSE)</f>
        <v>Não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2172</v>
      </c>
      <c r="C2805" s="10" t="s">
        <v>11</v>
      </c>
      <c r="D2805" s="12" t="s">
        <v>333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2173</v>
      </c>
      <c r="C2806" s="10" t="s">
        <v>11</v>
      </c>
      <c r="D2806" s="12" t="s">
        <v>333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Não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2174</v>
      </c>
      <c r="C2807" s="10" t="s">
        <v>11</v>
      </c>
      <c r="D2807" s="12" t="s">
        <v>333</v>
      </c>
      <c r="E2807" s="8" t="str">
        <f>VLOOKUP(A2807,Planilha1!A:Y,20,FALSE)</f>
        <v>Sim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Não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2175</v>
      </c>
      <c r="C2808" s="10" t="s">
        <v>11</v>
      </c>
      <c r="D2808" s="12" t="s">
        <v>333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Não</v>
      </c>
      <c r="H2808" s="8" t="str">
        <f>VLOOKUP(A2808,Planilha1!A:Y,23,FALSE)</f>
        <v>Não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2176</v>
      </c>
      <c r="C2809" s="10" t="s">
        <v>11</v>
      </c>
      <c r="D2809" s="12" t="s">
        <v>333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2177</v>
      </c>
      <c r="C2810" s="10" t="s">
        <v>11</v>
      </c>
      <c r="D2810" s="12" t="s">
        <v>333</v>
      </c>
      <c r="E2810" s="8" t="str">
        <f>VLOOKUP(A2810,Planilha1!A:Y,20,FALSE)</f>
        <v>Sim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Não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2178</v>
      </c>
      <c r="C2811" s="10" t="s">
        <v>11</v>
      </c>
      <c r="D2811" s="12" t="s">
        <v>333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Não</v>
      </c>
      <c r="H2811" s="8" t="str">
        <f>VLOOKUP(A2811,Planilha1!A:Y,23,FALSE)</f>
        <v>Não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2179</v>
      </c>
      <c r="C2812" s="10" t="s">
        <v>11</v>
      </c>
      <c r="D2812" s="12" t="s">
        <v>333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1297</v>
      </c>
      <c r="C2813" s="10" t="s">
        <v>11</v>
      </c>
      <c r="D2813" s="12" t="s">
        <v>333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Não</v>
      </c>
      <c r="H2813" s="8" t="str">
        <f>VLOOKUP(A2813,Planilha1!A:Y,23,FALSE)</f>
        <v>Não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2180</v>
      </c>
      <c r="C2814" s="10" t="s">
        <v>11</v>
      </c>
      <c r="D2814" s="12" t="s">
        <v>333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Não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2181</v>
      </c>
      <c r="C2815" s="10" t="s">
        <v>11</v>
      </c>
      <c r="D2815" s="12" t="s">
        <v>333</v>
      </c>
      <c r="E2815" s="8" t="str">
        <f>VLOOKUP(A2815,Planilha1!A:Y,20,FALSE)</f>
        <v>Sim</v>
      </c>
      <c r="F2815" s="8" t="str">
        <f>VLOOKUP(A2815,Planilha1!A:Y,21,FALSE)</f>
        <v>Não</v>
      </c>
      <c r="G2815" s="8" t="str">
        <f>VLOOKUP(A2815,Planilha1!A:Y,22,FALSE)</f>
        <v>Não</v>
      </c>
      <c r="H2815" s="8" t="str">
        <f>VLOOKUP(A2815,Planilha1!A:Y,23,FALSE)</f>
        <v>Não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2182</v>
      </c>
      <c r="C2816" s="10" t="s">
        <v>11</v>
      </c>
      <c r="D2816" s="12" t="s">
        <v>333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Não</v>
      </c>
      <c r="H2816" s="8" t="str">
        <f>VLOOKUP(A2816,Planilha1!A:Y,23,FALSE)</f>
        <v>Não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2183</v>
      </c>
      <c r="C2817" s="10" t="s">
        <v>11</v>
      </c>
      <c r="D2817" s="12" t="s">
        <v>333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Não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2184</v>
      </c>
      <c r="C2818" s="10" t="s">
        <v>11</v>
      </c>
      <c r="D2818" s="12" t="s">
        <v>333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1532</v>
      </c>
      <c r="C2819" s="10" t="s">
        <v>11</v>
      </c>
      <c r="D2819" s="12" t="s">
        <v>333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Não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1659</v>
      </c>
      <c r="C2820" s="10" t="s">
        <v>11</v>
      </c>
      <c r="D2820" s="12" t="s">
        <v>4161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Não</v>
      </c>
      <c r="H2820" s="8" t="str">
        <f>VLOOKUP(A2820,Planilha1!A:Y,23,FALSE)</f>
        <v>Não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4079</v>
      </c>
      <c r="C2821" s="10" t="s">
        <v>11</v>
      </c>
      <c r="D2821" s="12" t="s">
        <v>4161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4080</v>
      </c>
      <c r="C2822" s="10" t="s">
        <v>11</v>
      </c>
      <c r="D2822" s="12" t="s">
        <v>4161</v>
      </c>
      <c r="E2822" s="8" t="str">
        <f>VLOOKUP(A2822,Planilha1!A:Y,20,FALSE)</f>
        <v>Sim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Não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4081</v>
      </c>
      <c r="C2823" s="10" t="s">
        <v>11</v>
      </c>
      <c r="D2823" s="12" t="s">
        <v>4161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4082</v>
      </c>
      <c r="C2824" s="10" t="s">
        <v>11</v>
      </c>
      <c r="D2824" s="12" t="s">
        <v>4161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Não</v>
      </c>
      <c r="H2824" s="8" t="str">
        <f>VLOOKUP(A2824,Planilha1!A:Y,23,FALSE)</f>
        <v>Não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4083</v>
      </c>
      <c r="C2825" s="10" t="s">
        <v>11</v>
      </c>
      <c r="D2825" s="12" t="s">
        <v>4161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Não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4084</v>
      </c>
      <c r="C2826" s="10" t="s">
        <v>11</v>
      </c>
      <c r="D2826" s="12" t="s">
        <v>4161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Não</v>
      </c>
      <c r="H2826" s="8" t="str">
        <f>VLOOKUP(A2826,Planilha1!A:Y,23,FALSE)</f>
        <v>Não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4085</v>
      </c>
      <c r="C2827" s="10" t="s">
        <v>11</v>
      </c>
      <c r="D2827" s="12" t="s">
        <v>4161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Não</v>
      </c>
      <c r="H2827" s="8" t="str">
        <f>VLOOKUP(A2827,Planilha1!A:Y,23,FALSE)</f>
        <v>Não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4086</v>
      </c>
      <c r="C2828" s="10" t="s">
        <v>11</v>
      </c>
      <c r="D2828" s="12" t="s">
        <v>4161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4087</v>
      </c>
      <c r="C2829" s="10" t="s">
        <v>11</v>
      </c>
      <c r="D2829" s="12" t="s">
        <v>4161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4088</v>
      </c>
      <c r="C2830" s="10" t="s">
        <v>11</v>
      </c>
      <c r="D2830" s="12" t="s">
        <v>4161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Não</v>
      </c>
      <c r="H2830" s="8" t="str">
        <f>VLOOKUP(A2830,Planilha1!A:Y,23,FALSE)</f>
        <v>Não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4089</v>
      </c>
      <c r="C2831" s="10" t="s">
        <v>11</v>
      </c>
      <c r="D2831" s="12" t="s">
        <v>4161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Não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4090</v>
      </c>
      <c r="C2832" s="10" t="s">
        <v>11</v>
      </c>
      <c r="D2832" s="12" t="s">
        <v>4161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Não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4091</v>
      </c>
      <c r="C2833" s="10" t="s">
        <v>11</v>
      </c>
      <c r="D2833" s="12" t="s">
        <v>4161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4092</v>
      </c>
      <c r="C2834" s="10" t="s">
        <v>11</v>
      </c>
      <c r="D2834" s="12" t="s">
        <v>4161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4093</v>
      </c>
      <c r="C2835" s="10" t="s">
        <v>11</v>
      </c>
      <c r="D2835" s="12" t="s">
        <v>4161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4094</v>
      </c>
      <c r="C2836" s="10" t="s">
        <v>11</v>
      </c>
      <c r="D2836" s="12" t="s">
        <v>4161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Não</v>
      </c>
      <c r="H2836" s="8" t="str">
        <f>VLOOKUP(A2836,Planilha1!A:Y,23,FALSE)</f>
        <v>Não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4095</v>
      </c>
      <c r="C2837" s="10" t="s">
        <v>11</v>
      </c>
      <c r="D2837" s="12" t="s">
        <v>4161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Não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4220</v>
      </c>
      <c r="C2838" s="10" t="s">
        <v>11</v>
      </c>
      <c r="D2838" s="12" t="s">
        <v>4244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Não</v>
      </c>
      <c r="H2838" s="8" t="str">
        <f>VLOOKUP(A2838,Planilha1!A:Y,23,FALSE)</f>
        <v>Não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2185</v>
      </c>
      <c r="C2839" s="10" t="s">
        <v>23</v>
      </c>
      <c r="D2839" s="12" t="s">
        <v>55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Não</v>
      </c>
      <c r="H2839" s="8" t="str">
        <f>VLOOKUP(A2839,Planilha1!A:Y,23,FALSE)</f>
        <v>Não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2186</v>
      </c>
      <c r="C2840" s="10" t="s">
        <v>23</v>
      </c>
      <c r="D2840" s="12" t="s">
        <v>66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Não</v>
      </c>
      <c r="H2840" s="8" t="str">
        <f>VLOOKUP(A2840,Planilha1!A:Y,23,FALSE)</f>
        <v>Não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2187</v>
      </c>
      <c r="C2841" s="10" t="s">
        <v>23</v>
      </c>
      <c r="D2841" s="12" t="s">
        <v>59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Não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2188</v>
      </c>
      <c r="C2842" s="10" t="s">
        <v>23</v>
      </c>
      <c r="D2842" s="12" t="s">
        <v>55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Não</v>
      </c>
      <c r="H2842" s="8" t="str">
        <f>VLOOKUP(A2842,Planilha1!A:Y,23,FALSE)</f>
        <v>Não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2189</v>
      </c>
      <c r="C2843" s="10" t="s">
        <v>23</v>
      </c>
      <c r="D2843" s="12" t="s">
        <v>66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Não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2190</v>
      </c>
      <c r="C2844" s="10" t="s">
        <v>23</v>
      </c>
      <c r="D2844" s="12" t="s">
        <v>59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Não</v>
      </c>
      <c r="H2844" s="8" t="str">
        <f>VLOOKUP(A2844,Planilha1!A:Y,23,FALSE)</f>
        <v>Não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2191</v>
      </c>
      <c r="C2845" s="10" t="s">
        <v>23</v>
      </c>
      <c r="D2845" s="12" t="s">
        <v>59</v>
      </c>
      <c r="E2845" s="8" t="str">
        <f>VLOOKUP(A2845,Planilha1!A:Y,20,FALSE)</f>
        <v>Sim</v>
      </c>
      <c r="F2845" s="8" t="str">
        <f>VLOOKUP(A2845,Planilha1!A:Y,21,FALSE)</f>
        <v>Não</v>
      </c>
      <c r="G2845" s="8" t="str">
        <f>VLOOKUP(A2845,Planilha1!A:Y,22,FALSE)</f>
        <v>Não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2192</v>
      </c>
      <c r="C2846" s="10" t="s">
        <v>23</v>
      </c>
      <c r="D2846" s="12" t="s">
        <v>59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Não</v>
      </c>
      <c r="H2846" s="8" t="str">
        <f>VLOOKUP(A2846,Planilha1!A:Y,23,FALSE)</f>
        <v>Não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2193</v>
      </c>
      <c r="C2847" s="10" t="s">
        <v>23</v>
      </c>
      <c r="D2847" s="12" t="s">
        <v>59</v>
      </c>
      <c r="E2847" s="8" t="str">
        <f>VLOOKUP(A2847,Planilha1!A:Y,20,FALSE)</f>
        <v>Não</v>
      </c>
      <c r="F2847" s="8" t="str">
        <f>VLOOKUP(A2847,Planilha1!A:Y,21,FALSE)</f>
        <v>Sim</v>
      </c>
      <c r="G2847" s="8" t="str">
        <f>VLOOKUP(A2847,Planilha1!A:Y,22,FALSE)</f>
        <v>Não</v>
      </c>
      <c r="H2847" s="8" t="str">
        <f>VLOOKUP(A2847,Planilha1!A:Y,23,FALSE)</f>
        <v>Não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2194</v>
      </c>
      <c r="C2848" s="10" t="s">
        <v>23</v>
      </c>
      <c r="D2848" s="12" t="s">
        <v>66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Não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2195</v>
      </c>
      <c r="C2849" s="10" t="s">
        <v>23</v>
      </c>
      <c r="D2849" s="12" t="s">
        <v>55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Não</v>
      </c>
      <c r="H2849" s="8" t="str">
        <f>VLOOKUP(A2849,Planilha1!A:Y,23,FALSE)</f>
        <v>Não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2196</v>
      </c>
      <c r="C2850" s="10" t="s">
        <v>23</v>
      </c>
      <c r="D2850" s="12" t="s">
        <v>73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2197</v>
      </c>
      <c r="C2851" s="10" t="s">
        <v>23</v>
      </c>
      <c r="D2851" s="12" t="s">
        <v>41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2198</v>
      </c>
      <c r="C2852" s="10" t="s">
        <v>23</v>
      </c>
      <c r="D2852" s="12" t="s">
        <v>73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2199</v>
      </c>
      <c r="C2853" s="10" t="s">
        <v>23</v>
      </c>
      <c r="D2853" s="12" t="s">
        <v>73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Não</v>
      </c>
      <c r="H2853" s="8" t="str">
        <f>VLOOKUP(A2853,Planilha1!A:Y,23,FALSE)</f>
        <v>Não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2200</v>
      </c>
      <c r="C2854" s="10" t="s">
        <v>23</v>
      </c>
      <c r="D2854" s="12" t="s">
        <v>41</v>
      </c>
      <c r="E2854" s="8" t="str">
        <f>VLOOKUP(A2854,Planilha1!A:Y,20,FALSE)</f>
        <v>Não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Não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2201</v>
      </c>
      <c r="C2855" s="10" t="s">
        <v>23</v>
      </c>
      <c r="D2855" s="12" t="s">
        <v>59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Não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2202</v>
      </c>
      <c r="C2856" s="10" t="s">
        <v>23</v>
      </c>
      <c r="D2856" s="12" t="s">
        <v>41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Não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2203</v>
      </c>
      <c r="C2857" s="10" t="s">
        <v>23</v>
      </c>
      <c r="D2857" s="12" t="s">
        <v>73</v>
      </c>
      <c r="E2857" s="8" t="str">
        <f>VLOOKUP(A2857,Planilha1!A:Y,20,FALSE)</f>
        <v>Não</v>
      </c>
      <c r="F2857" s="8" t="str">
        <f>VLOOKUP(A2857,Planilha1!A:Y,21,FALSE)</f>
        <v>Não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2204</v>
      </c>
      <c r="C2858" s="10" t="s">
        <v>23</v>
      </c>
      <c r="D2858" s="12" t="s">
        <v>73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Não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2205</v>
      </c>
      <c r="C2859" s="10" t="s">
        <v>23</v>
      </c>
      <c r="D2859" s="12" t="s">
        <v>73</v>
      </c>
      <c r="E2859" s="8" t="str">
        <f>VLOOKUP(A2859,Planilha1!A:Y,20,FALSE)</f>
        <v>Não</v>
      </c>
      <c r="F2859" s="8" t="str">
        <f>VLOOKUP(A2859,Planilha1!A:Y,21,FALSE)</f>
        <v>Não</v>
      </c>
      <c r="G2859" s="8" t="str">
        <f>VLOOKUP(A2859,Planilha1!A:Y,22,FALSE)</f>
        <v>Não</v>
      </c>
      <c r="H2859" s="8" t="str">
        <f>VLOOKUP(A2859,Planilha1!A:Y,23,FALSE)</f>
        <v>Não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2206</v>
      </c>
      <c r="C2860" s="10" t="s">
        <v>23</v>
      </c>
      <c r="D2860" s="12" t="s">
        <v>41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Não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2207</v>
      </c>
      <c r="C2861" s="10" t="s">
        <v>23</v>
      </c>
      <c r="D2861" s="12" t="s">
        <v>66</v>
      </c>
      <c r="E2861" s="8" t="str">
        <f>VLOOKUP(A2861,Planilha1!A:Y,20,FALSE)</f>
        <v>Não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Não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2208</v>
      </c>
      <c r="C2862" s="10" t="s">
        <v>23</v>
      </c>
      <c r="D2862" s="12" t="s">
        <v>41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Não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2209</v>
      </c>
      <c r="C2863" s="10" t="s">
        <v>23</v>
      </c>
      <c r="D2863" s="12" t="s">
        <v>43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Não</v>
      </c>
      <c r="H2863" s="8" t="str">
        <f>VLOOKUP(A2863,Planilha1!A:Y,23,FALSE)</f>
        <v>Não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2210</v>
      </c>
      <c r="C2864" s="10" t="s">
        <v>23</v>
      </c>
      <c r="D2864" s="12" t="s">
        <v>41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Não</v>
      </c>
      <c r="H2864" s="8" t="str">
        <f>VLOOKUP(A2864,Planilha1!A:Y,23,FALSE)</f>
        <v>Não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2211</v>
      </c>
      <c r="C2865" s="10" t="s">
        <v>23</v>
      </c>
      <c r="D2865" s="12" t="s">
        <v>73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2212</v>
      </c>
      <c r="C2866" s="10" t="s">
        <v>23</v>
      </c>
      <c r="D2866" s="12" t="s">
        <v>43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Não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1831</v>
      </c>
      <c r="C2867" s="10" t="s">
        <v>23</v>
      </c>
      <c r="D2867" s="12" t="s">
        <v>55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Não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2213</v>
      </c>
      <c r="C2868" s="10" t="s">
        <v>23</v>
      </c>
      <c r="D2868" s="12" t="s">
        <v>55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Não</v>
      </c>
      <c r="H2868" s="8" t="str">
        <f>VLOOKUP(A2868,Planilha1!A:Y,23,FALSE)</f>
        <v>Não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2214</v>
      </c>
      <c r="C2869" s="10" t="s">
        <v>23</v>
      </c>
      <c r="D2869" s="12" t="s">
        <v>55</v>
      </c>
      <c r="E2869" s="8" t="str">
        <f>VLOOKUP(A2869,Planilha1!A:Y,20,FALSE)</f>
        <v>Não</v>
      </c>
      <c r="F2869" s="8" t="str">
        <f>VLOOKUP(A2869,Planilha1!A:Y,21,FALSE)</f>
        <v>Não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2215</v>
      </c>
      <c r="C2870" s="10" t="s">
        <v>23</v>
      </c>
      <c r="D2870" s="12" t="s">
        <v>59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Não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2216</v>
      </c>
      <c r="C2871" s="10" t="s">
        <v>23</v>
      </c>
      <c r="D2871" s="12" t="s">
        <v>59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Não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2217</v>
      </c>
      <c r="C2872" s="10" t="s">
        <v>23</v>
      </c>
      <c r="D2872" s="12" t="s">
        <v>41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Não</v>
      </c>
      <c r="H2872" s="8" t="str">
        <f>VLOOKUP(A2872,Planilha1!A:Y,23,FALSE)</f>
        <v>Não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2218</v>
      </c>
      <c r="C2873" s="10" t="s">
        <v>23</v>
      </c>
      <c r="D2873" s="12" t="s">
        <v>73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Não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2219</v>
      </c>
      <c r="C2874" s="10" t="s">
        <v>23</v>
      </c>
      <c r="D2874" s="12" t="s">
        <v>59</v>
      </c>
      <c r="E2874" s="8" t="str">
        <f>VLOOKUP(A2874,Planilha1!A:Y,20,FALSE)</f>
        <v>Não</v>
      </c>
      <c r="F2874" s="8" t="str">
        <f>VLOOKUP(A2874,Planilha1!A:Y,21,FALSE)</f>
        <v>Não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2220</v>
      </c>
      <c r="C2875" s="10" t="s">
        <v>23</v>
      </c>
      <c r="D2875" s="12" t="s">
        <v>55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Não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2221</v>
      </c>
      <c r="C2876" s="10" t="s">
        <v>23</v>
      </c>
      <c r="D2876" s="12" t="s">
        <v>73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2222</v>
      </c>
      <c r="C2877" s="10" t="s">
        <v>23</v>
      </c>
      <c r="D2877" s="12" t="s">
        <v>59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Não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2223</v>
      </c>
      <c r="C2878" s="10" t="s">
        <v>23</v>
      </c>
      <c r="D2878" s="12" t="s">
        <v>43</v>
      </c>
      <c r="E2878" s="8" t="str">
        <f>VLOOKUP(A2878,Planilha1!A:Y,20,FALSE)</f>
        <v>Não</v>
      </c>
      <c r="F2878" s="8" t="str">
        <f>VLOOKUP(A2878,Planilha1!A:Y,21,FALSE)</f>
        <v>Sim</v>
      </c>
      <c r="G2878" s="8" t="str">
        <f>VLOOKUP(A2878,Planilha1!A:Y,22,FALSE)</f>
        <v>Não</v>
      </c>
      <c r="H2878" s="8" t="str">
        <f>VLOOKUP(A2878,Planilha1!A:Y,23,FALSE)</f>
        <v>Não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2224</v>
      </c>
      <c r="C2879" s="10" t="s">
        <v>23</v>
      </c>
      <c r="D2879" s="12" t="s">
        <v>66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956</v>
      </c>
      <c r="C2880" s="10" t="s">
        <v>23</v>
      </c>
      <c r="D2880" s="12" t="s">
        <v>66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Não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2225</v>
      </c>
      <c r="C2881" s="10" t="s">
        <v>23</v>
      </c>
      <c r="D2881" s="12" t="s">
        <v>73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2226</v>
      </c>
      <c r="C2882" s="10" t="s">
        <v>23</v>
      </c>
      <c r="D2882" s="12" t="s">
        <v>73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Não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2227</v>
      </c>
      <c r="C2883" s="10" t="s">
        <v>23</v>
      </c>
      <c r="D2883" s="12" t="s">
        <v>59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2228</v>
      </c>
      <c r="C2884" s="10" t="s">
        <v>23</v>
      </c>
      <c r="D2884" s="12" t="s">
        <v>55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Não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2229</v>
      </c>
      <c r="C2885" s="10" t="s">
        <v>23</v>
      </c>
      <c r="D2885" s="12" t="s">
        <v>55</v>
      </c>
      <c r="E2885" s="8" t="str">
        <f>VLOOKUP(A2885,Planilha1!A:Y,20,FALSE)</f>
        <v>Não</v>
      </c>
      <c r="F2885" s="8" t="str">
        <f>VLOOKUP(A2885,Planilha1!A:Y,21,FALSE)</f>
        <v>Não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2230</v>
      </c>
      <c r="C2886" s="10" t="s">
        <v>23</v>
      </c>
      <c r="D2886" s="12" t="s">
        <v>43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Não</v>
      </c>
      <c r="H2886" s="8" t="str">
        <f>VLOOKUP(A2886,Planilha1!A:Y,23,FALSE)</f>
        <v>Não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2231</v>
      </c>
      <c r="C2887" s="10" t="s">
        <v>23</v>
      </c>
      <c r="D2887" s="12" t="s">
        <v>59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2232</v>
      </c>
      <c r="C2888" s="10" t="s">
        <v>23</v>
      </c>
      <c r="D2888" s="12" t="s">
        <v>55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Não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2233</v>
      </c>
      <c r="C2889" s="10" t="s">
        <v>23</v>
      </c>
      <c r="D2889" s="12" t="s">
        <v>41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Não</v>
      </c>
      <c r="H2889" s="8" t="str">
        <f>VLOOKUP(A2889,Planilha1!A:Y,23,FALSE)</f>
        <v>Não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2234</v>
      </c>
      <c r="C2890" s="10" t="s">
        <v>23</v>
      </c>
      <c r="D2890" s="12" t="s">
        <v>55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Não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2235</v>
      </c>
      <c r="C2891" s="10" t="s">
        <v>23</v>
      </c>
      <c r="D2891" s="12" t="s">
        <v>43</v>
      </c>
      <c r="E2891" s="8" t="str">
        <f>VLOOKUP(A2891,Planilha1!A:Y,20,FALSE)</f>
        <v>Não</v>
      </c>
      <c r="F2891" s="8" t="str">
        <f>VLOOKUP(A2891,Planilha1!A:Y,21,FALSE)</f>
        <v>Sim</v>
      </c>
      <c r="G2891" s="8" t="str">
        <f>VLOOKUP(A2891,Planilha1!A:Y,22,FALSE)</f>
        <v>Não</v>
      </c>
      <c r="H2891" s="8" t="str">
        <f>VLOOKUP(A2891,Planilha1!A:Y,23,FALSE)</f>
        <v>Não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2236</v>
      </c>
      <c r="C2892" s="10" t="s">
        <v>23</v>
      </c>
      <c r="D2892" s="12" t="s">
        <v>73</v>
      </c>
      <c r="E2892" s="8" t="str">
        <f>VLOOKUP(A2892,Planilha1!A:Y,20,FALSE)</f>
        <v>Não</v>
      </c>
      <c r="F2892" s="8" t="str">
        <f>VLOOKUP(A2892,Planilha1!A:Y,21,FALSE)</f>
        <v>Não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2237</v>
      </c>
      <c r="C2893" s="10" t="s">
        <v>23</v>
      </c>
      <c r="D2893" s="12" t="s">
        <v>59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Não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2238</v>
      </c>
      <c r="C2894" s="10" t="s">
        <v>23</v>
      </c>
      <c r="D2894" s="12" t="s">
        <v>66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Não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2239</v>
      </c>
      <c r="C2895" s="10" t="s">
        <v>23</v>
      </c>
      <c r="D2895" s="12" t="s">
        <v>73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Não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2240</v>
      </c>
      <c r="C2896" s="10" t="s">
        <v>23</v>
      </c>
      <c r="D2896" s="12" t="s">
        <v>59</v>
      </c>
      <c r="E2896" s="8" t="str">
        <f>VLOOKUP(A2896,Planilha1!A:Y,20,FALSE)</f>
        <v>Não</v>
      </c>
      <c r="F2896" s="8" t="str">
        <f>VLOOKUP(A2896,Planilha1!A:Y,21,FALSE)</f>
        <v>Não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2241</v>
      </c>
      <c r="C2897" s="10" t="s">
        <v>23</v>
      </c>
      <c r="D2897" s="12" t="s">
        <v>73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2242</v>
      </c>
      <c r="C2898" s="10" t="s">
        <v>23</v>
      </c>
      <c r="D2898" s="12" t="s">
        <v>55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Não</v>
      </c>
      <c r="H2898" s="8" t="str">
        <f>VLOOKUP(A2898,Planilha1!A:Y,23,FALSE)</f>
        <v>Não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2243</v>
      </c>
      <c r="C2899" s="10" t="s">
        <v>23</v>
      </c>
      <c r="D2899" s="12" t="s">
        <v>55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Não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2244</v>
      </c>
      <c r="C2900" s="10" t="s">
        <v>23</v>
      </c>
      <c r="D2900" s="12" t="s">
        <v>43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Não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2245</v>
      </c>
      <c r="C2901" s="10" t="s">
        <v>23</v>
      </c>
      <c r="D2901" s="12" t="s">
        <v>41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Não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2246</v>
      </c>
      <c r="C2902" s="10" t="s">
        <v>23</v>
      </c>
      <c r="D2902" s="12" t="s">
        <v>43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Não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2247</v>
      </c>
      <c r="C2903" s="10" t="s">
        <v>23</v>
      </c>
      <c r="D2903" s="12" t="s">
        <v>73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Não</v>
      </c>
      <c r="H2903" s="8" t="str">
        <f>VLOOKUP(A2903,Planilha1!A:Y,23,FALSE)</f>
        <v>Não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2248</v>
      </c>
      <c r="C2904" s="10" t="s">
        <v>23</v>
      </c>
      <c r="D2904" s="12" t="s">
        <v>66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Não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2249</v>
      </c>
      <c r="C2905" s="10" t="s">
        <v>23</v>
      </c>
      <c r="D2905" s="12" t="s">
        <v>59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2250</v>
      </c>
      <c r="C2906" s="10" t="s">
        <v>23</v>
      </c>
      <c r="D2906" s="12" t="s">
        <v>55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2251</v>
      </c>
      <c r="C2907" s="10" t="s">
        <v>23</v>
      </c>
      <c r="D2907" s="12" t="s">
        <v>43</v>
      </c>
      <c r="E2907" s="8" t="str">
        <f>VLOOKUP(A2907,Planilha1!A:Y,20,FALSE)</f>
        <v>Não</v>
      </c>
      <c r="F2907" s="8" t="str">
        <f>VLOOKUP(A2907,Planilha1!A:Y,21,FALSE)</f>
        <v>Sim</v>
      </c>
      <c r="G2907" s="8" t="str">
        <f>VLOOKUP(A2907,Planilha1!A:Y,22,FALSE)</f>
        <v>Não</v>
      </c>
      <c r="H2907" s="8" t="str">
        <f>VLOOKUP(A2907,Planilha1!A:Y,23,FALSE)</f>
        <v>Não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2252</v>
      </c>
      <c r="C2908" s="10" t="s">
        <v>23</v>
      </c>
      <c r="D2908" s="12" t="s">
        <v>59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2253</v>
      </c>
      <c r="C2909" s="10" t="s">
        <v>23</v>
      </c>
      <c r="D2909" s="12" t="s">
        <v>41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Não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2254</v>
      </c>
      <c r="C2910" s="10" t="s">
        <v>23</v>
      </c>
      <c r="D2910" s="12" t="s">
        <v>73</v>
      </c>
      <c r="E2910" s="8" t="str">
        <f>VLOOKUP(A2910,Planilha1!A:Y,20,FALSE)</f>
        <v>Não</v>
      </c>
      <c r="F2910" s="8" t="str">
        <f>VLOOKUP(A2910,Planilha1!A:Y,21,FALSE)</f>
        <v>Não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2255</v>
      </c>
      <c r="C2911" s="10" t="s">
        <v>23</v>
      </c>
      <c r="D2911" s="12" t="s">
        <v>73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2256</v>
      </c>
      <c r="C2912" s="10" t="s">
        <v>23</v>
      </c>
      <c r="D2912" s="12" t="s">
        <v>66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2257</v>
      </c>
      <c r="C2913" s="10" t="s">
        <v>23</v>
      </c>
      <c r="D2913" s="12" t="s">
        <v>73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Não</v>
      </c>
      <c r="H2913" s="8" t="str">
        <f>VLOOKUP(A2913,Planilha1!A:Y,23,FALSE)</f>
        <v>Não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1482</v>
      </c>
      <c r="C2914" s="10" t="s">
        <v>23</v>
      </c>
      <c r="D2914" s="12" t="s">
        <v>59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Não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2258</v>
      </c>
      <c r="C2915" s="10" t="s">
        <v>23</v>
      </c>
      <c r="D2915" s="12" t="s">
        <v>66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Não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2259</v>
      </c>
      <c r="C2916" s="10" t="s">
        <v>23</v>
      </c>
      <c r="D2916" s="12" t="s">
        <v>66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2260</v>
      </c>
      <c r="C2917" s="10" t="s">
        <v>23</v>
      </c>
      <c r="D2917" s="12" t="s">
        <v>43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Não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2261</v>
      </c>
      <c r="C2918" s="10" t="s">
        <v>23</v>
      </c>
      <c r="D2918" s="12" t="s">
        <v>59</v>
      </c>
      <c r="E2918" s="8" t="str">
        <f>VLOOKUP(A2918,Planilha1!A:Y,20,FALSE)</f>
        <v>Não</v>
      </c>
      <c r="F2918" s="8" t="str">
        <f>VLOOKUP(A2918,Planilha1!A:Y,21,FALSE)</f>
        <v>Não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2262</v>
      </c>
      <c r="C2919" s="10" t="s">
        <v>23</v>
      </c>
      <c r="D2919" s="12" t="s">
        <v>43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Não</v>
      </c>
      <c r="H2919" s="8" t="str">
        <f>VLOOKUP(A2919,Planilha1!A:Y,23,FALSE)</f>
        <v>Não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2263</v>
      </c>
      <c r="C2920" s="10" t="s">
        <v>23</v>
      </c>
      <c r="D2920" s="12" t="s">
        <v>55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Não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2264</v>
      </c>
      <c r="C2921" s="10" t="s">
        <v>23</v>
      </c>
      <c r="D2921" s="12" t="s">
        <v>73</v>
      </c>
      <c r="E2921" s="8" t="str">
        <f>VLOOKUP(A2921,Planilha1!A:Y,20,FALSE)</f>
        <v>Não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Não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2265</v>
      </c>
      <c r="C2922" s="10" t="s">
        <v>23</v>
      </c>
      <c r="D2922" s="12" t="s">
        <v>59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Não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2266</v>
      </c>
      <c r="C2923" s="10" t="s">
        <v>23</v>
      </c>
      <c r="D2923" s="12" t="s">
        <v>55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Não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2267</v>
      </c>
      <c r="C2924" s="10" t="s">
        <v>23</v>
      </c>
      <c r="D2924" s="12" t="s">
        <v>59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2268</v>
      </c>
      <c r="C2925" s="10" t="s">
        <v>23</v>
      </c>
      <c r="D2925" s="12" t="s">
        <v>41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Não</v>
      </c>
      <c r="H2925" s="8" t="str">
        <f>VLOOKUP(A2925,Planilha1!A:Y,23,FALSE)</f>
        <v>Não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2269</v>
      </c>
      <c r="C2926" s="10" t="s">
        <v>23</v>
      </c>
      <c r="D2926" s="12" t="s">
        <v>73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Não</v>
      </c>
      <c r="H2926" s="8" t="str">
        <f>VLOOKUP(A2926,Planilha1!A:Y,23,FALSE)</f>
        <v>Não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2270</v>
      </c>
      <c r="C2927" s="10" t="s">
        <v>23</v>
      </c>
      <c r="D2927" s="12" t="s">
        <v>43</v>
      </c>
      <c r="E2927" s="8" t="str">
        <f>VLOOKUP(A2927,Planilha1!A:Y,20,FALSE)</f>
        <v>Não</v>
      </c>
      <c r="F2927" s="8" t="str">
        <f>VLOOKUP(A2927,Planilha1!A:Y,21,FALSE)</f>
        <v>Não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2271</v>
      </c>
      <c r="C2928" s="10" t="s">
        <v>23</v>
      </c>
      <c r="D2928" s="12" t="s">
        <v>59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Não</v>
      </c>
      <c r="H2928" s="8" t="str">
        <f>VLOOKUP(A2928,Planilha1!A:Y,23,FALSE)</f>
        <v>Não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2272</v>
      </c>
      <c r="C2929" s="10" t="s">
        <v>23</v>
      </c>
      <c r="D2929" s="12" t="s">
        <v>55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Não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2273</v>
      </c>
      <c r="C2930" s="10" t="s">
        <v>23</v>
      </c>
      <c r="D2930" s="12" t="s">
        <v>55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2274</v>
      </c>
      <c r="C2931" s="10" t="s">
        <v>23</v>
      </c>
      <c r="D2931" s="12" t="s">
        <v>59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435</v>
      </c>
      <c r="C2932" s="10" t="s">
        <v>23</v>
      </c>
      <c r="D2932" s="12" t="s">
        <v>73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Não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2275</v>
      </c>
      <c r="C2933" s="10" t="s">
        <v>23</v>
      </c>
      <c r="D2933" s="12" t="s">
        <v>55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2276</v>
      </c>
      <c r="C2934" s="10" t="s">
        <v>23</v>
      </c>
      <c r="D2934" s="12" t="s">
        <v>55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Não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2277</v>
      </c>
      <c r="C2935" s="10" t="s">
        <v>23</v>
      </c>
      <c r="D2935" s="12" t="s">
        <v>43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Não</v>
      </c>
      <c r="H2935" s="8" t="str">
        <f>VLOOKUP(A2935,Planilha1!A:Y,23,FALSE)</f>
        <v>Não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1900</v>
      </c>
      <c r="C2936" s="10" t="s">
        <v>23</v>
      </c>
      <c r="D2936" s="12" t="s">
        <v>59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Não</v>
      </c>
      <c r="H2936" s="8" t="str">
        <f>VLOOKUP(A2936,Planilha1!A:Y,23,FALSE)</f>
        <v>Não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2278</v>
      </c>
      <c r="C2937" s="10" t="s">
        <v>23</v>
      </c>
      <c r="D2937" s="12" t="s">
        <v>55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2279</v>
      </c>
      <c r="C2938" s="10" t="s">
        <v>23</v>
      </c>
      <c r="D2938" s="12" t="s">
        <v>73</v>
      </c>
      <c r="E2938" s="8" t="str">
        <f>VLOOKUP(A2938,Planilha1!A:Y,20,FALSE)</f>
        <v>Não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2280</v>
      </c>
      <c r="C2939" s="10" t="s">
        <v>23</v>
      </c>
      <c r="D2939" s="12" t="s">
        <v>59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2281</v>
      </c>
      <c r="C2940" s="10" t="s">
        <v>23</v>
      </c>
      <c r="D2940" s="12" t="s">
        <v>55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2282</v>
      </c>
      <c r="C2941" s="10" t="s">
        <v>23</v>
      </c>
      <c r="D2941" s="12" t="s">
        <v>66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Não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2283</v>
      </c>
      <c r="C2942" s="10" t="s">
        <v>23</v>
      </c>
      <c r="D2942" s="12" t="s">
        <v>59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Não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2284</v>
      </c>
      <c r="C2943" s="10" t="s">
        <v>23</v>
      </c>
      <c r="D2943" s="12" t="s">
        <v>55</v>
      </c>
      <c r="E2943" s="8" t="str">
        <f>VLOOKUP(A2943,Planilha1!A:Y,20,FALSE)</f>
        <v>Não</v>
      </c>
      <c r="F2943" s="8" t="str">
        <f>VLOOKUP(A2943,Planilha1!A:Y,21,FALSE)</f>
        <v>Não</v>
      </c>
      <c r="G2943" s="8" t="str">
        <f>VLOOKUP(A2943,Planilha1!A:Y,22,FALSE)</f>
        <v>Não</v>
      </c>
      <c r="H2943" s="8" t="str">
        <f>VLOOKUP(A2943,Planilha1!A:Y,23,FALSE)</f>
        <v>Não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2285</v>
      </c>
      <c r="C2944" s="10" t="s">
        <v>23</v>
      </c>
      <c r="D2944" s="12" t="s">
        <v>41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Não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2286</v>
      </c>
      <c r="C2945" s="10" t="s">
        <v>23</v>
      </c>
      <c r="D2945" s="12" t="s">
        <v>73</v>
      </c>
      <c r="E2945" s="8" t="str">
        <f>VLOOKUP(A2945,Planilha1!A:Y,20,FALSE)</f>
        <v>Não</v>
      </c>
      <c r="F2945" s="8" t="str">
        <f>VLOOKUP(A2945,Planilha1!A:Y,21,FALSE)</f>
        <v>Sim</v>
      </c>
      <c r="G2945" s="8" t="str">
        <f>VLOOKUP(A2945,Planilha1!A:Y,22,FALSE)</f>
        <v>Não</v>
      </c>
      <c r="H2945" s="8" t="str">
        <f>VLOOKUP(A2945,Planilha1!A:Y,23,FALSE)</f>
        <v>Não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2287</v>
      </c>
      <c r="C2946" s="10" t="s">
        <v>23</v>
      </c>
      <c r="D2946" s="12" t="s">
        <v>73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Não</v>
      </c>
      <c r="H2946" s="8" t="str">
        <f>VLOOKUP(A2946,Planilha1!A:Y,23,FALSE)</f>
        <v>Não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2288</v>
      </c>
      <c r="C2947" s="10" t="s">
        <v>23</v>
      </c>
      <c r="D2947" s="12" t="s">
        <v>73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Não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2289</v>
      </c>
      <c r="C2948" s="10" t="s">
        <v>23</v>
      </c>
      <c r="D2948" s="12" t="s">
        <v>59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Não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2290</v>
      </c>
      <c r="C2949" s="10" t="s">
        <v>23</v>
      </c>
      <c r="D2949" s="12" t="s">
        <v>59</v>
      </c>
      <c r="E2949" s="8" t="str">
        <f>VLOOKUP(A2949,Planilha1!A:Y,20,FALSE)</f>
        <v>Sim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2291</v>
      </c>
      <c r="C2950" s="10" t="s">
        <v>23</v>
      </c>
      <c r="D2950" s="12" t="s">
        <v>73</v>
      </c>
      <c r="E2950" s="8" t="str">
        <f>VLOOKUP(A2950,Planilha1!A:Y,20,FALSE)</f>
        <v>Não</v>
      </c>
      <c r="F2950" s="8" t="str">
        <f>VLOOKUP(A2950,Planilha1!A:Y,21,FALSE)</f>
        <v>Não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2292</v>
      </c>
      <c r="C2951" s="10" t="s">
        <v>23</v>
      </c>
      <c r="D2951" s="12" t="s">
        <v>66</v>
      </c>
      <c r="E2951" s="8" t="str">
        <f>VLOOKUP(A2951,Planilha1!A:Y,20,FALSE)</f>
        <v>Não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Não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2293</v>
      </c>
      <c r="C2952" s="10" t="s">
        <v>23</v>
      </c>
      <c r="D2952" s="12" t="s">
        <v>59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2294</v>
      </c>
      <c r="C2953" s="10" t="s">
        <v>23</v>
      </c>
      <c r="D2953" s="12" t="s">
        <v>59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2295</v>
      </c>
      <c r="C2954" s="10" t="s">
        <v>23</v>
      </c>
      <c r="D2954" s="12" t="s">
        <v>43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Não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2296</v>
      </c>
      <c r="C2955" s="10" t="s">
        <v>23</v>
      </c>
      <c r="D2955" s="12" t="s">
        <v>73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Não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2297</v>
      </c>
      <c r="C2956" s="10" t="s">
        <v>23</v>
      </c>
      <c r="D2956" s="12" t="s">
        <v>43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Não</v>
      </c>
      <c r="H2956" s="8" t="str">
        <f>VLOOKUP(A2956,Planilha1!A:Y,23,FALSE)</f>
        <v>Não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2298</v>
      </c>
      <c r="C2957" s="10" t="s">
        <v>23</v>
      </c>
      <c r="D2957" s="12" t="s">
        <v>55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Não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2299</v>
      </c>
      <c r="C2958" s="10" t="s">
        <v>23</v>
      </c>
      <c r="D2958" s="12" t="s">
        <v>55</v>
      </c>
      <c r="E2958" s="8" t="str">
        <f>VLOOKUP(A2958,Planilha1!A:Y,20,FALSE)</f>
        <v>Não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Não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2300</v>
      </c>
      <c r="C2959" s="10" t="s">
        <v>23</v>
      </c>
      <c r="D2959" s="12" t="s">
        <v>66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Não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2301</v>
      </c>
      <c r="C2960" s="10" t="s">
        <v>23</v>
      </c>
      <c r="D2960" s="12" t="s">
        <v>59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Não</v>
      </c>
      <c r="H2960" s="8" t="str">
        <f>VLOOKUP(A2960,Planilha1!A:Y,23,FALSE)</f>
        <v>Não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2302</v>
      </c>
      <c r="C2961" s="10" t="s">
        <v>23</v>
      </c>
      <c r="D2961" s="12" t="s">
        <v>55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Não</v>
      </c>
      <c r="H2961" s="8" t="str">
        <f>VLOOKUP(A2961,Planilha1!A:Y,23,FALSE)</f>
        <v>Não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2303</v>
      </c>
      <c r="C2962" s="10" t="s">
        <v>23</v>
      </c>
      <c r="D2962" s="12" t="s">
        <v>73</v>
      </c>
      <c r="E2962" s="8" t="str">
        <f>VLOOKUP(A2962,Planilha1!A:Y,20,FALSE)</f>
        <v>Não</v>
      </c>
      <c r="F2962" s="8" t="str">
        <f>VLOOKUP(A2962,Planilha1!A:Y,21,FALSE)</f>
        <v>Não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2304</v>
      </c>
      <c r="C2963" s="10" t="s">
        <v>23</v>
      </c>
      <c r="D2963" s="12" t="s">
        <v>73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2305</v>
      </c>
      <c r="C2964" s="10" t="s">
        <v>23</v>
      </c>
      <c r="D2964" s="12" t="s">
        <v>59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Não</v>
      </c>
      <c r="H2964" s="8" t="str">
        <f>VLOOKUP(A2964,Planilha1!A:Y,23,FALSE)</f>
        <v>Não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2306</v>
      </c>
      <c r="C2965" s="10" t="s">
        <v>23</v>
      </c>
      <c r="D2965" s="12" t="s">
        <v>55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2307</v>
      </c>
      <c r="C2966" s="10" t="s">
        <v>23</v>
      </c>
      <c r="D2966" s="12" t="s">
        <v>41</v>
      </c>
      <c r="E2966" s="8" t="str">
        <f>VLOOKUP(A2966,Planilha1!A:Y,20,FALSE)</f>
        <v>Não</v>
      </c>
      <c r="F2966" s="8" t="str">
        <f>VLOOKUP(A2966,Planilha1!A:Y,21,FALSE)</f>
        <v>Sim</v>
      </c>
      <c r="G2966" s="8" t="str">
        <f>VLOOKUP(A2966,Planilha1!A:Y,22,FALSE)</f>
        <v>Não</v>
      </c>
      <c r="H2966" s="8" t="str">
        <f>VLOOKUP(A2966,Planilha1!A:Y,23,FALSE)</f>
        <v>Não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2308</v>
      </c>
      <c r="C2967" s="10" t="s">
        <v>23</v>
      </c>
      <c r="D2967" s="12" t="s">
        <v>43</v>
      </c>
      <c r="E2967" s="8" t="str">
        <f>VLOOKUP(A2967,Planilha1!A:Y,20,FALSE)</f>
        <v>Não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Não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2309</v>
      </c>
      <c r="C2968" s="10" t="s">
        <v>23</v>
      </c>
      <c r="D2968" s="12" t="s">
        <v>43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Não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2310</v>
      </c>
      <c r="C2969" s="10" t="s">
        <v>23</v>
      </c>
      <c r="D2969" s="12" t="s">
        <v>73</v>
      </c>
      <c r="E2969" s="8" t="str">
        <f>VLOOKUP(A2969,Planilha1!A:Y,20,FALSE)</f>
        <v>Não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Não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2311</v>
      </c>
      <c r="C2970" s="10" t="s">
        <v>23</v>
      </c>
      <c r="D2970" s="12" t="s">
        <v>55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2312</v>
      </c>
      <c r="C2971" s="10" t="s">
        <v>23</v>
      </c>
      <c r="D2971" s="12" t="s">
        <v>59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Não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2313</v>
      </c>
      <c r="C2972" s="10" t="s">
        <v>23</v>
      </c>
      <c r="D2972" s="12" t="s">
        <v>43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Não</v>
      </c>
      <c r="H2972" s="8" t="str">
        <f>VLOOKUP(A2972,Planilha1!A:Y,23,FALSE)</f>
        <v>Não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2314</v>
      </c>
      <c r="C2973" s="10" t="s">
        <v>23</v>
      </c>
      <c r="D2973" s="12" t="s">
        <v>41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Não</v>
      </c>
      <c r="H2973" s="8" t="str">
        <f>VLOOKUP(A2973,Planilha1!A:Y,23,FALSE)</f>
        <v>Não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2315</v>
      </c>
      <c r="C2974" s="10" t="s">
        <v>23</v>
      </c>
      <c r="D2974" s="12" t="s">
        <v>43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Não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2316</v>
      </c>
      <c r="C2975" s="10" t="s">
        <v>23</v>
      </c>
      <c r="D2975" s="12" t="s">
        <v>55</v>
      </c>
      <c r="E2975" s="8" t="str">
        <f>VLOOKUP(A2975,Planilha1!A:Y,20,FALSE)</f>
        <v>Não</v>
      </c>
      <c r="F2975" s="8" t="str">
        <f>VLOOKUP(A2975,Planilha1!A:Y,21,FALSE)</f>
        <v>Não</v>
      </c>
      <c r="G2975" s="8" t="str">
        <f>VLOOKUP(A2975,Planilha1!A:Y,22,FALSE)</f>
        <v>Não</v>
      </c>
      <c r="H2975" s="8" t="str">
        <f>VLOOKUP(A2975,Planilha1!A:Y,23,FALSE)</f>
        <v>Não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794</v>
      </c>
      <c r="C2976" s="10" t="s">
        <v>23</v>
      </c>
      <c r="D2976" s="12" t="s">
        <v>59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2317</v>
      </c>
      <c r="C2977" s="10" t="s">
        <v>23</v>
      </c>
      <c r="D2977" s="12" t="s">
        <v>73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2318</v>
      </c>
      <c r="C2978" s="10" t="s">
        <v>23</v>
      </c>
      <c r="D2978" s="12" t="s">
        <v>55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2319</v>
      </c>
      <c r="C2979" s="10" t="s">
        <v>23</v>
      </c>
      <c r="D2979" s="12" t="s">
        <v>59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2320</v>
      </c>
      <c r="C2980" s="10" t="s">
        <v>23</v>
      </c>
      <c r="D2980" s="12" t="s">
        <v>73</v>
      </c>
      <c r="E2980" s="8" t="str">
        <f>VLOOKUP(A2980,Planilha1!A:Y,20,FALSE)</f>
        <v>Não</v>
      </c>
      <c r="F2980" s="8" t="str">
        <f>VLOOKUP(A2980,Planilha1!A:Y,21,FALSE)</f>
        <v>Não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2321</v>
      </c>
      <c r="C2981" s="10" t="s">
        <v>23</v>
      </c>
      <c r="D2981" s="12" t="s">
        <v>55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2322</v>
      </c>
      <c r="C2982" s="10" t="s">
        <v>23</v>
      </c>
      <c r="D2982" s="12" t="s">
        <v>41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Não</v>
      </c>
      <c r="H2982" s="8" t="str">
        <f>VLOOKUP(A2982,Planilha1!A:Y,23,FALSE)</f>
        <v>Não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2323</v>
      </c>
      <c r="C2983" s="10" t="s">
        <v>23</v>
      </c>
      <c r="D2983" s="12" t="s">
        <v>73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Não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2324</v>
      </c>
      <c r="C2984" s="10" t="s">
        <v>23</v>
      </c>
      <c r="D2984" s="12" t="s">
        <v>41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223</v>
      </c>
      <c r="C2985" s="10" t="s">
        <v>23</v>
      </c>
      <c r="D2985" s="12" t="s">
        <v>55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2325</v>
      </c>
      <c r="C2986" s="10" t="s">
        <v>23</v>
      </c>
      <c r="D2986" s="12" t="s">
        <v>43</v>
      </c>
      <c r="E2986" s="8" t="str">
        <f>VLOOKUP(A2986,Planilha1!A:Y,20,FALSE)</f>
        <v>Não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Não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1498</v>
      </c>
      <c r="C2987" s="10" t="s">
        <v>23</v>
      </c>
      <c r="D2987" s="12" t="s">
        <v>73</v>
      </c>
      <c r="E2987" s="8" t="str">
        <f>VLOOKUP(A2987,Planilha1!A:Y,20,FALSE)</f>
        <v>Não</v>
      </c>
      <c r="F2987" s="8" t="str">
        <f>VLOOKUP(A2987,Planilha1!A:Y,21,FALSE)</f>
        <v>Não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2326</v>
      </c>
      <c r="C2988" s="10" t="s">
        <v>23</v>
      </c>
      <c r="D2988" s="12" t="s">
        <v>66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Não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2327</v>
      </c>
      <c r="C2989" s="10" t="s">
        <v>23</v>
      </c>
      <c r="D2989" s="12" t="s">
        <v>66</v>
      </c>
      <c r="E2989" s="8" t="str">
        <f>VLOOKUP(A2989,Planilha1!A:Y,20,FALSE)</f>
        <v>Não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Não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2328</v>
      </c>
      <c r="C2990" s="10" t="s">
        <v>23</v>
      </c>
      <c r="D2990" s="12" t="s">
        <v>73</v>
      </c>
      <c r="E2990" s="8" t="str">
        <f>VLOOKUP(A2990,Planilha1!A:Y,20,FALSE)</f>
        <v>Não</v>
      </c>
      <c r="F2990" s="8" t="str">
        <f>VLOOKUP(A2990,Planilha1!A:Y,21,FALSE)</f>
        <v>Sim</v>
      </c>
      <c r="G2990" s="8" t="str">
        <f>VLOOKUP(A2990,Planilha1!A:Y,22,FALSE)</f>
        <v>Não</v>
      </c>
      <c r="H2990" s="8" t="str">
        <f>VLOOKUP(A2990,Planilha1!A:Y,23,FALSE)</f>
        <v>Não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2329</v>
      </c>
      <c r="C2991" s="10" t="s">
        <v>23</v>
      </c>
      <c r="D2991" s="12" t="s">
        <v>43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Não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2330</v>
      </c>
      <c r="C2992" s="10" t="s">
        <v>23</v>
      </c>
      <c r="D2992" s="12" t="s">
        <v>59</v>
      </c>
      <c r="E2992" s="8" t="str">
        <f>VLOOKUP(A2992,Planilha1!A:Y,20,FALSE)</f>
        <v>Não</v>
      </c>
      <c r="F2992" s="8" t="str">
        <f>VLOOKUP(A2992,Planilha1!A:Y,21,FALSE)</f>
        <v>Sim</v>
      </c>
      <c r="G2992" s="8" t="str">
        <f>VLOOKUP(A2992,Planilha1!A:Y,22,FALSE)</f>
        <v>Não</v>
      </c>
      <c r="H2992" s="8" t="str">
        <f>VLOOKUP(A2992,Planilha1!A:Y,23,FALSE)</f>
        <v>Não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2331</v>
      </c>
      <c r="C2993" s="10" t="s">
        <v>23</v>
      </c>
      <c r="D2993" s="12" t="s">
        <v>55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Não</v>
      </c>
      <c r="H2993" s="8" t="str">
        <f>VLOOKUP(A2993,Planilha1!A:Y,23,FALSE)</f>
        <v>Não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2332</v>
      </c>
      <c r="C2994" s="10" t="s">
        <v>23</v>
      </c>
      <c r="D2994" s="12" t="s">
        <v>59</v>
      </c>
      <c r="E2994" s="8" t="str">
        <f>VLOOKUP(A2994,Planilha1!A:Y,20,FALSE)</f>
        <v>Não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Não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2333</v>
      </c>
      <c r="C2995" s="10" t="s">
        <v>23</v>
      </c>
      <c r="D2995" s="12" t="s">
        <v>41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Não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2334</v>
      </c>
      <c r="C2996" s="10" t="s">
        <v>23</v>
      </c>
      <c r="D2996" s="12" t="s">
        <v>73</v>
      </c>
      <c r="E2996" s="8" t="str">
        <f>VLOOKUP(A2996,Planilha1!A:Y,20,FALSE)</f>
        <v>Não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Não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2335</v>
      </c>
      <c r="C2997" s="10" t="s">
        <v>23</v>
      </c>
      <c r="D2997" s="12" t="s">
        <v>73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Não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2336</v>
      </c>
      <c r="C2998" s="10" t="s">
        <v>23</v>
      </c>
      <c r="D2998" s="12" t="s">
        <v>73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Não</v>
      </c>
      <c r="H2998" s="8" t="str">
        <f>VLOOKUP(A2998,Planilha1!A:Y,23,FALSE)</f>
        <v>Não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2337</v>
      </c>
      <c r="C2999" s="10" t="s">
        <v>23</v>
      </c>
      <c r="D2999" s="12" t="s">
        <v>73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2338</v>
      </c>
      <c r="C3000" s="10" t="s">
        <v>23</v>
      </c>
      <c r="D3000" s="12" t="s">
        <v>59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Não</v>
      </c>
      <c r="H3000" s="8" t="str">
        <f>VLOOKUP(A3000,Planilha1!A:Y,23,FALSE)</f>
        <v>Não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2339</v>
      </c>
      <c r="C3001" s="10" t="s">
        <v>23</v>
      </c>
      <c r="D3001" s="12" t="s">
        <v>55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Não</v>
      </c>
      <c r="H3001" s="8" t="str">
        <f>VLOOKUP(A3001,Planilha1!A:Y,23,FALSE)</f>
        <v>Não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2340</v>
      </c>
      <c r="C3002" s="10" t="s">
        <v>23</v>
      </c>
      <c r="D3002" s="12" t="s">
        <v>43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Não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2341</v>
      </c>
      <c r="C3003" s="10" t="s">
        <v>23</v>
      </c>
      <c r="D3003" s="12" t="s">
        <v>55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2342</v>
      </c>
      <c r="C3004" s="10" t="s">
        <v>23</v>
      </c>
      <c r="D3004" s="12" t="s">
        <v>55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Não</v>
      </c>
      <c r="H3004" s="8" t="str">
        <f>VLOOKUP(A3004,Planilha1!A:Y,23,FALSE)</f>
        <v>Não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2343</v>
      </c>
      <c r="C3005" s="10" t="s">
        <v>23</v>
      </c>
      <c r="D3005" s="12" t="s">
        <v>43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Não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2344</v>
      </c>
      <c r="C3006" s="10" t="s">
        <v>23</v>
      </c>
      <c r="D3006" s="12" t="s">
        <v>59</v>
      </c>
      <c r="E3006" s="8" t="str">
        <f>VLOOKUP(A3006,Planilha1!A:Y,20,FALSE)</f>
        <v>Não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Não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2345</v>
      </c>
      <c r="C3007" s="10" t="s">
        <v>23</v>
      </c>
      <c r="D3007" s="12" t="s">
        <v>59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Não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2346</v>
      </c>
      <c r="C3008" s="10" t="s">
        <v>23</v>
      </c>
      <c r="D3008" s="12" t="s">
        <v>43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Não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2347</v>
      </c>
      <c r="C3009" s="10" t="s">
        <v>23</v>
      </c>
      <c r="D3009" s="12" t="s">
        <v>59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Não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2348</v>
      </c>
      <c r="C3010" s="10" t="s">
        <v>23</v>
      </c>
      <c r="D3010" s="12" t="s">
        <v>73</v>
      </c>
      <c r="E3010" s="8" t="str">
        <f>VLOOKUP(A3010,Planilha1!A:Y,20,FALSE)</f>
        <v>Não</v>
      </c>
      <c r="F3010" s="8" t="str">
        <f>VLOOKUP(A3010,Planilha1!A:Y,21,FALSE)</f>
        <v>Não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2349</v>
      </c>
      <c r="C3011" s="10" t="s">
        <v>23</v>
      </c>
      <c r="D3011" s="12" t="s">
        <v>43</v>
      </c>
      <c r="E3011" s="8" t="str">
        <f>VLOOKUP(A3011,Planilha1!A:Y,20,FALSE)</f>
        <v>Não</v>
      </c>
      <c r="F3011" s="8" t="str">
        <f>VLOOKUP(A3011,Planilha1!A:Y,21,FALSE)</f>
        <v>Não</v>
      </c>
      <c r="G3011" s="8" t="str">
        <f>VLOOKUP(A3011,Planilha1!A:Y,22,FALSE)</f>
        <v>Não</v>
      </c>
      <c r="H3011" s="8" t="str">
        <f>VLOOKUP(A3011,Planilha1!A:Y,23,FALSE)</f>
        <v>Não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2350</v>
      </c>
      <c r="C3012" s="10" t="s">
        <v>23</v>
      </c>
      <c r="D3012" s="12" t="s">
        <v>43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Não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2351</v>
      </c>
      <c r="C3013" s="10" t="s">
        <v>23</v>
      </c>
      <c r="D3013" s="12" t="s">
        <v>59</v>
      </c>
      <c r="E3013" s="8" t="str">
        <f>VLOOKUP(A3013,Planilha1!A:Y,20,FALSE)</f>
        <v>Não</v>
      </c>
      <c r="F3013" s="8" t="str">
        <f>VLOOKUP(A3013,Planilha1!A:Y,21,FALSE)</f>
        <v>Não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2352</v>
      </c>
      <c r="C3014" s="10" t="s">
        <v>23</v>
      </c>
      <c r="D3014" s="12" t="s">
        <v>43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Não</v>
      </c>
      <c r="H3014" s="8" t="str">
        <f>VLOOKUP(A3014,Planilha1!A:Y,23,FALSE)</f>
        <v>Não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2353</v>
      </c>
      <c r="C3015" s="10" t="s">
        <v>23</v>
      </c>
      <c r="D3015" s="12" t="s">
        <v>41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2354</v>
      </c>
      <c r="C3016" s="10" t="s">
        <v>23</v>
      </c>
      <c r="D3016" s="12" t="s">
        <v>43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Não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2355</v>
      </c>
      <c r="C3017" s="10" t="s">
        <v>23</v>
      </c>
      <c r="D3017" s="12" t="s">
        <v>66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Não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2356</v>
      </c>
      <c r="C3018" s="10" t="s">
        <v>23</v>
      </c>
      <c r="D3018" s="12" t="s">
        <v>43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2357</v>
      </c>
      <c r="C3019" s="10" t="s">
        <v>23</v>
      </c>
      <c r="D3019" s="12" t="s">
        <v>41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Não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2358</v>
      </c>
      <c r="C3020" s="10" t="s">
        <v>23</v>
      </c>
      <c r="D3020" s="12" t="s">
        <v>59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Não</v>
      </c>
      <c r="H3020" s="8" t="str">
        <f>VLOOKUP(A3020,Planilha1!A:Y,23,FALSE)</f>
        <v>Não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2359</v>
      </c>
      <c r="C3021" s="10" t="s">
        <v>23</v>
      </c>
      <c r="D3021" s="12" t="s">
        <v>43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Não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2360</v>
      </c>
      <c r="C3022" s="10" t="s">
        <v>23</v>
      </c>
      <c r="D3022" s="12" t="s">
        <v>43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Não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2361</v>
      </c>
      <c r="C3023" s="10" t="s">
        <v>23</v>
      </c>
      <c r="D3023" s="12" t="s">
        <v>55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Não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2362</v>
      </c>
      <c r="C3024" s="10" t="s">
        <v>23</v>
      </c>
      <c r="D3024" s="12" t="s">
        <v>73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Não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2363</v>
      </c>
      <c r="C3025" s="10" t="s">
        <v>23</v>
      </c>
      <c r="D3025" s="12" t="s">
        <v>66</v>
      </c>
      <c r="E3025" s="8" t="str">
        <f>VLOOKUP(A3025,Planilha1!A:Y,20,FALSE)</f>
        <v>Não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Não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2364</v>
      </c>
      <c r="C3026" s="10" t="s">
        <v>23</v>
      </c>
      <c r="D3026" s="12" t="s">
        <v>73</v>
      </c>
      <c r="E3026" s="8" t="str">
        <f>VLOOKUP(A3026,Planilha1!A:Y,20,FALSE)</f>
        <v>Não</v>
      </c>
      <c r="F3026" s="8" t="str">
        <f>VLOOKUP(A3026,Planilha1!A:Y,21,FALSE)</f>
        <v>Não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2365</v>
      </c>
      <c r="C3027" s="10" t="s">
        <v>23</v>
      </c>
      <c r="D3027" s="12" t="s">
        <v>66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Não</v>
      </c>
      <c r="H3027" s="8" t="str">
        <f>VLOOKUP(A3027,Planilha1!A:Y,23,FALSE)</f>
        <v>Não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2366</v>
      </c>
      <c r="C3028" s="10" t="s">
        <v>23</v>
      </c>
      <c r="D3028" s="12" t="s">
        <v>55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Não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2367</v>
      </c>
      <c r="C3029" s="10" t="s">
        <v>23</v>
      </c>
      <c r="D3029" s="12" t="s">
        <v>55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Não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2368</v>
      </c>
      <c r="C3030" s="10" t="s">
        <v>23</v>
      </c>
      <c r="D3030" s="12" t="s">
        <v>73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2369</v>
      </c>
      <c r="C3031" s="10" t="s">
        <v>23</v>
      </c>
      <c r="D3031" s="12" t="s">
        <v>41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Não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2370</v>
      </c>
      <c r="C3032" s="10" t="s">
        <v>23</v>
      </c>
      <c r="D3032" s="12" t="s">
        <v>59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2371</v>
      </c>
      <c r="C3033" s="10" t="s">
        <v>23</v>
      </c>
      <c r="D3033" s="12" t="s">
        <v>66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Não</v>
      </c>
      <c r="H3033" s="8" t="str">
        <f>VLOOKUP(A3033,Planilha1!A:Y,23,FALSE)</f>
        <v>Não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2372</v>
      </c>
      <c r="C3034" s="10" t="s">
        <v>23</v>
      </c>
      <c r="D3034" s="12" t="s">
        <v>59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Não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2373</v>
      </c>
      <c r="C3035" s="10" t="s">
        <v>23</v>
      </c>
      <c r="D3035" s="12" t="s">
        <v>59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Não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2374</v>
      </c>
      <c r="C3036" s="10" t="s">
        <v>23</v>
      </c>
      <c r="D3036" s="12" t="s">
        <v>73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Não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2375</v>
      </c>
      <c r="C3037" s="10" t="s">
        <v>23</v>
      </c>
      <c r="D3037" s="12" t="s">
        <v>41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Não</v>
      </c>
      <c r="H3037" s="8" t="str">
        <f>VLOOKUP(A3037,Planilha1!A:Y,23,FALSE)</f>
        <v>Não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2376</v>
      </c>
      <c r="C3038" s="10" t="s">
        <v>23</v>
      </c>
      <c r="D3038" s="12" t="s">
        <v>59</v>
      </c>
      <c r="E3038" s="8" t="str">
        <f>VLOOKUP(A3038,Planilha1!A:Y,20,FALSE)</f>
        <v>Não</v>
      </c>
      <c r="F3038" s="8" t="str">
        <f>VLOOKUP(A3038,Planilha1!A:Y,21,FALSE)</f>
        <v>Sim</v>
      </c>
      <c r="G3038" s="8" t="str">
        <f>VLOOKUP(A3038,Planilha1!A:Y,22,FALSE)</f>
        <v>Não</v>
      </c>
      <c r="H3038" s="8" t="str">
        <f>VLOOKUP(A3038,Planilha1!A:Y,23,FALSE)</f>
        <v>Não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2377</v>
      </c>
      <c r="C3039" s="10" t="s">
        <v>23</v>
      </c>
      <c r="D3039" s="12" t="s">
        <v>73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2378</v>
      </c>
      <c r="C3040" s="10" t="s">
        <v>23</v>
      </c>
      <c r="D3040" s="12" t="s">
        <v>43</v>
      </c>
      <c r="E3040" s="8" t="str">
        <f>VLOOKUP(A3040,Planilha1!A:Y,20,FALSE)</f>
        <v>Não</v>
      </c>
      <c r="F3040" s="8" t="str">
        <f>VLOOKUP(A3040,Planilha1!A:Y,21,FALSE)</f>
        <v>Não</v>
      </c>
      <c r="G3040" s="8" t="str">
        <f>VLOOKUP(A3040,Planilha1!A:Y,22,FALSE)</f>
        <v>Não</v>
      </c>
      <c r="H3040" s="8" t="str">
        <f>VLOOKUP(A3040,Planilha1!A:Y,23,FALSE)</f>
        <v>Não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2379</v>
      </c>
      <c r="C3041" s="10" t="s">
        <v>23</v>
      </c>
      <c r="D3041" s="12" t="s">
        <v>59</v>
      </c>
      <c r="E3041" s="8" t="str">
        <f>VLOOKUP(A3041,Planilha1!A:Y,20,FALSE)</f>
        <v>Sim</v>
      </c>
      <c r="F3041" s="8" t="str">
        <f>VLOOKUP(A3041,Planilha1!A:Y,21,FALSE)</f>
        <v>Não</v>
      </c>
      <c r="G3041" s="8" t="str">
        <f>VLOOKUP(A3041,Planilha1!A:Y,22,FALSE)</f>
        <v>Não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2380</v>
      </c>
      <c r="C3042" s="10" t="s">
        <v>23</v>
      </c>
      <c r="D3042" s="12" t="s">
        <v>43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Não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2381</v>
      </c>
      <c r="C3043" s="10" t="s">
        <v>23</v>
      </c>
      <c r="D3043" s="12" t="s">
        <v>55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2382</v>
      </c>
      <c r="C3044" s="10" t="s">
        <v>23</v>
      </c>
      <c r="D3044" s="12" t="s">
        <v>59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Não</v>
      </c>
      <c r="H3044" s="8" t="str">
        <f>VLOOKUP(A3044,Planilha1!A:Y,23,FALSE)</f>
        <v>Não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2383</v>
      </c>
      <c r="C3045" s="10" t="s">
        <v>23</v>
      </c>
      <c r="D3045" s="12" t="s">
        <v>66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2384</v>
      </c>
      <c r="C3046" s="10" t="s">
        <v>23</v>
      </c>
      <c r="D3046" s="12" t="s">
        <v>55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2385</v>
      </c>
      <c r="C3047" s="10" t="s">
        <v>23</v>
      </c>
      <c r="D3047" s="12" t="s">
        <v>55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Não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2386</v>
      </c>
      <c r="C3048" s="10" t="s">
        <v>23</v>
      </c>
      <c r="D3048" s="12" t="s">
        <v>73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Não</v>
      </c>
      <c r="H3048" s="8" t="str">
        <f>VLOOKUP(A3048,Planilha1!A:Y,23,FALSE)</f>
        <v>Não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2387</v>
      </c>
      <c r="C3049" s="10" t="s">
        <v>23</v>
      </c>
      <c r="D3049" s="12" t="s">
        <v>59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2388</v>
      </c>
      <c r="C3050" s="10" t="s">
        <v>23</v>
      </c>
      <c r="D3050" s="12" t="s">
        <v>55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2389</v>
      </c>
      <c r="C3051" s="10" t="s">
        <v>23</v>
      </c>
      <c r="D3051" s="12" t="s">
        <v>73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2390</v>
      </c>
      <c r="C3052" s="10" t="s">
        <v>23</v>
      </c>
      <c r="D3052" s="12" t="s">
        <v>73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2391</v>
      </c>
      <c r="C3053" s="10" t="s">
        <v>23</v>
      </c>
      <c r="D3053" s="12" t="s">
        <v>55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Não</v>
      </c>
      <c r="H3053" s="8" t="str">
        <f>VLOOKUP(A3053,Planilha1!A:Y,23,FALSE)</f>
        <v>Não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2392</v>
      </c>
      <c r="C3054" s="10" t="s">
        <v>23</v>
      </c>
      <c r="D3054" s="12" t="s">
        <v>59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Não</v>
      </c>
      <c r="H3054" s="8" t="str">
        <f>VLOOKUP(A3054,Planilha1!A:Y,23,FALSE)</f>
        <v>Não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2393</v>
      </c>
      <c r="C3055" s="10" t="s">
        <v>23</v>
      </c>
      <c r="D3055" s="12" t="s">
        <v>55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2394</v>
      </c>
      <c r="C3056" s="10" t="s">
        <v>23</v>
      </c>
      <c r="D3056" s="12" t="s">
        <v>55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2395</v>
      </c>
      <c r="C3057" s="10" t="s">
        <v>23</v>
      </c>
      <c r="D3057" s="12" t="s">
        <v>43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Não</v>
      </c>
      <c r="H3057" s="8" t="str">
        <f>VLOOKUP(A3057,Planilha1!A:Y,23,FALSE)</f>
        <v>Não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2396</v>
      </c>
      <c r="C3058" s="10" t="s">
        <v>23</v>
      </c>
      <c r="D3058" s="12" t="s">
        <v>73</v>
      </c>
      <c r="E3058" s="8" t="str">
        <f>VLOOKUP(A3058,Planilha1!A:Y,20,FALSE)</f>
        <v>Não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Não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2397</v>
      </c>
      <c r="C3059" s="10" t="s">
        <v>23</v>
      </c>
      <c r="D3059" s="12" t="s">
        <v>59</v>
      </c>
      <c r="E3059" s="8" t="str">
        <f>VLOOKUP(A3059,Planilha1!A:Y,20,FALSE)</f>
        <v>Não</v>
      </c>
      <c r="F3059" s="8" t="str">
        <f>VLOOKUP(A3059,Planilha1!A:Y,21,FALSE)</f>
        <v>Não</v>
      </c>
      <c r="G3059" s="8" t="str">
        <f>VLOOKUP(A3059,Planilha1!A:Y,22,FALSE)</f>
        <v>Não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2398</v>
      </c>
      <c r="C3060" s="10" t="s">
        <v>23</v>
      </c>
      <c r="D3060" s="12" t="s">
        <v>55</v>
      </c>
      <c r="E3060" s="8" t="str">
        <f>VLOOKUP(A3060,Planilha1!A:Y,20,FALSE)</f>
        <v>Não</v>
      </c>
      <c r="F3060" s="8" t="str">
        <f>VLOOKUP(A3060,Planilha1!A:Y,21,FALSE)</f>
        <v>Não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2399</v>
      </c>
      <c r="C3061" s="10" t="s">
        <v>23</v>
      </c>
      <c r="D3061" s="12" t="s">
        <v>73</v>
      </c>
      <c r="E3061" s="8" t="str">
        <f>VLOOKUP(A3061,Planilha1!A:Y,20,FALSE)</f>
        <v>Não</v>
      </c>
      <c r="F3061" s="8" t="str">
        <f>VLOOKUP(A3061,Planilha1!A:Y,21,FALSE)</f>
        <v>Não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2400</v>
      </c>
      <c r="C3062" s="10" t="s">
        <v>23</v>
      </c>
      <c r="D3062" s="12" t="s">
        <v>55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Não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2401</v>
      </c>
      <c r="C3063" s="10" t="s">
        <v>23</v>
      </c>
      <c r="D3063" s="12" t="s">
        <v>55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2402</v>
      </c>
      <c r="C3064" s="10" t="s">
        <v>23</v>
      </c>
      <c r="D3064" s="12" t="s">
        <v>55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2403</v>
      </c>
      <c r="C3065" s="10" t="s">
        <v>23</v>
      </c>
      <c r="D3065" s="12" t="s">
        <v>59</v>
      </c>
      <c r="E3065" s="8" t="str">
        <f>VLOOKUP(A3065,Planilha1!A:Y,20,FALSE)</f>
        <v>Não</v>
      </c>
      <c r="F3065" s="8" t="str">
        <f>VLOOKUP(A3065,Planilha1!A:Y,21,FALSE)</f>
        <v>Não</v>
      </c>
      <c r="G3065" s="8" t="str">
        <f>VLOOKUP(A3065,Planilha1!A:Y,22,FALSE)</f>
        <v>Não</v>
      </c>
      <c r="H3065" s="8" t="str">
        <f>VLOOKUP(A3065,Planilha1!A:Y,23,FALSE)</f>
        <v>Não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2404</v>
      </c>
      <c r="C3066" s="10" t="s">
        <v>23</v>
      </c>
      <c r="D3066" s="12" t="s">
        <v>66</v>
      </c>
      <c r="E3066" s="8" t="str">
        <f>VLOOKUP(A3066,Planilha1!A:Y,20,FALSE)</f>
        <v>Não</v>
      </c>
      <c r="F3066" s="8" t="str">
        <f>VLOOKUP(A3066,Planilha1!A:Y,21,FALSE)</f>
        <v>Sim</v>
      </c>
      <c r="G3066" s="8" t="str">
        <f>VLOOKUP(A3066,Planilha1!A:Y,22,FALSE)</f>
        <v>Não</v>
      </c>
      <c r="H3066" s="8" t="str">
        <f>VLOOKUP(A3066,Planilha1!A:Y,23,FALSE)</f>
        <v>Não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2405</v>
      </c>
      <c r="C3067" s="10" t="s">
        <v>23</v>
      </c>
      <c r="D3067" s="12" t="s">
        <v>73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Não</v>
      </c>
      <c r="H3067" s="8" t="str">
        <f>VLOOKUP(A3067,Planilha1!A:Y,23,FALSE)</f>
        <v>Não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2406</v>
      </c>
      <c r="C3068" s="10" t="s">
        <v>23</v>
      </c>
      <c r="D3068" s="12" t="s">
        <v>43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Não</v>
      </c>
      <c r="H3068" s="8" t="str">
        <f>VLOOKUP(A3068,Planilha1!A:Y,23,FALSE)</f>
        <v>Não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2407</v>
      </c>
      <c r="C3069" s="10" t="s">
        <v>23</v>
      </c>
      <c r="D3069" s="12" t="s">
        <v>73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1406</v>
      </c>
      <c r="C3070" s="10" t="s">
        <v>23</v>
      </c>
      <c r="D3070" s="12" t="s">
        <v>59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Não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2408</v>
      </c>
      <c r="C3071" s="10" t="s">
        <v>23</v>
      </c>
      <c r="D3071" s="12" t="s">
        <v>73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Não</v>
      </c>
      <c r="H3071" s="8" t="str">
        <f>VLOOKUP(A3071,Planilha1!A:Y,23,FALSE)</f>
        <v>Não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2409</v>
      </c>
      <c r="C3072" s="10" t="s">
        <v>23</v>
      </c>
      <c r="D3072" s="12" t="s">
        <v>333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2410</v>
      </c>
      <c r="C3073" s="10" t="s">
        <v>23</v>
      </c>
      <c r="D3073" s="12" t="s">
        <v>333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2411</v>
      </c>
      <c r="C3074" s="10" t="s">
        <v>23</v>
      </c>
      <c r="D3074" s="12" t="s">
        <v>333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Não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4096</v>
      </c>
      <c r="C3075" s="10" t="s">
        <v>23</v>
      </c>
      <c r="D3075" s="12" t="s">
        <v>4161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Não</v>
      </c>
      <c r="H3075" s="8" t="str">
        <f>VLOOKUP(A3075,Planilha1!A:Y,23,FALSE)</f>
        <v>Não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4097</v>
      </c>
      <c r="C3076" s="10" t="s">
        <v>23</v>
      </c>
      <c r="D3076" s="12" t="s">
        <v>4161</v>
      </c>
      <c r="E3076" s="8" t="str">
        <f>VLOOKUP(A3076,Planilha1!A:Y,20,FALSE)</f>
        <v>Não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Não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4098</v>
      </c>
      <c r="C3077" s="10" t="s">
        <v>23</v>
      </c>
      <c r="D3077" s="12" t="s">
        <v>4161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4099</v>
      </c>
      <c r="C3078" s="10" t="s">
        <v>23</v>
      </c>
      <c r="D3078" s="12" t="s">
        <v>4161</v>
      </c>
      <c r="E3078" s="8" t="str">
        <f>VLOOKUP(A3078,Planilha1!A:Y,20,FALSE)</f>
        <v>Não</v>
      </c>
      <c r="F3078" s="8" t="str">
        <f>VLOOKUP(A3078,Planilha1!A:Y,21,FALSE)</f>
        <v>Não</v>
      </c>
      <c r="G3078" s="8" t="str">
        <f>VLOOKUP(A3078,Planilha1!A:Y,22,FALSE)</f>
        <v>Não</v>
      </c>
      <c r="H3078" s="8" t="str">
        <f>VLOOKUP(A3078,Planilha1!A:Y,23,FALSE)</f>
        <v>Não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4100</v>
      </c>
      <c r="C3079" s="10" t="s">
        <v>23</v>
      </c>
      <c r="D3079" s="12" t="s">
        <v>4161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Não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4221</v>
      </c>
      <c r="C3080" s="10" t="s">
        <v>23</v>
      </c>
      <c r="D3080" s="12" t="s">
        <v>4244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Não</v>
      </c>
      <c r="H3080" s="8" t="str">
        <f>VLOOKUP(A3080,Planilha1!A:Y,23,FALSE)</f>
        <v>Não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4222</v>
      </c>
      <c r="C3081" s="10" t="s">
        <v>23</v>
      </c>
      <c r="D3081" s="12" t="s">
        <v>4244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Não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4223</v>
      </c>
      <c r="C3082" s="10" t="s">
        <v>23</v>
      </c>
      <c r="D3082" s="12" t="s">
        <v>4244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Não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4224</v>
      </c>
      <c r="C3083" s="10" t="s">
        <v>23</v>
      </c>
      <c r="D3083" s="12" t="s">
        <v>4244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Não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4225</v>
      </c>
      <c r="C3084" s="10" t="s">
        <v>23</v>
      </c>
      <c r="D3084" s="12" t="s">
        <v>4244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4226</v>
      </c>
      <c r="C3085" s="10" t="s">
        <v>23</v>
      </c>
      <c r="D3085" s="12" t="s">
        <v>4244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Não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4227</v>
      </c>
      <c r="C3086" s="10" t="s">
        <v>23</v>
      </c>
      <c r="D3086" s="12" t="s">
        <v>4244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2412</v>
      </c>
      <c r="C3087" s="10" t="s">
        <v>21</v>
      </c>
      <c r="D3087" s="12" t="s">
        <v>59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2413</v>
      </c>
      <c r="C3088" s="10" t="s">
        <v>21</v>
      </c>
      <c r="D3088" s="12" t="s">
        <v>73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2414</v>
      </c>
      <c r="C3089" s="10" t="s">
        <v>21</v>
      </c>
      <c r="D3089" s="12" t="s">
        <v>59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Não</v>
      </c>
      <c r="H3089" s="8" t="str">
        <f>VLOOKUP(A3089,Planilha1!A:Y,23,FALSE)</f>
        <v>Não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2415</v>
      </c>
      <c r="C3090" s="10" t="s">
        <v>21</v>
      </c>
      <c r="D3090" s="12" t="s">
        <v>59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Não</v>
      </c>
      <c r="H3090" s="8" t="str">
        <f>VLOOKUP(A3090,Planilha1!A:Y,23,FALSE)</f>
        <v>Não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2416</v>
      </c>
      <c r="C3091" s="10" t="s">
        <v>21</v>
      </c>
      <c r="D3091" s="12" t="s">
        <v>55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739</v>
      </c>
      <c r="C3092" s="10" t="s">
        <v>21</v>
      </c>
      <c r="D3092" s="12" t="s">
        <v>55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Não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2417</v>
      </c>
      <c r="C3093" s="10" t="s">
        <v>21</v>
      </c>
      <c r="D3093" s="12" t="s">
        <v>41</v>
      </c>
      <c r="E3093" s="8" t="str">
        <f>VLOOKUP(A3093,Planilha1!A:Y,20,FALSE)</f>
        <v>Sim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Não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956</v>
      </c>
      <c r="C3094" s="10" t="s">
        <v>21</v>
      </c>
      <c r="D3094" s="12" t="s">
        <v>59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Não</v>
      </c>
      <c r="H3094" s="8" t="str">
        <f>VLOOKUP(A3094,Planilha1!A:Y,23,FALSE)</f>
        <v>Não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2418</v>
      </c>
      <c r="C3095" s="10" t="s">
        <v>21</v>
      </c>
      <c r="D3095" s="12" t="s">
        <v>43</v>
      </c>
      <c r="E3095" s="8" t="str">
        <f>VLOOKUP(A3095,Planilha1!A:Y,20,FALSE)</f>
        <v>Sim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Não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2419</v>
      </c>
      <c r="C3096" s="10" t="s">
        <v>21</v>
      </c>
      <c r="D3096" s="12" t="s">
        <v>73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Não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2420</v>
      </c>
      <c r="C3097" s="10" t="s">
        <v>21</v>
      </c>
      <c r="D3097" s="12" t="s">
        <v>73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Não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2421</v>
      </c>
      <c r="C3098" s="10" t="s">
        <v>21</v>
      </c>
      <c r="D3098" s="12" t="s">
        <v>55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2422</v>
      </c>
      <c r="C3099" s="10" t="s">
        <v>21</v>
      </c>
      <c r="D3099" s="12" t="s">
        <v>55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Não</v>
      </c>
      <c r="H3099" s="8" t="str">
        <f>VLOOKUP(A3099,Planilha1!A:Y,23,FALSE)</f>
        <v>Não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2423</v>
      </c>
      <c r="C3100" s="10" t="s">
        <v>21</v>
      </c>
      <c r="D3100" s="12" t="s">
        <v>55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Não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2424</v>
      </c>
      <c r="C3101" s="10" t="s">
        <v>21</v>
      </c>
      <c r="D3101" s="12" t="s">
        <v>59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Não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2425</v>
      </c>
      <c r="C3102" s="10" t="s">
        <v>21</v>
      </c>
      <c r="D3102" s="12" t="s">
        <v>59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Não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2426</v>
      </c>
      <c r="C3103" s="10" t="s">
        <v>21</v>
      </c>
      <c r="D3103" s="12" t="s">
        <v>73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Não</v>
      </c>
      <c r="H3103" s="8" t="str">
        <f>VLOOKUP(A3103,Planilha1!A:Y,23,FALSE)</f>
        <v>Não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2427</v>
      </c>
      <c r="C3104" s="10" t="s">
        <v>21</v>
      </c>
      <c r="D3104" s="12" t="s">
        <v>55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2428</v>
      </c>
      <c r="C3105" s="10" t="s">
        <v>21</v>
      </c>
      <c r="D3105" s="12" t="s">
        <v>73</v>
      </c>
      <c r="E3105" s="8" t="str">
        <f>VLOOKUP(A3105,Planilha1!A:Y,20,FALSE)</f>
        <v>Sim</v>
      </c>
      <c r="F3105" s="8" t="str">
        <f>VLOOKUP(A3105,Planilha1!A:Y,21,FALSE)</f>
        <v>Sim</v>
      </c>
      <c r="G3105" s="8" t="str">
        <f>VLOOKUP(A3105,Planilha1!A:Y,22,FALSE)</f>
        <v>Não</v>
      </c>
      <c r="H3105" s="8" t="str">
        <f>VLOOKUP(A3105,Planilha1!A:Y,23,FALSE)</f>
        <v>Não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2429</v>
      </c>
      <c r="C3106" s="10" t="s">
        <v>21</v>
      </c>
      <c r="D3106" s="12" t="s">
        <v>59</v>
      </c>
      <c r="E3106" s="8" t="str">
        <f>VLOOKUP(A3106,Planilha1!A:Y,20,FALSE)</f>
        <v>Sim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Não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2430</v>
      </c>
      <c r="C3107" s="10" t="s">
        <v>21</v>
      </c>
      <c r="D3107" s="12" t="s">
        <v>55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Não</v>
      </c>
      <c r="H3107" s="8" t="str">
        <f>VLOOKUP(A3107,Planilha1!A:Y,23,FALSE)</f>
        <v>Não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2431</v>
      </c>
      <c r="C3108" s="10" t="s">
        <v>21</v>
      </c>
      <c r="D3108" s="12" t="s">
        <v>59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2432</v>
      </c>
      <c r="C3109" s="10" t="s">
        <v>21</v>
      </c>
      <c r="D3109" s="12" t="s">
        <v>43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Não</v>
      </c>
      <c r="H3109" s="8" t="str">
        <f>VLOOKUP(A3109,Planilha1!A:Y,23,FALSE)</f>
        <v>Não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2433</v>
      </c>
      <c r="C3110" s="10" t="s">
        <v>21</v>
      </c>
      <c r="D3110" s="12" t="s">
        <v>73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Não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2434</v>
      </c>
      <c r="C3111" s="10" t="s">
        <v>21</v>
      </c>
      <c r="D3111" s="12" t="s">
        <v>59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Não</v>
      </c>
      <c r="H3111" s="8" t="str">
        <f>VLOOKUP(A3111,Planilha1!A:Y,23,FALSE)</f>
        <v>Não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2435</v>
      </c>
      <c r="C3112" s="10" t="s">
        <v>21</v>
      </c>
      <c r="D3112" s="12" t="s">
        <v>66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Não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2436</v>
      </c>
      <c r="C3113" s="10" t="s">
        <v>21</v>
      </c>
      <c r="D3113" s="12" t="s">
        <v>59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Não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2437</v>
      </c>
      <c r="C3114" s="10" t="s">
        <v>21</v>
      </c>
      <c r="D3114" s="12" t="s">
        <v>59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Não</v>
      </c>
      <c r="H3114" s="8" t="str">
        <f>VLOOKUP(A3114,Planilha1!A:Y,23,FALSE)</f>
        <v>Não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2438</v>
      </c>
      <c r="C3115" s="10" t="s">
        <v>21</v>
      </c>
      <c r="D3115" s="12" t="s">
        <v>55</v>
      </c>
      <c r="E3115" s="8" t="str">
        <f>VLOOKUP(A3115,Planilha1!A:Y,20,FALSE)</f>
        <v>Não</v>
      </c>
      <c r="F3115" s="8" t="str">
        <f>VLOOKUP(A3115,Planilha1!A:Y,21,FALSE)</f>
        <v>Sim</v>
      </c>
      <c r="G3115" s="8" t="str">
        <f>VLOOKUP(A3115,Planilha1!A:Y,22,FALSE)</f>
        <v>Não</v>
      </c>
      <c r="H3115" s="8" t="str">
        <f>VLOOKUP(A3115,Planilha1!A:Y,23,FALSE)</f>
        <v>Não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2439</v>
      </c>
      <c r="C3116" s="10" t="s">
        <v>21</v>
      </c>
      <c r="D3116" s="12" t="s">
        <v>73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Não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2440</v>
      </c>
      <c r="C3117" s="10" t="s">
        <v>21</v>
      </c>
      <c r="D3117" s="12" t="s">
        <v>55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Não</v>
      </c>
      <c r="H3117" s="8" t="str">
        <f>VLOOKUP(A3117,Planilha1!A:Y,23,FALSE)</f>
        <v>Não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2441</v>
      </c>
      <c r="C3118" s="10" t="s">
        <v>21</v>
      </c>
      <c r="D3118" s="12" t="s">
        <v>55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Não</v>
      </c>
      <c r="H3118" s="8" t="str">
        <f>VLOOKUP(A3118,Planilha1!A:Y,23,FALSE)</f>
        <v>Não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2442</v>
      </c>
      <c r="C3119" s="10" t="s">
        <v>21</v>
      </c>
      <c r="D3119" s="12" t="s">
        <v>73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2443</v>
      </c>
      <c r="C3120" s="10" t="s">
        <v>21</v>
      </c>
      <c r="D3120" s="12" t="s">
        <v>55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Não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2444</v>
      </c>
      <c r="C3121" s="10" t="s">
        <v>21</v>
      </c>
      <c r="D3121" s="12" t="s">
        <v>66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Não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2445</v>
      </c>
      <c r="C3122" s="10" t="s">
        <v>21</v>
      </c>
      <c r="D3122" s="12" t="s">
        <v>73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2446</v>
      </c>
      <c r="C3123" s="10" t="s">
        <v>21</v>
      </c>
      <c r="D3123" s="12" t="s">
        <v>43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Não</v>
      </c>
      <c r="H3123" s="8" t="str">
        <f>VLOOKUP(A3123,Planilha1!A:Y,23,FALSE)</f>
        <v>Não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2447</v>
      </c>
      <c r="C3124" s="10" t="s">
        <v>21</v>
      </c>
      <c r="D3124" s="12" t="s">
        <v>59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Não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2448</v>
      </c>
      <c r="C3125" s="10" t="s">
        <v>21</v>
      </c>
      <c r="D3125" s="12" t="s">
        <v>73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Não</v>
      </c>
      <c r="H3125" s="8" t="str">
        <f>VLOOKUP(A3125,Planilha1!A:Y,23,FALSE)</f>
        <v>Não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2449</v>
      </c>
      <c r="C3126" s="10" t="s">
        <v>21</v>
      </c>
      <c r="D3126" s="12" t="s">
        <v>43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Não</v>
      </c>
      <c r="H3126" s="8" t="str">
        <f>VLOOKUP(A3126,Planilha1!A:Y,23,FALSE)</f>
        <v>Não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1656</v>
      </c>
      <c r="C3127" s="10" t="s">
        <v>21</v>
      </c>
      <c r="D3127" s="12" t="s">
        <v>43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Não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2450</v>
      </c>
      <c r="C3128" s="10" t="s">
        <v>21</v>
      </c>
      <c r="D3128" s="12" t="s">
        <v>55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2451</v>
      </c>
      <c r="C3129" s="10" t="s">
        <v>21</v>
      </c>
      <c r="D3129" s="12" t="s">
        <v>43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Não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2452</v>
      </c>
      <c r="C3130" s="10" t="s">
        <v>21</v>
      </c>
      <c r="D3130" s="12" t="s">
        <v>43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Não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2453</v>
      </c>
      <c r="C3131" s="10" t="s">
        <v>21</v>
      </c>
      <c r="D3131" s="12" t="s">
        <v>43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2454</v>
      </c>
      <c r="C3132" s="10" t="s">
        <v>21</v>
      </c>
      <c r="D3132" s="12" t="s">
        <v>73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Não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2455</v>
      </c>
      <c r="C3133" s="10" t="s">
        <v>21</v>
      </c>
      <c r="D3133" s="12" t="s">
        <v>43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Não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2456</v>
      </c>
      <c r="C3134" s="10" t="s">
        <v>21</v>
      </c>
      <c r="D3134" s="12" t="s">
        <v>55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Não</v>
      </c>
      <c r="H3134" s="8" t="str">
        <f>VLOOKUP(A3134,Planilha1!A:Y,23,FALSE)</f>
        <v>Não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2457</v>
      </c>
      <c r="C3135" s="10" t="s">
        <v>21</v>
      </c>
      <c r="D3135" s="12" t="s">
        <v>73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Não</v>
      </c>
      <c r="H3135" s="8" t="str">
        <f>VLOOKUP(A3135,Planilha1!A:Y,23,FALSE)</f>
        <v>Não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2458</v>
      </c>
      <c r="C3136" s="10" t="s">
        <v>21</v>
      </c>
      <c r="D3136" s="12" t="s">
        <v>333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Não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4101</v>
      </c>
      <c r="C3137" s="10" t="s">
        <v>21</v>
      </c>
      <c r="D3137" s="12" t="s">
        <v>4161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4102</v>
      </c>
      <c r="C3138" s="10" t="s">
        <v>21</v>
      </c>
      <c r="D3138" s="12" t="s">
        <v>4161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4103</v>
      </c>
      <c r="C3139" s="10" t="s">
        <v>21</v>
      </c>
      <c r="D3139" s="12" t="s">
        <v>4161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4228</v>
      </c>
      <c r="C3140" s="10" t="s">
        <v>21</v>
      </c>
      <c r="D3140" s="12" t="s">
        <v>4244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4229</v>
      </c>
      <c r="C3141" s="10" t="s">
        <v>21</v>
      </c>
      <c r="D3141" s="12" t="s">
        <v>4244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Não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2459</v>
      </c>
      <c r="C3142" s="10" t="s">
        <v>13</v>
      </c>
      <c r="D3142" s="12" t="s">
        <v>66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Não</v>
      </c>
      <c r="H3142" s="8" t="str">
        <f>VLOOKUP(A3142,Planilha1!A:Y,23,FALSE)</f>
        <v>Não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2460</v>
      </c>
      <c r="C3143" s="10" t="s">
        <v>13</v>
      </c>
      <c r="D3143" s="12" t="s">
        <v>43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Não</v>
      </c>
      <c r="H3143" s="8" t="str">
        <f>VLOOKUP(A3143,Planilha1!A:Y,23,FALSE)</f>
        <v>Não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2461</v>
      </c>
      <c r="C3144" s="10" t="s">
        <v>13</v>
      </c>
      <c r="D3144" s="12" t="s">
        <v>66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Não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2462</v>
      </c>
      <c r="C3145" s="10" t="s">
        <v>13</v>
      </c>
      <c r="D3145" s="12" t="s">
        <v>66</v>
      </c>
      <c r="E3145" s="8" t="str">
        <f>VLOOKUP(A3145,Planilha1!A:Y,20,FALSE)</f>
        <v>Sim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Não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2463</v>
      </c>
      <c r="C3146" s="10" t="s">
        <v>13</v>
      </c>
      <c r="D3146" s="12" t="s">
        <v>66</v>
      </c>
      <c r="E3146" s="8" t="str">
        <f>VLOOKUP(A3146,Planilha1!A:Y,20,FALSE)</f>
        <v>Sim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Não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2464</v>
      </c>
      <c r="C3147" s="10" t="s">
        <v>13</v>
      </c>
      <c r="D3147" s="12" t="s">
        <v>43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Não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2465</v>
      </c>
      <c r="C3148" s="10" t="s">
        <v>13</v>
      </c>
      <c r="D3148" s="12" t="s">
        <v>41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Não</v>
      </c>
      <c r="H3148" s="8" t="str">
        <f>VLOOKUP(A3148,Planilha1!A:Y,23,FALSE)</f>
        <v>Não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2466</v>
      </c>
      <c r="C3149" s="10" t="s">
        <v>13</v>
      </c>
      <c r="D3149" s="12" t="s">
        <v>43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Não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2467</v>
      </c>
      <c r="C3150" s="10" t="s">
        <v>13</v>
      </c>
      <c r="D3150" s="12" t="s">
        <v>41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Não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2468</v>
      </c>
      <c r="C3151" s="10" t="s">
        <v>13</v>
      </c>
      <c r="D3151" s="12" t="s">
        <v>43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Não</v>
      </c>
      <c r="H3151" s="8" t="str">
        <f>VLOOKUP(A3151,Planilha1!A:Y,23,FALSE)</f>
        <v>Não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2469</v>
      </c>
      <c r="C3152" s="10" t="s">
        <v>13</v>
      </c>
      <c r="D3152" s="12" t="s">
        <v>43</v>
      </c>
      <c r="E3152" s="8" t="str">
        <f>VLOOKUP(A3152,Planilha1!A:Y,20,FALSE)</f>
        <v>Sim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Não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2470</v>
      </c>
      <c r="C3153" s="10" t="s">
        <v>13</v>
      </c>
      <c r="D3153" s="12" t="s">
        <v>73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Não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1674</v>
      </c>
      <c r="C3154" s="10" t="s">
        <v>13</v>
      </c>
      <c r="D3154" s="12" t="s">
        <v>66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Não</v>
      </c>
      <c r="H3154" s="8" t="str">
        <f>VLOOKUP(A3154,Planilha1!A:Y,23,FALSE)</f>
        <v>Não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2471</v>
      </c>
      <c r="C3155" s="10" t="s">
        <v>13</v>
      </c>
      <c r="D3155" s="12" t="s">
        <v>66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Não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2472</v>
      </c>
      <c r="C3156" s="10" t="s">
        <v>13</v>
      </c>
      <c r="D3156" s="12" t="s">
        <v>41</v>
      </c>
      <c r="E3156" s="8" t="str">
        <f>VLOOKUP(A3156,Planilha1!A:Y,20,FALSE)</f>
        <v>Sim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Não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2473</v>
      </c>
      <c r="C3157" s="10" t="s">
        <v>13</v>
      </c>
      <c r="D3157" s="12" t="s">
        <v>66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Não</v>
      </c>
      <c r="H3157" s="8" t="str">
        <f>VLOOKUP(A3157,Planilha1!A:Y,23,FALSE)</f>
        <v>Não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1682</v>
      </c>
      <c r="C3158" s="10" t="s">
        <v>13</v>
      </c>
      <c r="D3158" s="12" t="s">
        <v>66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Não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1867</v>
      </c>
      <c r="C3159" s="10" t="s">
        <v>13</v>
      </c>
      <c r="D3159" s="12" t="s">
        <v>43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Não</v>
      </c>
      <c r="H3159" s="8" t="str">
        <f>VLOOKUP(A3159,Planilha1!A:Y,23,FALSE)</f>
        <v>Não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2474</v>
      </c>
      <c r="C3160" s="10" t="s">
        <v>13</v>
      </c>
      <c r="D3160" s="12" t="s">
        <v>41</v>
      </c>
      <c r="E3160" s="8" t="str">
        <f>VLOOKUP(A3160,Planilha1!A:Y,20,FALSE)</f>
        <v>Sim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Não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2475</v>
      </c>
      <c r="C3161" s="10" t="s">
        <v>13</v>
      </c>
      <c r="D3161" s="12" t="s">
        <v>43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Não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2476</v>
      </c>
      <c r="C3162" s="10" t="s">
        <v>13</v>
      </c>
      <c r="D3162" s="12" t="s">
        <v>43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Não</v>
      </c>
      <c r="H3162" s="8" t="str">
        <f>VLOOKUP(A3162,Planilha1!A:Y,23,FALSE)</f>
        <v>Não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2477</v>
      </c>
      <c r="C3163" s="10" t="s">
        <v>13</v>
      </c>
      <c r="D3163" s="12" t="s">
        <v>41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Não</v>
      </c>
      <c r="H3163" s="8" t="str">
        <f>VLOOKUP(A3163,Planilha1!A:Y,23,FALSE)</f>
        <v>Não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2478</v>
      </c>
      <c r="C3164" s="10" t="s">
        <v>13</v>
      </c>
      <c r="D3164" s="12" t="s">
        <v>66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Não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1696</v>
      </c>
      <c r="C3165" s="10" t="s">
        <v>13</v>
      </c>
      <c r="D3165" s="12" t="s">
        <v>66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Não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2479</v>
      </c>
      <c r="C3166" s="10" t="s">
        <v>13</v>
      </c>
      <c r="D3166" s="12" t="s">
        <v>43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Não</v>
      </c>
      <c r="H3166" s="8" t="str">
        <f>VLOOKUP(A3166,Planilha1!A:Y,23,FALSE)</f>
        <v>Não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2480</v>
      </c>
      <c r="C3167" s="10" t="s">
        <v>13</v>
      </c>
      <c r="D3167" s="12" t="s">
        <v>73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2481</v>
      </c>
      <c r="C3168" s="10" t="s">
        <v>13</v>
      </c>
      <c r="D3168" s="12" t="s">
        <v>73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Não</v>
      </c>
      <c r="H3168" s="8" t="str">
        <f>VLOOKUP(A3168,Planilha1!A:Y,23,FALSE)</f>
        <v>Não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2482</v>
      </c>
      <c r="C3169" s="10" t="s">
        <v>13</v>
      </c>
      <c r="D3169" s="12" t="s">
        <v>66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Não</v>
      </c>
      <c r="H3169" s="8" t="str">
        <f>VLOOKUP(A3169,Planilha1!A:Y,23,FALSE)</f>
        <v>Não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2483</v>
      </c>
      <c r="C3170" s="10" t="s">
        <v>13</v>
      </c>
      <c r="D3170" s="12" t="s">
        <v>41</v>
      </c>
      <c r="E3170" s="8" t="str">
        <f>VLOOKUP(A3170,Planilha1!A:Y,20,FALSE)</f>
        <v>Sim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Não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2484</v>
      </c>
      <c r="C3171" s="10" t="s">
        <v>13</v>
      </c>
      <c r="D3171" s="12" t="s">
        <v>66</v>
      </c>
      <c r="E3171" s="8" t="str">
        <f>VLOOKUP(A3171,Planilha1!A:Y,20,FALSE)</f>
        <v>Sim</v>
      </c>
      <c r="F3171" s="8" t="str">
        <f>VLOOKUP(A3171,Planilha1!A:Y,21,FALSE)</f>
        <v>Sim</v>
      </c>
      <c r="G3171" s="8" t="str">
        <f>VLOOKUP(A3171,Planilha1!A:Y,22,FALSE)</f>
        <v>Não</v>
      </c>
      <c r="H3171" s="8" t="str">
        <f>VLOOKUP(A3171,Planilha1!A:Y,23,FALSE)</f>
        <v>Não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2485</v>
      </c>
      <c r="C3172" s="10" t="s">
        <v>13</v>
      </c>
      <c r="D3172" s="12" t="s">
        <v>66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Não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2486</v>
      </c>
      <c r="C3173" s="10" t="s">
        <v>13</v>
      </c>
      <c r="D3173" s="12" t="s">
        <v>43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Não</v>
      </c>
      <c r="H3173" s="8" t="str">
        <f>VLOOKUP(A3173,Planilha1!A:Y,23,FALSE)</f>
        <v>Não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2487</v>
      </c>
      <c r="C3174" s="10" t="s">
        <v>13</v>
      </c>
      <c r="D3174" s="12" t="s">
        <v>66</v>
      </c>
      <c r="E3174" s="8" t="str">
        <f>VLOOKUP(A3174,Planilha1!A:Y,20,FALSE)</f>
        <v>Sim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Não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2488</v>
      </c>
      <c r="C3175" s="10" t="s">
        <v>13</v>
      </c>
      <c r="D3175" s="12" t="s">
        <v>43</v>
      </c>
      <c r="E3175" s="8" t="str">
        <f>VLOOKUP(A3175,Planilha1!A:Y,20,FALSE)</f>
        <v>Sim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Não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2489</v>
      </c>
      <c r="C3176" s="10" t="s">
        <v>13</v>
      </c>
      <c r="D3176" s="12" t="s">
        <v>66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Não</v>
      </c>
      <c r="H3176" s="8" t="str">
        <f>VLOOKUP(A3176,Planilha1!A:Y,23,FALSE)</f>
        <v>Não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2490</v>
      </c>
      <c r="C3177" s="10" t="s">
        <v>13</v>
      </c>
      <c r="D3177" s="12" t="s">
        <v>41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Não</v>
      </c>
      <c r="H3177" s="8" t="str">
        <f>VLOOKUP(A3177,Planilha1!A:Y,23,FALSE)</f>
        <v>Não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2491</v>
      </c>
      <c r="C3178" s="10" t="s">
        <v>13</v>
      </c>
      <c r="D3178" s="12" t="s">
        <v>43</v>
      </c>
      <c r="E3178" s="8" t="str">
        <f>VLOOKUP(A3178,Planilha1!A:Y,20,FALSE)</f>
        <v>Sim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Não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2492</v>
      </c>
      <c r="C3179" s="10" t="s">
        <v>13</v>
      </c>
      <c r="D3179" s="12" t="s">
        <v>59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Não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2493</v>
      </c>
      <c r="C3180" s="10" t="s">
        <v>13</v>
      </c>
      <c r="D3180" s="12" t="s">
        <v>73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Não</v>
      </c>
      <c r="H3180" s="8" t="str">
        <f>VLOOKUP(A3180,Planilha1!A:Y,23,FALSE)</f>
        <v>Não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2494</v>
      </c>
      <c r="C3181" s="10" t="s">
        <v>13</v>
      </c>
      <c r="D3181" s="12" t="s">
        <v>41</v>
      </c>
      <c r="E3181" s="8" t="str">
        <f>VLOOKUP(A3181,Planilha1!A:Y,20,FALSE)</f>
        <v>Sim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Não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2495</v>
      </c>
      <c r="C3182" s="10" t="s">
        <v>13</v>
      </c>
      <c r="D3182" s="12" t="s">
        <v>66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Não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2496</v>
      </c>
      <c r="C3183" s="10" t="s">
        <v>13</v>
      </c>
      <c r="D3183" s="12" t="s">
        <v>66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Não</v>
      </c>
      <c r="H3183" s="8" t="str">
        <f>VLOOKUP(A3183,Planilha1!A:Y,23,FALSE)</f>
        <v>Não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2497</v>
      </c>
      <c r="C3184" s="10" t="s">
        <v>13</v>
      </c>
      <c r="D3184" s="12" t="s">
        <v>55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Não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2498</v>
      </c>
      <c r="C3185" s="10" t="s">
        <v>13</v>
      </c>
      <c r="D3185" s="12" t="s">
        <v>41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Não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2499</v>
      </c>
      <c r="C3186" s="10" t="s">
        <v>13</v>
      </c>
      <c r="D3186" s="12" t="s">
        <v>66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Não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2500</v>
      </c>
      <c r="C3187" s="10" t="s">
        <v>13</v>
      </c>
      <c r="D3187" s="12" t="s">
        <v>43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Não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2501</v>
      </c>
      <c r="C3188" s="10" t="s">
        <v>13</v>
      </c>
      <c r="D3188" s="12" t="s">
        <v>66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Não</v>
      </c>
      <c r="H3188" s="8" t="str">
        <f>VLOOKUP(A3188,Planilha1!A:Y,23,FALSE)</f>
        <v>Não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173</v>
      </c>
      <c r="C3189" s="10" t="s">
        <v>13</v>
      </c>
      <c r="D3189" s="12" t="s">
        <v>66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Não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2502</v>
      </c>
      <c r="C3190" s="10" t="s">
        <v>13</v>
      </c>
      <c r="D3190" s="12" t="s">
        <v>66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Não</v>
      </c>
      <c r="H3190" s="8" t="str">
        <f>VLOOKUP(A3190,Planilha1!A:Y,23,FALSE)</f>
        <v>Não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2503</v>
      </c>
      <c r="C3191" s="10" t="s">
        <v>13</v>
      </c>
      <c r="D3191" s="12" t="s">
        <v>41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Não</v>
      </c>
      <c r="H3191" s="8" t="str">
        <f>VLOOKUP(A3191,Planilha1!A:Y,23,FALSE)</f>
        <v>Não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2504</v>
      </c>
      <c r="C3192" s="10" t="s">
        <v>13</v>
      </c>
      <c r="D3192" s="12" t="s">
        <v>41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Não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2505</v>
      </c>
      <c r="C3193" s="10" t="s">
        <v>13</v>
      </c>
      <c r="D3193" s="12" t="s">
        <v>41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Não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2506</v>
      </c>
      <c r="C3194" s="10" t="s">
        <v>13</v>
      </c>
      <c r="D3194" s="12" t="s">
        <v>41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Não</v>
      </c>
      <c r="H3194" s="8" t="str">
        <f>VLOOKUP(A3194,Planilha1!A:Y,23,FALSE)</f>
        <v>Não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2507</v>
      </c>
      <c r="C3195" s="10" t="s">
        <v>13</v>
      </c>
      <c r="D3195" s="12" t="s">
        <v>66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Não</v>
      </c>
      <c r="H3195" s="8" t="str">
        <f>VLOOKUP(A3195,Planilha1!A:Y,23,FALSE)</f>
        <v>Não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2508</v>
      </c>
      <c r="C3196" s="10" t="s">
        <v>13</v>
      </c>
      <c r="D3196" s="12" t="s">
        <v>66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Não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2509</v>
      </c>
      <c r="C3197" s="10" t="s">
        <v>13</v>
      </c>
      <c r="D3197" s="12" t="s">
        <v>55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Não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2510</v>
      </c>
      <c r="C3198" s="10" t="s">
        <v>13</v>
      </c>
      <c r="D3198" s="12" t="s">
        <v>43</v>
      </c>
      <c r="E3198" s="8" t="str">
        <f>VLOOKUP(A3198,Planilha1!A:Y,20,FALSE)</f>
        <v>Sim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Não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2511</v>
      </c>
      <c r="C3199" s="10" t="s">
        <v>13</v>
      </c>
      <c r="D3199" s="12" t="s">
        <v>66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Não</v>
      </c>
      <c r="H3199" s="8" t="str">
        <f>VLOOKUP(A3199,Planilha1!A:Y,23,FALSE)</f>
        <v>Não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2512</v>
      </c>
      <c r="C3200" s="10" t="s">
        <v>13</v>
      </c>
      <c r="D3200" s="12" t="s">
        <v>59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Não</v>
      </c>
      <c r="H3200" s="8" t="str">
        <f>VLOOKUP(A3200,Planilha1!A:Y,23,FALSE)</f>
        <v>Não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2513</v>
      </c>
      <c r="C3201" s="10" t="s">
        <v>13</v>
      </c>
      <c r="D3201" s="12" t="s">
        <v>43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Não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2514</v>
      </c>
      <c r="C3202" s="10" t="s">
        <v>13</v>
      </c>
      <c r="D3202" s="12" t="s">
        <v>59</v>
      </c>
      <c r="E3202" s="8" t="str">
        <f>VLOOKUP(A3202,Planilha1!A:Y,20,FALSE)</f>
        <v>Sim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Não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2515</v>
      </c>
      <c r="C3203" s="10" t="s">
        <v>13</v>
      </c>
      <c r="D3203" s="12" t="s">
        <v>66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Não</v>
      </c>
      <c r="H3203" s="8" t="str">
        <f>VLOOKUP(A3203,Planilha1!A:Y,23,FALSE)</f>
        <v>Não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2516</v>
      </c>
      <c r="C3204" s="10" t="s">
        <v>13</v>
      </c>
      <c r="D3204" s="12" t="s">
        <v>43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Não</v>
      </c>
      <c r="H3204" s="8" t="str">
        <f>VLOOKUP(A3204,Planilha1!A:Y,23,FALSE)</f>
        <v>Não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2517</v>
      </c>
      <c r="C3205" s="10" t="s">
        <v>13</v>
      </c>
      <c r="D3205" s="12" t="s">
        <v>66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Não</v>
      </c>
      <c r="H3205" s="8" t="str">
        <f>VLOOKUP(A3205,Planilha1!A:Y,23,FALSE)</f>
        <v>Não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2518</v>
      </c>
      <c r="C3206" s="10" t="s">
        <v>13</v>
      </c>
      <c r="D3206" s="12" t="s">
        <v>43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Não</v>
      </c>
      <c r="H3206" s="8" t="str">
        <f>VLOOKUP(A3206,Planilha1!A:Y,23,FALSE)</f>
        <v>Não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2519</v>
      </c>
      <c r="C3207" s="10" t="s">
        <v>13</v>
      </c>
      <c r="D3207" s="12" t="s">
        <v>43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Não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2520</v>
      </c>
      <c r="C3208" s="10" t="s">
        <v>13</v>
      </c>
      <c r="D3208" s="12" t="s">
        <v>66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Não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2521</v>
      </c>
      <c r="C3209" s="10" t="s">
        <v>13</v>
      </c>
      <c r="D3209" s="12" t="s">
        <v>66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Não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2522</v>
      </c>
      <c r="C3210" s="10" t="s">
        <v>13</v>
      </c>
      <c r="D3210" s="12" t="s">
        <v>66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Não</v>
      </c>
      <c r="H3210" s="8" t="str">
        <f>VLOOKUP(A3210,Planilha1!A:Y,23,FALSE)</f>
        <v>Não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2523</v>
      </c>
      <c r="C3211" s="10" t="s">
        <v>13</v>
      </c>
      <c r="D3211" s="12" t="s">
        <v>43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Não</v>
      </c>
      <c r="H3211" s="8" t="str">
        <f>VLOOKUP(A3211,Planilha1!A:Y,23,FALSE)</f>
        <v>Não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2524</v>
      </c>
      <c r="C3212" s="10" t="s">
        <v>13</v>
      </c>
      <c r="D3212" s="12" t="s">
        <v>41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Não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2525</v>
      </c>
      <c r="C3213" s="10" t="s">
        <v>13</v>
      </c>
      <c r="D3213" s="12" t="s">
        <v>66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Não</v>
      </c>
      <c r="H3213" s="8" t="str">
        <f>VLOOKUP(A3213,Planilha1!A:Y,23,FALSE)</f>
        <v>Não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2526</v>
      </c>
      <c r="C3214" s="10" t="s">
        <v>13</v>
      </c>
      <c r="D3214" s="12" t="s">
        <v>43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Não</v>
      </c>
      <c r="H3214" s="8" t="str">
        <f>VLOOKUP(A3214,Planilha1!A:Y,23,FALSE)</f>
        <v>Não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1593</v>
      </c>
      <c r="C3215" s="10" t="s">
        <v>13</v>
      </c>
      <c r="D3215" s="12" t="s">
        <v>43</v>
      </c>
      <c r="E3215" s="8" t="str">
        <f>VLOOKUP(A3215,Planilha1!A:Y,20,FALSE)</f>
        <v>Sim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Não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2527</v>
      </c>
      <c r="C3216" s="10" t="s">
        <v>13</v>
      </c>
      <c r="D3216" s="12" t="s">
        <v>43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Não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2528</v>
      </c>
      <c r="C3217" s="10" t="s">
        <v>13</v>
      </c>
      <c r="D3217" s="12" t="s">
        <v>59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Não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2529</v>
      </c>
      <c r="C3218" s="10" t="s">
        <v>13</v>
      </c>
      <c r="D3218" s="12" t="s">
        <v>41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Não</v>
      </c>
      <c r="H3218" s="8" t="str">
        <f>VLOOKUP(A3218,Planilha1!A:Y,23,FALSE)</f>
        <v>Não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2530</v>
      </c>
      <c r="C3219" s="10" t="s">
        <v>13</v>
      </c>
      <c r="D3219" s="12" t="s">
        <v>66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Não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2531</v>
      </c>
      <c r="C3220" s="10" t="s">
        <v>13</v>
      </c>
      <c r="D3220" s="12" t="s">
        <v>66</v>
      </c>
      <c r="E3220" s="8" t="str">
        <f>VLOOKUP(A3220,Planilha1!A:Y,20,FALSE)</f>
        <v>Não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Não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2532</v>
      </c>
      <c r="C3221" s="10" t="s">
        <v>13</v>
      </c>
      <c r="D3221" s="12" t="s">
        <v>66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Não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2533</v>
      </c>
      <c r="C3222" s="10" t="s">
        <v>13</v>
      </c>
      <c r="D3222" s="12" t="s">
        <v>43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Não</v>
      </c>
      <c r="H3222" s="8" t="str">
        <f>VLOOKUP(A3222,Planilha1!A:Y,23,FALSE)</f>
        <v>Não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2534</v>
      </c>
      <c r="C3223" s="10" t="s">
        <v>13</v>
      </c>
      <c r="D3223" s="12" t="s">
        <v>66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Não</v>
      </c>
      <c r="H3223" s="8" t="str">
        <f>VLOOKUP(A3223,Planilha1!A:Y,23,FALSE)</f>
        <v>Não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2535</v>
      </c>
      <c r="C3224" s="10" t="s">
        <v>13</v>
      </c>
      <c r="D3224" s="12" t="s">
        <v>43</v>
      </c>
      <c r="E3224" s="8" t="str">
        <f>VLOOKUP(A3224,Planilha1!A:Y,20,FALSE)</f>
        <v>Sim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Não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1757</v>
      </c>
      <c r="C3225" s="10" t="s">
        <v>13</v>
      </c>
      <c r="D3225" s="12" t="s">
        <v>66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Não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2536</v>
      </c>
      <c r="C3226" s="10" t="s">
        <v>13</v>
      </c>
      <c r="D3226" s="12" t="s">
        <v>43</v>
      </c>
      <c r="E3226" s="8" t="str">
        <f>VLOOKUP(A3226,Planilha1!A:Y,20,FALSE)</f>
        <v>Sim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Não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2537</v>
      </c>
      <c r="C3227" s="10" t="s">
        <v>13</v>
      </c>
      <c r="D3227" s="12" t="s">
        <v>66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Não</v>
      </c>
      <c r="H3227" s="8" t="str">
        <f>VLOOKUP(A3227,Planilha1!A:Y,23,FALSE)</f>
        <v>Não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2538</v>
      </c>
      <c r="C3228" s="10" t="s">
        <v>13</v>
      </c>
      <c r="D3228" s="12" t="s">
        <v>66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Não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1505</v>
      </c>
      <c r="C3229" s="10" t="s">
        <v>13</v>
      </c>
      <c r="D3229" s="12" t="s">
        <v>66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Não</v>
      </c>
      <c r="H3229" s="8" t="str">
        <f>VLOOKUP(A3229,Planilha1!A:Y,23,FALSE)</f>
        <v>Não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2539</v>
      </c>
      <c r="C3230" s="10" t="s">
        <v>13</v>
      </c>
      <c r="D3230" s="12" t="s">
        <v>66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Não</v>
      </c>
      <c r="H3230" s="8" t="str">
        <f>VLOOKUP(A3230,Planilha1!A:Y,23,FALSE)</f>
        <v>Não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2540</v>
      </c>
      <c r="C3231" s="10" t="s">
        <v>13</v>
      </c>
      <c r="D3231" s="12" t="s">
        <v>43</v>
      </c>
      <c r="E3231" s="8" t="str">
        <f>VLOOKUP(A3231,Planilha1!A:Y,20,FALSE)</f>
        <v>Sim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Não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2541</v>
      </c>
      <c r="C3232" s="10" t="s">
        <v>13</v>
      </c>
      <c r="D3232" s="12" t="s">
        <v>41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Não</v>
      </c>
      <c r="H3232" s="8" t="str">
        <f>VLOOKUP(A3232,Planilha1!A:Y,23,FALSE)</f>
        <v>Não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2542</v>
      </c>
      <c r="C3233" s="10" t="s">
        <v>13</v>
      </c>
      <c r="D3233" s="12" t="s">
        <v>66</v>
      </c>
      <c r="E3233" s="8" t="str">
        <f>VLOOKUP(A3233,Planilha1!A:Y,20,FALSE)</f>
        <v>Sim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Não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2543</v>
      </c>
      <c r="C3234" s="10" t="s">
        <v>13</v>
      </c>
      <c r="D3234" s="12" t="s">
        <v>43</v>
      </c>
      <c r="E3234" s="8" t="str">
        <f>VLOOKUP(A3234,Planilha1!A:Y,20,FALSE)</f>
        <v>Sim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Não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2544</v>
      </c>
      <c r="C3235" s="10" t="s">
        <v>13</v>
      </c>
      <c r="D3235" s="12" t="s">
        <v>66</v>
      </c>
      <c r="E3235" s="8" t="str">
        <f>VLOOKUP(A3235,Planilha1!A:Y,20,FALSE)</f>
        <v>Sim</v>
      </c>
      <c r="F3235" s="8" t="str">
        <f>VLOOKUP(A3235,Planilha1!A:Y,21,FALSE)</f>
        <v>Sim</v>
      </c>
      <c r="G3235" s="8" t="str">
        <f>VLOOKUP(A3235,Planilha1!A:Y,22,FALSE)</f>
        <v>Não</v>
      </c>
      <c r="H3235" s="8" t="str">
        <f>VLOOKUP(A3235,Planilha1!A:Y,23,FALSE)</f>
        <v>Não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2545</v>
      </c>
      <c r="C3236" s="10" t="s">
        <v>13</v>
      </c>
      <c r="D3236" s="12" t="s">
        <v>66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Não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2546</v>
      </c>
      <c r="C3237" s="10" t="s">
        <v>13</v>
      </c>
      <c r="D3237" s="12" t="s">
        <v>66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Não</v>
      </c>
      <c r="H3237" s="8" t="str">
        <f>VLOOKUP(A3237,Planilha1!A:Y,23,FALSE)</f>
        <v>Não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2547</v>
      </c>
      <c r="C3238" s="10" t="s">
        <v>13</v>
      </c>
      <c r="D3238" s="12" t="s">
        <v>66</v>
      </c>
      <c r="E3238" s="8" t="str">
        <f>VLOOKUP(A3238,Planilha1!A:Y,20,FALSE)</f>
        <v>Sim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Não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2548</v>
      </c>
      <c r="C3239" s="10" t="s">
        <v>13</v>
      </c>
      <c r="D3239" s="12" t="s">
        <v>41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Não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264</v>
      </c>
      <c r="C3240" s="10" t="s">
        <v>13</v>
      </c>
      <c r="D3240" s="12" t="s">
        <v>41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Não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2549</v>
      </c>
      <c r="C3241" s="10" t="s">
        <v>13</v>
      </c>
      <c r="D3241" s="12" t="s">
        <v>55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Não</v>
      </c>
      <c r="H3241" s="8" t="str">
        <f>VLOOKUP(A3241,Planilha1!A:Y,23,FALSE)</f>
        <v>Não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2550</v>
      </c>
      <c r="C3242" s="10" t="s">
        <v>13</v>
      </c>
      <c r="D3242" s="12" t="s">
        <v>66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Não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2551</v>
      </c>
      <c r="C3243" s="10" t="s">
        <v>13</v>
      </c>
      <c r="D3243" s="12" t="s">
        <v>66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Não</v>
      </c>
      <c r="H3243" s="8" t="str">
        <f>VLOOKUP(A3243,Planilha1!A:Y,23,FALSE)</f>
        <v>Não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272</v>
      </c>
      <c r="C3244" s="10" t="s">
        <v>13</v>
      </c>
      <c r="D3244" s="12" t="s">
        <v>66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Não</v>
      </c>
      <c r="H3244" s="8" t="str">
        <f>VLOOKUP(A3244,Planilha1!A:Y,23,FALSE)</f>
        <v>Não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1842</v>
      </c>
      <c r="C3245" s="10" t="s">
        <v>13</v>
      </c>
      <c r="D3245" s="12" t="s">
        <v>66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Não</v>
      </c>
      <c r="H3245" s="8" t="str">
        <f>VLOOKUP(A3245,Planilha1!A:Y,23,FALSE)</f>
        <v>Não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2552</v>
      </c>
      <c r="C3246" s="10" t="s">
        <v>13</v>
      </c>
      <c r="D3246" s="12" t="s">
        <v>41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Não</v>
      </c>
      <c r="H3246" s="8" t="str">
        <f>VLOOKUP(A3246,Planilha1!A:Y,23,FALSE)</f>
        <v>Não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2553</v>
      </c>
      <c r="C3247" s="10" t="s">
        <v>13</v>
      </c>
      <c r="D3247" s="12" t="s">
        <v>66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Não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2554</v>
      </c>
      <c r="C3248" s="10" t="s">
        <v>13</v>
      </c>
      <c r="D3248" s="12" t="s">
        <v>43</v>
      </c>
      <c r="E3248" s="8" t="str">
        <f>VLOOKUP(A3248,Planilha1!A:Y,20,FALSE)</f>
        <v>Não</v>
      </c>
      <c r="F3248" s="8" t="str">
        <f>VLOOKUP(A3248,Planilha1!A:Y,21,FALSE)</f>
        <v>Sim</v>
      </c>
      <c r="G3248" s="8" t="str">
        <f>VLOOKUP(A3248,Planilha1!A:Y,22,FALSE)</f>
        <v>Não</v>
      </c>
      <c r="H3248" s="8" t="str">
        <f>VLOOKUP(A3248,Planilha1!A:Y,23,FALSE)</f>
        <v>Não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2555</v>
      </c>
      <c r="C3249" s="10" t="s">
        <v>13</v>
      </c>
      <c r="D3249" s="12" t="s">
        <v>43</v>
      </c>
      <c r="E3249" s="8" t="str">
        <f>VLOOKUP(A3249,Planilha1!A:Y,20,FALSE)</f>
        <v>Sim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Não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2556</v>
      </c>
      <c r="C3250" s="10" t="s">
        <v>13</v>
      </c>
      <c r="D3250" s="12" t="s">
        <v>66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Não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2557</v>
      </c>
      <c r="C3251" s="10" t="s">
        <v>13</v>
      </c>
      <c r="D3251" s="12" t="s">
        <v>66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Não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2558</v>
      </c>
      <c r="C3252" s="10" t="s">
        <v>13</v>
      </c>
      <c r="D3252" s="12" t="s">
        <v>43</v>
      </c>
      <c r="E3252" s="8" t="str">
        <f>VLOOKUP(A3252,Planilha1!A:Y,20,FALSE)</f>
        <v>Sim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Não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2559</v>
      </c>
      <c r="C3253" s="10" t="s">
        <v>13</v>
      </c>
      <c r="D3253" s="12" t="s">
        <v>41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Não</v>
      </c>
      <c r="H3253" s="8" t="str">
        <f>VLOOKUP(A3253,Planilha1!A:Y,23,FALSE)</f>
        <v>Não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2560</v>
      </c>
      <c r="C3254" s="10" t="s">
        <v>13</v>
      </c>
      <c r="D3254" s="12" t="s">
        <v>55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Não</v>
      </c>
      <c r="H3254" s="8" t="str">
        <f>VLOOKUP(A3254,Planilha1!A:Y,23,FALSE)</f>
        <v>Não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2561</v>
      </c>
      <c r="C3255" s="10" t="s">
        <v>13</v>
      </c>
      <c r="D3255" s="12" t="s">
        <v>66</v>
      </c>
      <c r="E3255" s="8" t="str">
        <f>VLOOKUP(A3255,Planilha1!A:Y,20,FALSE)</f>
        <v>Sim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Não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2562</v>
      </c>
      <c r="C3256" s="10" t="s">
        <v>13</v>
      </c>
      <c r="D3256" s="12" t="s">
        <v>55</v>
      </c>
      <c r="E3256" s="8" t="str">
        <f>VLOOKUP(A3256,Planilha1!A:Y,20,FALSE)</f>
        <v>Sim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Não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2563</v>
      </c>
      <c r="C3257" s="10" t="s">
        <v>13</v>
      </c>
      <c r="D3257" s="12" t="s">
        <v>66</v>
      </c>
      <c r="E3257" s="8" t="str">
        <f>VLOOKUP(A3257,Planilha1!A:Y,20,FALSE)</f>
        <v>Sim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Não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2564</v>
      </c>
      <c r="C3258" s="10" t="s">
        <v>13</v>
      </c>
      <c r="D3258" s="12" t="s">
        <v>41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Não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2565</v>
      </c>
      <c r="C3259" s="10" t="s">
        <v>13</v>
      </c>
      <c r="D3259" s="12" t="s">
        <v>43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Não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2566</v>
      </c>
      <c r="C3260" s="10" t="s">
        <v>13</v>
      </c>
      <c r="D3260" s="12" t="s">
        <v>66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Não</v>
      </c>
      <c r="H3260" s="8" t="str">
        <f>VLOOKUP(A3260,Planilha1!A:Y,23,FALSE)</f>
        <v>Não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2567</v>
      </c>
      <c r="C3261" s="10" t="s">
        <v>13</v>
      </c>
      <c r="D3261" s="12" t="s">
        <v>41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Não</v>
      </c>
      <c r="H3261" s="8" t="str">
        <f>VLOOKUP(A3261,Planilha1!A:Y,23,FALSE)</f>
        <v>Não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2568</v>
      </c>
      <c r="C3262" s="10" t="s">
        <v>13</v>
      </c>
      <c r="D3262" s="12" t="s">
        <v>41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Não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2569</v>
      </c>
      <c r="C3263" s="10" t="s">
        <v>13</v>
      </c>
      <c r="D3263" s="12" t="s">
        <v>41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Não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2570</v>
      </c>
      <c r="C3264" s="10" t="s">
        <v>13</v>
      </c>
      <c r="D3264" s="12" t="s">
        <v>41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Não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2571</v>
      </c>
      <c r="C3265" s="10" t="s">
        <v>13</v>
      </c>
      <c r="D3265" s="12" t="s">
        <v>43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Não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2572</v>
      </c>
      <c r="C3266" s="10" t="s">
        <v>13</v>
      </c>
      <c r="D3266" s="12" t="s">
        <v>66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Não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2573</v>
      </c>
      <c r="C3267" s="10" t="s">
        <v>13</v>
      </c>
      <c r="D3267" s="12" t="s">
        <v>59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Não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2574</v>
      </c>
      <c r="C3268" s="10" t="s">
        <v>13</v>
      </c>
      <c r="D3268" s="12" t="s">
        <v>66</v>
      </c>
      <c r="E3268" s="8" t="str">
        <f>VLOOKUP(A3268,Planilha1!A:Y,20,FALSE)</f>
        <v>Sim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Não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2575</v>
      </c>
      <c r="C3269" s="10" t="s">
        <v>13</v>
      </c>
      <c r="D3269" s="12" t="s">
        <v>66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Não</v>
      </c>
      <c r="H3269" s="8" t="str">
        <f>VLOOKUP(A3269,Planilha1!A:Y,23,FALSE)</f>
        <v>Não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2576</v>
      </c>
      <c r="C3270" s="10" t="s">
        <v>13</v>
      </c>
      <c r="D3270" s="12" t="s">
        <v>41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Não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2577</v>
      </c>
      <c r="C3271" s="10" t="s">
        <v>13</v>
      </c>
      <c r="D3271" s="12" t="s">
        <v>66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Não</v>
      </c>
      <c r="H3271" s="8" t="str">
        <f>VLOOKUP(A3271,Planilha1!A:Y,23,FALSE)</f>
        <v>Não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299</v>
      </c>
      <c r="C3272" s="10" t="s">
        <v>13</v>
      </c>
      <c r="D3272" s="12" t="s">
        <v>43</v>
      </c>
      <c r="E3272" s="8" t="str">
        <f>VLOOKUP(A3272,Planilha1!A:Y,20,FALSE)</f>
        <v>Sim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Não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2578</v>
      </c>
      <c r="C3273" s="10" t="s">
        <v>13</v>
      </c>
      <c r="D3273" s="12" t="s">
        <v>43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Não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2579</v>
      </c>
      <c r="C3274" s="10" t="s">
        <v>13</v>
      </c>
      <c r="D3274" s="12" t="s">
        <v>66</v>
      </c>
      <c r="E3274" s="8" t="str">
        <f>VLOOKUP(A3274,Planilha1!A:Y,20,FALSE)</f>
        <v>Sim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Não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832</v>
      </c>
      <c r="C3275" s="10" t="s">
        <v>13</v>
      </c>
      <c r="D3275" s="12" t="s">
        <v>66</v>
      </c>
      <c r="E3275" s="8" t="str">
        <f>VLOOKUP(A3275,Planilha1!A:Y,20,FALSE)</f>
        <v>Sim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Não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2580</v>
      </c>
      <c r="C3276" s="10" t="s">
        <v>13</v>
      </c>
      <c r="D3276" s="12" t="s">
        <v>66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Não</v>
      </c>
      <c r="H3276" s="8" t="str">
        <f>VLOOKUP(A3276,Planilha1!A:Y,23,FALSE)</f>
        <v>Não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2581</v>
      </c>
      <c r="C3277" s="10" t="s">
        <v>13</v>
      </c>
      <c r="D3277" s="12" t="s">
        <v>66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Não</v>
      </c>
      <c r="H3277" s="8" t="str">
        <f>VLOOKUP(A3277,Planilha1!A:Y,23,FALSE)</f>
        <v>Não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2582</v>
      </c>
      <c r="C3278" s="10" t="s">
        <v>13</v>
      </c>
      <c r="D3278" s="12" t="s">
        <v>66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Não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2583</v>
      </c>
      <c r="C3279" s="10" t="s">
        <v>13</v>
      </c>
      <c r="D3279" s="12" t="s">
        <v>43</v>
      </c>
      <c r="E3279" s="8" t="str">
        <f>VLOOKUP(A3279,Planilha1!A:Y,20,FALSE)</f>
        <v>Sim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Não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2584</v>
      </c>
      <c r="C3280" s="10" t="s">
        <v>13</v>
      </c>
      <c r="D3280" s="12" t="s">
        <v>66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Não</v>
      </c>
      <c r="H3280" s="8" t="str">
        <f>VLOOKUP(A3280,Planilha1!A:Y,23,FALSE)</f>
        <v>Não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2585</v>
      </c>
      <c r="C3281" s="10" t="s">
        <v>13</v>
      </c>
      <c r="D3281" s="12" t="s">
        <v>41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Não</v>
      </c>
      <c r="H3281" s="8" t="str">
        <f>VLOOKUP(A3281,Planilha1!A:Y,23,FALSE)</f>
        <v>Não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2586</v>
      </c>
      <c r="C3282" s="10" t="s">
        <v>13</v>
      </c>
      <c r="D3282" s="12" t="s">
        <v>41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Não</v>
      </c>
      <c r="H3282" s="8" t="str">
        <f>VLOOKUP(A3282,Planilha1!A:Y,23,FALSE)</f>
        <v>Não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2587</v>
      </c>
      <c r="C3283" s="10" t="s">
        <v>13</v>
      </c>
      <c r="D3283" s="12" t="s">
        <v>43</v>
      </c>
      <c r="E3283" s="8" t="str">
        <f>VLOOKUP(A3283,Planilha1!A:Y,20,FALSE)</f>
        <v>Sim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Não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1821</v>
      </c>
      <c r="C3284" s="10" t="s">
        <v>13</v>
      </c>
      <c r="D3284" s="12" t="s">
        <v>43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Não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2588</v>
      </c>
      <c r="C3285" s="10" t="s">
        <v>13</v>
      </c>
      <c r="D3285" s="12" t="s">
        <v>43</v>
      </c>
      <c r="E3285" s="8" t="str">
        <f>VLOOKUP(A3285,Planilha1!A:Y,20,FALSE)</f>
        <v>Sim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Não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2589</v>
      </c>
      <c r="C3286" s="10" t="s">
        <v>13</v>
      </c>
      <c r="D3286" s="12" t="s">
        <v>66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Não</v>
      </c>
      <c r="H3286" s="8" t="str">
        <f>VLOOKUP(A3286,Planilha1!A:Y,23,FALSE)</f>
        <v>Não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2590</v>
      </c>
      <c r="C3287" s="10" t="s">
        <v>13</v>
      </c>
      <c r="D3287" s="12" t="s">
        <v>43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Não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2591</v>
      </c>
      <c r="C3288" s="10" t="s">
        <v>13</v>
      </c>
      <c r="D3288" s="12" t="s">
        <v>73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Não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2592</v>
      </c>
      <c r="C3289" s="10" t="s">
        <v>13</v>
      </c>
      <c r="D3289" s="12" t="s">
        <v>333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Não</v>
      </c>
      <c r="H3289" s="8" t="str">
        <f>VLOOKUP(A3289,Planilha1!A:Y,23,FALSE)</f>
        <v>Não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2593</v>
      </c>
      <c r="C3290" s="10" t="s">
        <v>13</v>
      </c>
      <c r="D3290" s="12" t="s">
        <v>333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Não</v>
      </c>
      <c r="H3290" s="8" t="str">
        <f>VLOOKUP(A3290,Planilha1!A:Y,23,FALSE)</f>
        <v>Não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2594</v>
      </c>
      <c r="C3291" s="10" t="s">
        <v>13</v>
      </c>
      <c r="D3291" s="12" t="s">
        <v>333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Não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2595</v>
      </c>
      <c r="C3292" s="10" t="s">
        <v>13</v>
      </c>
      <c r="D3292" s="12" t="s">
        <v>333</v>
      </c>
      <c r="E3292" s="8" t="str">
        <f>VLOOKUP(A3292,Planilha1!A:Y,20,FALSE)</f>
        <v>Sim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Não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2596</v>
      </c>
      <c r="C3293" s="10" t="s">
        <v>13</v>
      </c>
      <c r="D3293" s="12" t="s">
        <v>333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Não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2597</v>
      </c>
      <c r="C3294" s="10" t="s">
        <v>13</v>
      </c>
      <c r="D3294" s="12" t="s">
        <v>333</v>
      </c>
      <c r="E3294" s="8" t="str">
        <f>VLOOKUP(A3294,Planilha1!A:Y,20,FALSE)</f>
        <v>Sim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Não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2598</v>
      </c>
      <c r="C3295" s="10" t="s">
        <v>13</v>
      </c>
      <c r="D3295" s="12" t="s">
        <v>333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3057</v>
      </c>
      <c r="C3296" s="10" t="s">
        <v>13</v>
      </c>
      <c r="D3296" s="12" t="s">
        <v>4161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Não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3578</v>
      </c>
      <c r="C3297" s="10" t="s">
        <v>13</v>
      </c>
      <c r="D3297" s="12" t="s">
        <v>4161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Não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4104</v>
      </c>
      <c r="C3298" s="10" t="s">
        <v>13</v>
      </c>
      <c r="D3298" s="12" t="s">
        <v>4161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Não</v>
      </c>
      <c r="H3298" s="8" t="str">
        <f>VLOOKUP(A3298,Planilha1!A:Y,23,FALSE)</f>
        <v>Não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4105</v>
      </c>
      <c r="C3299" s="10" t="s">
        <v>13</v>
      </c>
      <c r="D3299" s="12" t="s">
        <v>4161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Não</v>
      </c>
      <c r="H3299" s="8" t="str">
        <f>VLOOKUP(A3299,Planilha1!A:Y,23,FALSE)</f>
        <v>Não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4106</v>
      </c>
      <c r="C3300" s="10" t="s">
        <v>13</v>
      </c>
      <c r="D3300" s="12" t="s">
        <v>4161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Não</v>
      </c>
      <c r="H3300" s="8" t="str">
        <f>VLOOKUP(A3300,Planilha1!A:Y,23,FALSE)</f>
        <v>Não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4107</v>
      </c>
      <c r="C3301" s="10" t="s">
        <v>13</v>
      </c>
      <c r="D3301" s="12" t="s">
        <v>4161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Não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4108</v>
      </c>
      <c r="C3302" s="10" t="s">
        <v>13</v>
      </c>
      <c r="D3302" s="12" t="s">
        <v>4161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Não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1766</v>
      </c>
      <c r="C3303" s="10" t="s">
        <v>13</v>
      </c>
      <c r="D3303" s="12" t="s">
        <v>4161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Não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4109</v>
      </c>
      <c r="C3304" s="10" t="s">
        <v>13</v>
      </c>
      <c r="D3304" s="12" t="s">
        <v>4161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Não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4110</v>
      </c>
      <c r="C3305" s="10" t="s">
        <v>13</v>
      </c>
      <c r="D3305" s="12" t="s">
        <v>4161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Não</v>
      </c>
      <c r="H3305" s="8" t="str">
        <f>VLOOKUP(A3305,Planilha1!A:Y,23,FALSE)</f>
        <v>Não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2599</v>
      </c>
      <c r="C3306" s="10" t="s">
        <v>3</v>
      </c>
      <c r="D3306" s="12" t="s">
        <v>55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Não</v>
      </c>
      <c r="H3306" s="8" t="str">
        <f>VLOOKUP(A3306,Planilha1!A:Y,23,FALSE)</f>
        <v>Não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2600</v>
      </c>
      <c r="C3307" s="10" t="s">
        <v>3</v>
      </c>
      <c r="D3307" s="12" t="s">
        <v>43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Não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2190</v>
      </c>
      <c r="C3308" s="10" t="s">
        <v>3</v>
      </c>
      <c r="D3308" s="12" t="s">
        <v>55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Não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2601</v>
      </c>
      <c r="C3309" s="10" t="s">
        <v>3</v>
      </c>
      <c r="D3309" s="12" t="s">
        <v>55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Não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944</v>
      </c>
      <c r="C3310" s="10" t="s">
        <v>3</v>
      </c>
      <c r="D3310" s="12" t="s">
        <v>66</v>
      </c>
      <c r="E3310" s="8" t="str">
        <f>VLOOKUP(A3310,Planilha1!A:Y,20,FALSE)</f>
        <v>Não</v>
      </c>
      <c r="F3310" s="8" t="str">
        <f>VLOOKUP(A3310,Planilha1!A:Y,21,FALSE)</f>
        <v>Sim</v>
      </c>
      <c r="G3310" s="8" t="str">
        <f>VLOOKUP(A3310,Planilha1!A:Y,22,FALSE)</f>
        <v>Não</v>
      </c>
      <c r="H3310" s="8" t="str">
        <f>VLOOKUP(A3310,Planilha1!A:Y,23,FALSE)</f>
        <v>Não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2602</v>
      </c>
      <c r="C3311" s="10" t="s">
        <v>3</v>
      </c>
      <c r="D3311" s="12" t="s">
        <v>73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Não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2603</v>
      </c>
      <c r="C3312" s="10" t="s">
        <v>3</v>
      </c>
      <c r="D3312" s="12" t="s">
        <v>41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Não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2604</v>
      </c>
      <c r="C3313" s="10" t="s">
        <v>3</v>
      </c>
      <c r="D3313" s="12" t="s">
        <v>59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2605</v>
      </c>
      <c r="C3314" s="10" t="s">
        <v>3</v>
      </c>
      <c r="D3314" s="12" t="s">
        <v>59</v>
      </c>
      <c r="E3314" s="8" t="str">
        <f>VLOOKUP(A3314,Planilha1!A:Y,20,FALSE)</f>
        <v>Não</v>
      </c>
      <c r="F3314" s="8" t="str">
        <f>VLOOKUP(A3314,Planilha1!A:Y,21,FALSE)</f>
        <v>Sim</v>
      </c>
      <c r="G3314" s="8" t="str">
        <f>VLOOKUP(A3314,Planilha1!A:Y,22,FALSE)</f>
        <v>Não</v>
      </c>
      <c r="H3314" s="8" t="str">
        <f>VLOOKUP(A3314,Planilha1!A:Y,23,FALSE)</f>
        <v>Não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2606</v>
      </c>
      <c r="C3315" s="10" t="s">
        <v>3</v>
      </c>
      <c r="D3315" s="12" t="s">
        <v>59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Não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2607</v>
      </c>
      <c r="C3316" s="10" t="s">
        <v>3</v>
      </c>
      <c r="D3316" s="12" t="s">
        <v>55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2608</v>
      </c>
      <c r="C3317" s="10" t="s">
        <v>3</v>
      </c>
      <c r="D3317" s="12" t="s">
        <v>43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Não</v>
      </c>
      <c r="H3317" s="8" t="str">
        <f>VLOOKUP(A3317,Planilha1!A:Y,23,FALSE)</f>
        <v>Não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2609</v>
      </c>
      <c r="C3318" s="10" t="s">
        <v>3</v>
      </c>
      <c r="D3318" s="12" t="s">
        <v>66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2610</v>
      </c>
      <c r="C3319" s="10" t="s">
        <v>3</v>
      </c>
      <c r="D3319" s="12" t="s">
        <v>66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Não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2611</v>
      </c>
      <c r="C3320" s="10" t="s">
        <v>3</v>
      </c>
      <c r="D3320" s="12" t="s">
        <v>59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Não</v>
      </c>
      <c r="H3320" s="8" t="str">
        <f>VLOOKUP(A3320,Planilha1!A:Y,23,FALSE)</f>
        <v>Não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2612</v>
      </c>
      <c r="C3321" s="10" t="s">
        <v>3</v>
      </c>
      <c r="D3321" s="12" t="s">
        <v>73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Não</v>
      </c>
      <c r="H3321" s="8" t="str">
        <f>VLOOKUP(A3321,Planilha1!A:Y,23,FALSE)</f>
        <v>Não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2613</v>
      </c>
      <c r="C3322" s="10" t="s">
        <v>3</v>
      </c>
      <c r="D3322" s="12" t="s">
        <v>73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Não</v>
      </c>
      <c r="H3322" s="8" t="str">
        <f>VLOOKUP(A3322,Planilha1!A:Y,23,FALSE)</f>
        <v>Não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2614</v>
      </c>
      <c r="C3323" s="10" t="s">
        <v>3</v>
      </c>
      <c r="D3323" s="12" t="s">
        <v>41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Não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2615</v>
      </c>
      <c r="C3324" s="10" t="s">
        <v>3</v>
      </c>
      <c r="D3324" s="12" t="s">
        <v>43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Não</v>
      </c>
      <c r="H3324" s="8" t="str">
        <f>VLOOKUP(A3324,Planilha1!A:Y,23,FALSE)</f>
        <v>Não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2616</v>
      </c>
      <c r="C3325" s="10" t="s">
        <v>3</v>
      </c>
      <c r="D3325" s="12" t="s">
        <v>73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Não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2617</v>
      </c>
      <c r="C3326" s="10" t="s">
        <v>3</v>
      </c>
      <c r="D3326" s="12" t="s">
        <v>59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2618</v>
      </c>
      <c r="C3327" s="10" t="s">
        <v>3</v>
      </c>
      <c r="D3327" s="12" t="s">
        <v>73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Não</v>
      </c>
      <c r="H3327" s="8" t="str">
        <f>VLOOKUP(A3327,Planilha1!A:Y,23,FALSE)</f>
        <v>Não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2619</v>
      </c>
      <c r="C3328" s="10" t="s">
        <v>3</v>
      </c>
      <c r="D3328" s="12" t="s">
        <v>41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Não</v>
      </c>
      <c r="H3328" s="8" t="str">
        <f>VLOOKUP(A3328,Planilha1!A:Y,23,FALSE)</f>
        <v>Não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2620</v>
      </c>
      <c r="C3329" s="10" t="s">
        <v>3</v>
      </c>
      <c r="D3329" s="12" t="s">
        <v>43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Não</v>
      </c>
      <c r="H3329" s="8" t="str">
        <f>VLOOKUP(A3329,Planilha1!A:Y,23,FALSE)</f>
        <v>Não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2621</v>
      </c>
      <c r="C3330" s="10" t="s">
        <v>3</v>
      </c>
      <c r="D3330" s="12" t="s">
        <v>55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Não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2622</v>
      </c>
      <c r="C3331" s="10" t="s">
        <v>3</v>
      </c>
      <c r="D3331" s="12" t="s">
        <v>59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Não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2623</v>
      </c>
      <c r="C3332" s="10" t="s">
        <v>3</v>
      </c>
      <c r="D3332" s="12" t="s">
        <v>41</v>
      </c>
      <c r="E3332" s="8" t="str">
        <f>VLOOKUP(A3332,Planilha1!A:Y,20,FALSE)</f>
        <v>Não</v>
      </c>
      <c r="F3332" s="8" t="str">
        <f>VLOOKUP(A3332,Planilha1!A:Y,21,FALSE)</f>
        <v>Sim</v>
      </c>
      <c r="G3332" s="8" t="str">
        <f>VLOOKUP(A3332,Planilha1!A:Y,22,FALSE)</f>
        <v>Não</v>
      </c>
      <c r="H3332" s="8" t="str">
        <f>VLOOKUP(A3332,Planilha1!A:Y,23,FALSE)</f>
        <v>Não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2624</v>
      </c>
      <c r="C3333" s="10" t="s">
        <v>3</v>
      </c>
      <c r="D3333" s="12" t="s">
        <v>66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Não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2625</v>
      </c>
      <c r="C3334" s="10" t="s">
        <v>3</v>
      </c>
      <c r="D3334" s="12" t="s">
        <v>55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Não</v>
      </c>
      <c r="H3334" s="8" t="str">
        <f>VLOOKUP(A3334,Planilha1!A:Y,23,FALSE)</f>
        <v>Não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2626</v>
      </c>
      <c r="C3335" s="10" t="s">
        <v>3</v>
      </c>
      <c r="D3335" s="12" t="s">
        <v>73</v>
      </c>
      <c r="E3335" s="8" t="str">
        <f>VLOOKUP(A3335,Planilha1!A:Y,20,FALSE)</f>
        <v>Não</v>
      </c>
      <c r="F3335" s="8" t="str">
        <f>VLOOKUP(A3335,Planilha1!A:Y,21,FALSE)</f>
        <v>Sim</v>
      </c>
      <c r="G3335" s="8" t="str">
        <f>VLOOKUP(A3335,Planilha1!A:Y,22,FALSE)</f>
        <v>Não</v>
      </c>
      <c r="H3335" s="8" t="str">
        <f>VLOOKUP(A3335,Planilha1!A:Y,23,FALSE)</f>
        <v>Não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2627</v>
      </c>
      <c r="C3336" s="10" t="s">
        <v>3</v>
      </c>
      <c r="D3336" s="12" t="s">
        <v>55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Não</v>
      </c>
      <c r="H3336" s="8" t="str">
        <f>VLOOKUP(A3336,Planilha1!A:Y,23,FALSE)</f>
        <v>Não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2628</v>
      </c>
      <c r="C3337" s="10" t="s">
        <v>3</v>
      </c>
      <c r="D3337" s="12" t="s">
        <v>41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2629</v>
      </c>
      <c r="C3338" s="10" t="s">
        <v>3</v>
      </c>
      <c r="D3338" s="12" t="s">
        <v>41</v>
      </c>
      <c r="E3338" s="8" t="str">
        <f>VLOOKUP(A3338,Planilha1!A:Y,20,FALSE)</f>
        <v>Não</v>
      </c>
      <c r="F3338" s="8" t="str">
        <f>VLOOKUP(A3338,Planilha1!A:Y,21,FALSE)</f>
        <v>Sim</v>
      </c>
      <c r="G3338" s="8" t="str">
        <f>VLOOKUP(A3338,Planilha1!A:Y,22,FALSE)</f>
        <v>Não</v>
      </c>
      <c r="H3338" s="8" t="str">
        <f>VLOOKUP(A3338,Planilha1!A:Y,23,FALSE)</f>
        <v>Não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2630</v>
      </c>
      <c r="C3339" s="10" t="s">
        <v>3</v>
      </c>
      <c r="D3339" s="12" t="s">
        <v>333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Não</v>
      </c>
      <c r="H3339" s="8" t="str">
        <f>VLOOKUP(A3339,Planilha1!A:Y,23,FALSE)</f>
        <v>Não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2631</v>
      </c>
      <c r="C3340" s="10" t="s">
        <v>3</v>
      </c>
      <c r="D3340" s="12" t="s">
        <v>333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Não</v>
      </c>
      <c r="H3340" s="8" t="str">
        <f>VLOOKUP(A3340,Planilha1!A:Y,23,FALSE)</f>
        <v>Não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2632</v>
      </c>
      <c r="C3341" s="10" t="s">
        <v>3</v>
      </c>
      <c r="D3341" s="12" t="s">
        <v>333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Não</v>
      </c>
      <c r="H3341" s="8" t="str">
        <f>VLOOKUP(A3341,Planilha1!A:Y,23,FALSE)</f>
        <v>Não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2633</v>
      </c>
      <c r="C3342" s="10" t="s">
        <v>3</v>
      </c>
      <c r="D3342" s="12" t="s">
        <v>333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Não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2634</v>
      </c>
      <c r="C3343" s="10" t="s">
        <v>3</v>
      </c>
      <c r="D3343" s="12" t="s">
        <v>333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4111</v>
      </c>
      <c r="C3344" s="10" t="s">
        <v>3</v>
      </c>
      <c r="D3344" s="12" t="s">
        <v>4161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Não</v>
      </c>
      <c r="H3344" s="8" t="str">
        <f>VLOOKUP(A3344,Planilha1!A:Y,23,FALSE)</f>
        <v>Não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4112</v>
      </c>
      <c r="C3345" s="10" t="s">
        <v>3</v>
      </c>
      <c r="D3345" s="12" t="s">
        <v>4161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Não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4113</v>
      </c>
      <c r="C3346" s="10" t="s">
        <v>3</v>
      </c>
      <c r="D3346" s="12" t="s">
        <v>4161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Não</v>
      </c>
      <c r="H3346" s="8" t="str">
        <f>VLOOKUP(A3346,Planilha1!A:Y,23,FALSE)</f>
        <v>Não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4114</v>
      </c>
      <c r="C3347" s="10" t="s">
        <v>3</v>
      </c>
      <c r="D3347" s="12" t="s">
        <v>4161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4115</v>
      </c>
      <c r="C3348" s="10" t="s">
        <v>3</v>
      </c>
      <c r="D3348" s="12" t="s">
        <v>4161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Não</v>
      </c>
      <c r="H3348" s="8" t="str">
        <f>VLOOKUP(A3348,Planilha1!A:Y,23,FALSE)</f>
        <v>Não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4116</v>
      </c>
      <c r="C3349" s="10" t="s">
        <v>3</v>
      </c>
      <c r="D3349" s="12" t="s">
        <v>4161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Não</v>
      </c>
      <c r="H3349" s="8" t="str">
        <f>VLOOKUP(A3349,Planilha1!A:Y,23,FALSE)</f>
        <v>Não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4117</v>
      </c>
      <c r="C3350" s="10" t="s">
        <v>3</v>
      </c>
      <c r="D3350" s="12" t="s">
        <v>4161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Não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4118</v>
      </c>
      <c r="C3351" s="10" t="s">
        <v>3</v>
      </c>
      <c r="D3351" s="12" t="s">
        <v>4161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Não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4119</v>
      </c>
      <c r="C3352" s="10" t="s">
        <v>3</v>
      </c>
      <c r="D3352" s="12" t="s">
        <v>4161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Não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3866</v>
      </c>
      <c r="C3353" s="10" t="s">
        <v>3</v>
      </c>
      <c r="D3353" s="12" t="s">
        <v>4161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4120</v>
      </c>
      <c r="C3354" s="10" t="s">
        <v>3</v>
      </c>
      <c r="D3354" s="12" t="s">
        <v>4161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4121</v>
      </c>
      <c r="C3355" s="10" t="s">
        <v>3</v>
      </c>
      <c r="D3355" s="12" t="s">
        <v>4161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Não</v>
      </c>
      <c r="H3355" s="8" t="str">
        <f>VLOOKUP(A3355,Planilha1!A:Y,23,FALSE)</f>
        <v>Não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2635</v>
      </c>
      <c r="C3356" s="10" t="s">
        <v>6</v>
      </c>
      <c r="D3356" s="12" t="s">
        <v>43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Não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2636</v>
      </c>
      <c r="C3357" s="10" t="s">
        <v>6</v>
      </c>
      <c r="D3357" s="12" t="s">
        <v>59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935</v>
      </c>
      <c r="C3358" s="10" t="s">
        <v>6</v>
      </c>
      <c r="D3358" s="12" t="s">
        <v>66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Não</v>
      </c>
      <c r="H3358" s="8" t="str">
        <f>VLOOKUP(A3358,Planilha1!A:Y,23,FALSE)</f>
        <v>Não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2637</v>
      </c>
      <c r="C3359" s="10" t="s">
        <v>6</v>
      </c>
      <c r="D3359" s="12" t="s">
        <v>55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2638</v>
      </c>
      <c r="C3360" s="10" t="s">
        <v>6</v>
      </c>
      <c r="D3360" s="12" t="s">
        <v>59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Não</v>
      </c>
      <c r="H3360" s="8" t="str">
        <f>VLOOKUP(A3360,Planilha1!A:Y,23,FALSE)</f>
        <v>Não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2639</v>
      </c>
      <c r="C3361" s="10" t="s">
        <v>6</v>
      </c>
      <c r="D3361" s="12" t="s">
        <v>41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Não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2640</v>
      </c>
      <c r="C3362" s="10" t="s">
        <v>6</v>
      </c>
      <c r="D3362" s="12" t="s">
        <v>55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Não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2641</v>
      </c>
      <c r="C3363" s="10" t="s">
        <v>6</v>
      </c>
      <c r="D3363" s="12" t="s">
        <v>43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Não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2642</v>
      </c>
      <c r="C3364" s="10" t="s">
        <v>6</v>
      </c>
      <c r="D3364" s="12" t="s">
        <v>73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2643</v>
      </c>
      <c r="C3365" s="10" t="s">
        <v>6</v>
      </c>
      <c r="D3365" s="12" t="s">
        <v>66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Não</v>
      </c>
      <c r="H3365" s="8" t="str">
        <f>VLOOKUP(A3365,Planilha1!A:Y,23,FALSE)</f>
        <v>Não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441</v>
      </c>
      <c r="C3366" s="10" t="s">
        <v>6</v>
      </c>
      <c r="D3366" s="12" t="s">
        <v>333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2644</v>
      </c>
      <c r="C3367" s="10" t="s">
        <v>6</v>
      </c>
      <c r="D3367" s="12" t="s">
        <v>333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4122</v>
      </c>
      <c r="C3368" s="10" t="s">
        <v>6</v>
      </c>
      <c r="D3368" s="12" t="s">
        <v>4161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4123</v>
      </c>
      <c r="C3369" s="10" t="s">
        <v>6</v>
      </c>
      <c r="D3369" s="12" t="s">
        <v>4161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2645</v>
      </c>
      <c r="C3370" s="10" t="s">
        <v>25</v>
      </c>
      <c r="D3370" s="12" t="s">
        <v>59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Não</v>
      </c>
      <c r="H3370" s="8" t="str">
        <f>VLOOKUP(A3370,Planilha1!A:Y,23,FALSE)</f>
        <v>Não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2646</v>
      </c>
      <c r="C3371" s="10" t="s">
        <v>25</v>
      </c>
      <c r="D3371" s="12" t="s">
        <v>73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Não</v>
      </c>
      <c r="H3371" s="8" t="str">
        <f>VLOOKUP(A3371,Planilha1!A:Y,23,FALSE)</f>
        <v>Não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2647</v>
      </c>
      <c r="C3372" s="10" t="s">
        <v>25</v>
      </c>
      <c r="D3372" s="12" t="s">
        <v>59</v>
      </c>
      <c r="E3372" s="8" t="str">
        <f>VLOOKUP(A3372,Planilha1!A:Y,20,FALSE)</f>
        <v>Não</v>
      </c>
      <c r="F3372" s="8" t="str">
        <f>VLOOKUP(A3372,Planilha1!A:Y,21,FALSE)</f>
        <v>Não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2648</v>
      </c>
      <c r="C3373" s="10" t="s">
        <v>25</v>
      </c>
      <c r="D3373" s="12" t="s">
        <v>59</v>
      </c>
      <c r="E3373" s="8" t="str">
        <f>VLOOKUP(A3373,Planilha1!A:Y,20,FALSE)</f>
        <v>Não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2649</v>
      </c>
      <c r="C3374" s="10" t="s">
        <v>25</v>
      </c>
      <c r="D3374" s="12" t="s">
        <v>59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2650</v>
      </c>
      <c r="C3375" s="10" t="s">
        <v>25</v>
      </c>
      <c r="D3375" s="12" t="s">
        <v>55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2651</v>
      </c>
      <c r="C3376" s="10" t="s">
        <v>25</v>
      </c>
      <c r="D3376" s="12" t="s">
        <v>73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Não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2652</v>
      </c>
      <c r="C3377" s="10" t="s">
        <v>25</v>
      </c>
      <c r="D3377" s="12" t="s">
        <v>59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2653</v>
      </c>
      <c r="C3378" s="10" t="s">
        <v>25</v>
      </c>
      <c r="D3378" s="12" t="s">
        <v>59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2654</v>
      </c>
      <c r="C3379" s="10" t="s">
        <v>25</v>
      </c>
      <c r="D3379" s="12" t="s">
        <v>41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2655</v>
      </c>
      <c r="C3380" s="10" t="s">
        <v>25</v>
      </c>
      <c r="D3380" s="12" t="s">
        <v>55</v>
      </c>
      <c r="E3380" s="8" t="str">
        <f>VLOOKUP(A3380,Planilha1!A:Y,20,FALSE)</f>
        <v>Não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Não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2656</v>
      </c>
      <c r="C3381" s="10" t="s">
        <v>25</v>
      </c>
      <c r="D3381" s="12" t="s">
        <v>73</v>
      </c>
      <c r="E3381" s="8" t="str">
        <f>VLOOKUP(A3381,Planilha1!A:Y,20,FALSE)</f>
        <v>Sim</v>
      </c>
      <c r="F3381" s="8" t="str">
        <f>VLOOKUP(A3381,Planilha1!A:Y,21,FALSE)</f>
        <v>Não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2657</v>
      </c>
      <c r="C3382" s="10" t="s">
        <v>25</v>
      </c>
      <c r="D3382" s="12" t="s">
        <v>59</v>
      </c>
      <c r="E3382" s="8" t="str">
        <f>VLOOKUP(A3382,Planilha1!A:Y,20,FALSE)</f>
        <v>Sim</v>
      </c>
      <c r="F3382" s="8" t="str">
        <f>VLOOKUP(A3382,Planilha1!A:Y,21,FALSE)</f>
        <v>Não</v>
      </c>
      <c r="G3382" s="8" t="str">
        <f>VLOOKUP(A3382,Planilha1!A:Y,22,FALSE)</f>
        <v>Não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2658</v>
      </c>
      <c r="C3383" s="10" t="s">
        <v>25</v>
      </c>
      <c r="D3383" s="12" t="s">
        <v>59</v>
      </c>
      <c r="E3383" s="8" t="str">
        <f>VLOOKUP(A3383,Planilha1!A:Y,20,FALSE)</f>
        <v>Sim</v>
      </c>
      <c r="F3383" s="8" t="str">
        <f>VLOOKUP(A3383,Planilha1!A:Y,21,FALSE)</f>
        <v>Não</v>
      </c>
      <c r="G3383" s="8" t="str">
        <f>VLOOKUP(A3383,Planilha1!A:Y,22,FALSE)</f>
        <v>Não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2659</v>
      </c>
      <c r="C3384" s="10" t="s">
        <v>25</v>
      </c>
      <c r="D3384" s="12" t="s">
        <v>73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Não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2660</v>
      </c>
      <c r="C3385" s="10" t="s">
        <v>25</v>
      </c>
      <c r="D3385" s="12" t="s">
        <v>59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2661</v>
      </c>
      <c r="C3386" s="10" t="s">
        <v>25</v>
      </c>
      <c r="D3386" s="12" t="s">
        <v>59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2662</v>
      </c>
      <c r="C3387" s="10" t="s">
        <v>25</v>
      </c>
      <c r="D3387" s="12" t="s">
        <v>41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2663</v>
      </c>
      <c r="C3388" s="10" t="s">
        <v>25</v>
      </c>
      <c r="D3388" s="12" t="s">
        <v>73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2664</v>
      </c>
      <c r="C3389" s="10" t="s">
        <v>25</v>
      </c>
      <c r="D3389" s="12" t="s">
        <v>59</v>
      </c>
      <c r="E3389" s="8" t="str">
        <f>VLOOKUP(A3389,Planilha1!A:Y,20,FALSE)</f>
        <v>Sim</v>
      </c>
      <c r="F3389" s="8" t="str">
        <f>VLOOKUP(A3389,Planilha1!A:Y,21,FALSE)</f>
        <v>Não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2665</v>
      </c>
      <c r="C3390" s="10" t="s">
        <v>25</v>
      </c>
      <c r="D3390" s="12" t="s">
        <v>41</v>
      </c>
      <c r="E3390" s="8" t="str">
        <f>VLOOKUP(A3390,Planilha1!A:Y,20,FALSE)</f>
        <v>Sim</v>
      </c>
      <c r="F3390" s="8" t="str">
        <f>VLOOKUP(A3390,Planilha1!A:Y,21,FALSE)</f>
        <v>Não</v>
      </c>
      <c r="G3390" s="8" t="str">
        <f>VLOOKUP(A3390,Planilha1!A:Y,22,FALSE)</f>
        <v>Não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2666</v>
      </c>
      <c r="C3391" s="10" t="s">
        <v>25</v>
      </c>
      <c r="D3391" s="12" t="s">
        <v>66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Não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2667</v>
      </c>
      <c r="C3392" s="10" t="s">
        <v>25</v>
      </c>
      <c r="D3392" s="12" t="s">
        <v>55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1682</v>
      </c>
      <c r="C3393" s="10" t="s">
        <v>25</v>
      </c>
      <c r="D3393" s="12" t="s">
        <v>55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Não</v>
      </c>
      <c r="H3393" s="8" t="str">
        <f>VLOOKUP(A3393,Planilha1!A:Y,23,FALSE)</f>
        <v>Não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2668</v>
      </c>
      <c r="C3394" s="10" t="s">
        <v>25</v>
      </c>
      <c r="D3394" s="12" t="s">
        <v>73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2669</v>
      </c>
      <c r="C3395" s="10" t="s">
        <v>25</v>
      </c>
      <c r="D3395" s="12" t="s">
        <v>73</v>
      </c>
      <c r="E3395" s="8" t="str">
        <f>VLOOKUP(A3395,Planilha1!A:Y,20,FALSE)</f>
        <v>Não</v>
      </c>
      <c r="F3395" s="8" t="str">
        <f>VLOOKUP(A3395,Planilha1!A:Y,21,FALSE)</f>
        <v>Não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2670</v>
      </c>
      <c r="C3396" s="10" t="s">
        <v>25</v>
      </c>
      <c r="D3396" s="12" t="s">
        <v>55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2671</v>
      </c>
      <c r="C3397" s="10" t="s">
        <v>25</v>
      </c>
      <c r="D3397" s="12" t="s">
        <v>55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Não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2672</v>
      </c>
      <c r="C3398" s="10" t="s">
        <v>25</v>
      </c>
      <c r="D3398" s="12" t="s">
        <v>55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2673</v>
      </c>
      <c r="C3399" s="10" t="s">
        <v>25</v>
      </c>
      <c r="D3399" s="12" t="s">
        <v>73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2674</v>
      </c>
      <c r="C3400" s="10" t="s">
        <v>25</v>
      </c>
      <c r="D3400" s="12" t="s">
        <v>55</v>
      </c>
      <c r="E3400" s="8" t="str">
        <f>VLOOKUP(A3400,Planilha1!A:Y,20,FALSE)</f>
        <v>Não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2675</v>
      </c>
      <c r="C3401" s="10" t="s">
        <v>25</v>
      </c>
      <c r="D3401" s="12" t="s">
        <v>55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1833</v>
      </c>
      <c r="C3402" s="10" t="s">
        <v>25</v>
      </c>
      <c r="D3402" s="12" t="s">
        <v>59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2676</v>
      </c>
      <c r="C3403" s="10" t="s">
        <v>25</v>
      </c>
      <c r="D3403" s="12" t="s">
        <v>73</v>
      </c>
      <c r="E3403" s="8" t="str">
        <f>VLOOKUP(A3403,Planilha1!A:Y,20,FALSE)</f>
        <v>Não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2677</v>
      </c>
      <c r="C3404" s="10" t="s">
        <v>25</v>
      </c>
      <c r="D3404" s="12" t="s">
        <v>55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Não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2678</v>
      </c>
      <c r="C3405" s="10" t="s">
        <v>25</v>
      </c>
      <c r="D3405" s="12" t="s">
        <v>73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Não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2679</v>
      </c>
      <c r="C3406" s="10" t="s">
        <v>25</v>
      </c>
      <c r="D3406" s="12" t="s">
        <v>66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Não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2680</v>
      </c>
      <c r="C3407" s="10" t="s">
        <v>25</v>
      </c>
      <c r="D3407" s="12" t="s">
        <v>59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2681</v>
      </c>
      <c r="C3408" s="10" t="s">
        <v>25</v>
      </c>
      <c r="D3408" s="12" t="s">
        <v>59</v>
      </c>
      <c r="E3408" s="8" t="str">
        <f>VLOOKUP(A3408,Planilha1!A:Y,20,FALSE)</f>
        <v>Não</v>
      </c>
      <c r="F3408" s="8" t="str">
        <f>VLOOKUP(A3408,Planilha1!A:Y,21,FALSE)</f>
        <v>Não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2682</v>
      </c>
      <c r="C3409" s="10" t="s">
        <v>25</v>
      </c>
      <c r="D3409" s="12" t="s">
        <v>55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Não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2683</v>
      </c>
      <c r="C3410" s="10" t="s">
        <v>25</v>
      </c>
      <c r="D3410" s="12" t="s">
        <v>66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Não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2684</v>
      </c>
      <c r="C3411" s="10" t="s">
        <v>25</v>
      </c>
      <c r="D3411" s="12" t="s">
        <v>59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2685</v>
      </c>
      <c r="C3412" s="10" t="s">
        <v>25</v>
      </c>
      <c r="D3412" s="12" t="s">
        <v>41</v>
      </c>
      <c r="E3412" s="8" t="str">
        <f>VLOOKUP(A3412,Planilha1!A:Y,20,FALSE)</f>
        <v>Não</v>
      </c>
      <c r="F3412" s="8" t="str">
        <f>VLOOKUP(A3412,Planilha1!A:Y,21,FALSE)</f>
        <v>Não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2686</v>
      </c>
      <c r="C3413" s="10" t="s">
        <v>25</v>
      </c>
      <c r="D3413" s="12" t="s">
        <v>73</v>
      </c>
      <c r="E3413" s="8" t="str">
        <f>VLOOKUP(A3413,Planilha1!A:Y,20,FALSE)</f>
        <v>Sim</v>
      </c>
      <c r="F3413" s="8" t="str">
        <f>VLOOKUP(A3413,Planilha1!A:Y,21,FALSE)</f>
        <v>Não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2687</v>
      </c>
      <c r="C3414" s="10" t="s">
        <v>25</v>
      </c>
      <c r="D3414" s="12" t="s">
        <v>59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Não</v>
      </c>
      <c r="H3414" s="8" t="str">
        <f>VLOOKUP(A3414,Planilha1!A:Y,23,FALSE)</f>
        <v>Não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2688</v>
      </c>
      <c r="C3415" s="10" t="s">
        <v>25</v>
      </c>
      <c r="D3415" s="12" t="s">
        <v>59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2689</v>
      </c>
      <c r="C3416" s="10" t="s">
        <v>25</v>
      </c>
      <c r="D3416" s="12" t="s">
        <v>55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Não</v>
      </c>
      <c r="H3416" s="8" t="str">
        <f>VLOOKUP(A3416,Planilha1!A:Y,23,FALSE)</f>
        <v>Não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2690</v>
      </c>
      <c r="C3417" s="10" t="s">
        <v>25</v>
      </c>
      <c r="D3417" s="12" t="s">
        <v>55</v>
      </c>
      <c r="E3417" s="8" t="str">
        <f>VLOOKUP(A3417,Planilha1!A:Y,20,FALSE)</f>
        <v>Sim</v>
      </c>
      <c r="F3417" s="8" t="str">
        <f>VLOOKUP(A3417,Planilha1!A:Y,21,FALSE)</f>
        <v>Não</v>
      </c>
      <c r="G3417" s="8" t="str">
        <f>VLOOKUP(A3417,Planilha1!A:Y,22,FALSE)</f>
        <v>Não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2691</v>
      </c>
      <c r="C3418" s="10" t="s">
        <v>25</v>
      </c>
      <c r="D3418" s="12" t="s">
        <v>55</v>
      </c>
      <c r="E3418" s="8" t="str">
        <f>VLOOKUP(A3418,Planilha1!A:Y,20,FALSE)</f>
        <v>Sim</v>
      </c>
      <c r="F3418" s="8" t="str">
        <f>VLOOKUP(A3418,Planilha1!A:Y,21,FALSE)</f>
        <v>Não</v>
      </c>
      <c r="G3418" s="8" t="str">
        <f>VLOOKUP(A3418,Planilha1!A:Y,22,FALSE)</f>
        <v>Não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2692</v>
      </c>
      <c r="C3419" s="10" t="s">
        <v>25</v>
      </c>
      <c r="D3419" s="12" t="s">
        <v>41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2693</v>
      </c>
      <c r="C3420" s="10" t="s">
        <v>25</v>
      </c>
      <c r="D3420" s="12" t="s">
        <v>43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Não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2694</v>
      </c>
      <c r="C3421" s="10" t="s">
        <v>25</v>
      </c>
      <c r="D3421" s="12" t="s">
        <v>55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2695</v>
      </c>
      <c r="C3422" s="10" t="s">
        <v>25</v>
      </c>
      <c r="D3422" s="12" t="s">
        <v>55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2696</v>
      </c>
      <c r="C3423" s="10" t="s">
        <v>25</v>
      </c>
      <c r="D3423" s="12" t="s">
        <v>41</v>
      </c>
      <c r="E3423" s="8" t="str">
        <f>VLOOKUP(A3423,Planilha1!A:Y,20,FALSE)</f>
        <v>Sim</v>
      </c>
      <c r="F3423" s="8" t="str">
        <f>VLOOKUP(A3423,Planilha1!A:Y,21,FALSE)</f>
        <v>Não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2697</v>
      </c>
      <c r="C3424" s="10" t="s">
        <v>25</v>
      </c>
      <c r="D3424" s="12" t="s">
        <v>73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2698</v>
      </c>
      <c r="C3425" s="10" t="s">
        <v>25</v>
      </c>
      <c r="D3425" s="12" t="s">
        <v>55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2699</v>
      </c>
      <c r="C3426" s="10" t="s">
        <v>25</v>
      </c>
      <c r="D3426" s="12" t="s">
        <v>41</v>
      </c>
      <c r="E3426" s="8" t="str">
        <f>VLOOKUP(A3426,Planilha1!A:Y,20,FALSE)</f>
        <v>Não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2700</v>
      </c>
      <c r="C3427" s="10" t="s">
        <v>25</v>
      </c>
      <c r="D3427" s="12" t="s">
        <v>59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2701</v>
      </c>
      <c r="C3428" s="10" t="s">
        <v>25</v>
      </c>
      <c r="D3428" s="12" t="s">
        <v>73</v>
      </c>
      <c r="E3428" s="8" t="str">
        <f>VLOOKUP(A3428,Planilha1!A:Y,20,FALSE)</f>
        <v>Sim</v>
      </c>
      <c r="F3428" s="8" t="str">
        <f>VLOOKUP(A3428,Planilha1!A:Y,21,FALSE)</f>
        <v>Não</v>
      </c>
      <c r="G3428" s="8" t="str">
        <f>VLOOKUP(A3428,Planilha1!A:Y,22,FALSE)</f>
        <v>Não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2702</v>
      </c>
      <c r="C3429" s="10" t="s">
        <v>25</v>
      </c>
      <c r="D3429" s="12" t="s">
        <v>41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2703</v>
      </c>
      <c r="C3430" s="10" t="s">
        <v>25</v>
      </c>
      <c r="D3430" s="12" t="s">
        <v>41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2704</v>
      </c>
      <c r="C3431" s="10" t="s">
        <v>25</v>
      </c>
      <c r="D3431" s="12" t="s">
        <v>43</v>
      </c>
      <c r="E3431" s="8" t="str">
        <f>VLOOKUP(A3431,Planilha1!A:Y,20,FALSE)</f>
        <v>Não</v>
      </c>
      <c r="F3431" s="8" t="str">
        <f>VLOOKUP(A3431,Planilha1!A:Y,21,FALSE)</f>
        <v>Não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2705</v>
      </c>
      <c r="C3432" s="10" t="s">
        <v>25</v>
      </c>
      <c r="D3432" s="12" t="s">
        <v>41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Não</v>
      </c>
      <c r="H3432" s="8" t="str">
        <f>VLOOKUP(A3432,Planilha1!A:Y,23,FALSE)</f>
        <v>Não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2706</v>
      </c>
      <c r="C3433" s="10" t="s">
        <v>25</v>
      </c>
      <c r="D3433" s="12" t="s">
        <v>73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2707</v>
      </c>
      <c r="C3434" s="10" t="s">
        <v>25</v>
      </c>
      <c r="D3434" s="12" t="s">
        <v>41</v>
      </c>
      <c r="E3434" s="8" t="str">
        <f>VLOOKUP(A3434,Planilha1!A:Y,20,FALSE)</f>
        <v>Não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Não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2708</v>
      </c>
      <c r="C3435" s="10" t="s">
        <v>25</v>
      </c>
      <c r="D3435" s="12" t="s">
        <v>59</v>
      </c>
      <c r="E3435" s="8" t="str">
        <f>VLOOKUP(A3435,Planilha1!A:Y,20,FALSE)</f>
        <v>Sim</v>
      </c>
      <c r="F3435" s="8" t="str">
        <f>VLOOKUP(A3435,Planilha1!A:Y,21,FALSE)</f>
        <v>Não</v>
      </c>
      <c r="G3435" s="8" t="str">
        <f>VLOOKUP(A3435,Planilha1!A:Y,22,FALSE)</f>
        <v>Não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2709</v>
      </c>
      <c r="C3436" s="10" t="s">
        <v>25</v>
      </c>
      <c r="D3436" s="12" t="s">
        <v>73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Não</v>
      </c>
      <c r="H3436" s="8" t="str">
        <f>VLOOKUP(A3436,Planilha1!A:Y,23,FALSE)</f>
        <v>Não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2710</v>
      </c>
      <c r="C3437" s="10" t="s">
        <v>25</v>
      </c>
      <c r="D3437" s="12" t="s">
        <v>73</v>
      </c>
      <c r="E3437" s="8" t="str">
        <f>VLOOKUP(A3437,Planilha1!A:Y,20,FALSE)</f>
        <v>Não</v>
      </c>
      <c r="F3437" s="8" t="str">
        <f>VLOOKUP(A3437,Planilha1!A:Y,21,FALSE)</f>
        <v>Não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2711</v>
      </c>
      <c r="C3438" s="10" t="s">
        <v>25</v>
      </c>
      <c r="D3438" s="12" t="s">
        <v>55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Não</v>
      </c>
      <c r="H3438" s="8" t="str">
        <f>VLOOKUP(A3438,Planilha1!A:Y,23,FALSE)</f>
        <v>Não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2712</v>
      </c>
      <c r="C3439" s="10" t="s">
        <v>25</v>
      </c>
      <c r="D3439" s="12" t="s">
        <v>59</v>
      </c>
      <c r="E3439" s="8" t="str">
        <f>VLOOKUP(A3439,Planilha1!A:Y,20,FALSE)</f>
        <v>Sim</v>
      </c>
      <c r="F3439" s="8" t="str">
        <f>VLOOKUP(A3439,Planilha1!A:Y,21,FALSE)</f>
        <v>Não</v>
      </c>
      <c r="G3439" s="8" t="str">
        <f>VLOOKUP(A3439,Planilha1!A:Y,22,FALSE)</f>
        <v>Não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2713</v>
      </c>
      <c r="C3440" s="10" t="s">
        <v>25</v>
      </c>
      <c r="D3440" s="12" t="s">
        <v>55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Não</v>
      </c>
      <c r="H3440" s="8" t="str">
        <f>VLOOKUP(A3440,Planilha1!A:Y,23,FALSE)</f>
        <v>Não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2714</v>
      </c>
      <c r="C3441" s="10" t="s">
        <v>25</v>
      </c>
      <c r="D3441" s="12" t="s">
        <v>55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2715</v>
      </c>
      <c r="C3442" s="10" t="s">
        <v>25</v>
      </c>
      <c r="D3442" s="12" t="s">
        <v>55</v>
      </c>
      <c r="E3442" s="8" t="str">
        <f>VLOOKUP(A3442,Planilha1!A:Y,20,FALSE)</f>
        <v>Não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Não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2716</v>
      </c>
      <c r="C3443" s="10" t="s">
        <v>25</v>
      </c>
      <c r="D3443" s="12" t="s">
        <v>59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2717</v>
      </c>
      <c r="C3444" s="10" t="s">
        <v>25</v>
      </c>
      <c r="D3444" s="12" t="s">
        <v>73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2718</v>
      </c>
      <c r="C3445" s="10" t="s">
        <v>25</v>
      </c>
      <c r="D3445" s="12" t="s">
        <v>41</v>
      </c>
      <c r="E3445" s="8" t="str">
        <f>VLOOKUP(A3445,Planilha1!A:Y,20,FALSE)</f>
        <v>Não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Não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2719</v>
      </c>
      <c r="C3446" s="10" t="s">
        <v>25</v>
      </c>
      <c r="D3446" s="12" t="s">
        <v>73</v>
      </c>
      <c r="E3446" s="8" t="str">
        <f>VLOOKUP(A3446,Planilha1!A:Y,20,FALSE)</f>
        <v>Não</v>
      </c>
      <c r="F3446" s="8" t="str">
        <f>VLOOKUP(A3446,Planilha1!A:Y,21,FALSE)</f>
        <v>Não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2720</v>
      </c>
      <c r="C3447" s="10" t="s">
        <v>25</v>
      </c>
      <c r="D3447" s="12" t="s">
        <v>59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2721</v>
      </c>
      <c r="C3448" s="10" t="s">
        <v>25</v>
      </c>
      <c r="D3448" s="12" t="s">
        <v>55</v>
      </c>
      <c r="E3448" s="8" t="str">
        <f>VLOOKUP(A3448,Planilha1!A:Y,20,FALSE)</f>
        <v>Não</v>
      </c>
      <c r="F3448" s="8" t="str">
        <f>VLOOKUP(A3448,Planilha1!A:Y,21,FALSE)</f>
        <v>Sim</v>
      </c>
      <c r="G3448" s="8" t="str">
        <f>VLOOKUP(A3448,Planilha1!A:Y,22,FALSE)</f>
        <v>Não</v>
      </c>
      <c r="H3448" s="8" t="str">
        <f>VLOOKUP(A3448,Planilha1!A:Y,23,FALSE)</f>
        <v>Não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2722</v>
      </c>
      <c r="C3449" s="10" t="s">
        <v>25</v>
      </c>
      <c r="D3449" s="12" t="s">
        <v>66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2723</v>
      </c>
      <c r="C3450" s="10" t="s">
        <v>25</v>
      </c>
      <c r="D3450" s="12" t="s">
        <v>73</v>
      </c>
      <c r="E3450" s="8" t="str">
        <f>VLOOKUP(A3450,Planilha1!A:Y,20,FALSE)</f>
        <v>Sim</v>
      </c>
      <c r="F3450" s="8" t="str">
        <f>VLOOKUP(A3450,Planilha1!A:Y,21,FALSE)</f>
        <v>Não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2724</v>
      </c>
      <c r="C3451" s="10" t="s">
        <v>25</v>
      </c>
      <c r="D3451" s="12" t="s">
        <v>41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2725</v>
      </c>
      <c r="C3452" s="10" t="s">
        <v>25</v>
      </c>
      <c r="D3452" s="12" t="s">
        <v>59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2726</v>
      </c>
      <c r="C3453" s="10" t="s">
        <v>25</v>
      </c>
      <c r="D3453" s="12" t="s">
        <v>73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2727</v>
      </c>
      <c r="C3454" s="10" t="s">
        <v>25</v>
      </c>
      <c r="D3454" s="12" t="s">
        <v>41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2728</v>
      </c>
      <c r="C3455" s="10" t="s">
        <v>25</v>
      </c>
      <c r="D3455" s="12" t="s">
        <v>55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Não</v>
      </c>
      <c r="H3455" s="8" t="str">
        <f>VLOOKUP(A3455,Planilha1!A:Y,23,FALSE)</f>
        <v>Não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2729</v>
      </c>
      <c r="C3456" s="10" t="s">
        <v>25</v>
      </c>
      <c r="D3456" s="12" t="s">
        <v>59</v>
      </c>
      <c r="E3456" s="8" t="str">
        <f>VLOOKUP(A3456,Planilha1!A:Y,20,FALSE)</f>
        <v>Não</v>
      </c>
      <c r="F3456" s="8" t="str">
        <f>VLOOKUP(A3456,Planilha1!A:Y,21,FALSE)</f>
        <v>Não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2730</v>
      </c>
      <c r="C3457" s="10" t="s">
        <v>25</v>
      </c>
      <c r="D3457" s="12" t="s">
        <v>55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Não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2731</v>
      </c>
      <c r="C3458" s="10" t="s">
        <v>25</v>
      </c>
      <c r="D3458" s="12" t="s">
        <v>73</v>
      </c>
      <c r="E3458" s="8" t="str">
        <f>VLOOKUP(A3458,Planilha1!A:Y,20,FALSE)</f>
        <v>Sim</v>
      </c>
      <c r="F3458" s="8" t="str">
        <f>VLOOKUP(A3458,Planilha1!A:Y,21,FALSE)</f>
        <v>Não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2732</v>
      </c>
      <c r="C3459" s="10" t="s">
        <v>25</v>
      </c>
      <c r="D3459" s="12" t="s">
        <v>59</v>
      </c>
      <c r="E3459" s="8" t="str">
        <f>VLOOKUP(A3459,Planilha1!A:Y,20,FALSE)</f>
        <v>Sim</v>
      </c>
      <c r="F3459" s="8" t="str">
        <f>VLOOKUP(A3459,Planilha1!A:Y,21,FALSE)</f>
        <v>Não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2733</v>
      </c>
      <c r="C3460" s="10" t="s">
        <v>25</v>
      </c>
      <c r="D3460" s="12" t="s">
        <v>55</v>
      </c>
      <c r="E3460" s="8" t="str">
        <f>VLOOKUP(A3460,Planilha1!A:Y,20,FALSE)</f>
        <v>Sim</v>
      </c>
      <c r="F3460" s="8" t="str">
        <f>VLOOKUP(A3460,Planilha1!A:Y,21,FALSE)</f>
        <v>Não</v>
      </c>
      <c r="G3460" s="8" t="str">
        <f>VLOOKUP(A3460,Planilha1!A:Y,22,FALSE)</f>
        <v>Não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2734</v>
      </c>
      <c r="C3461" s="10" t="s">
        <v>25</v>
      </c>
      <c r="D3461" s="12" t="s">
        <v>59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2735</v>
      </c>
      <c r="C3462" s="10" t="s">
        <v>25</v>
      </c>
      <c r="D3462" s="12" t="s">
        <v>41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Não</v>
      </c>
      <c r="H3462" s="8" t="str">
        <f>VLOOKUP(A3462,Planilha1!A:Y,23,FALSE)</f>
        <v>Não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2736</v>
      </c>
      <c r="C3463" s="10" t="s">
        <v>25</v>
      </c>
      <c r="D3463" s="12" t="s">
        <v>59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2737</v>
      </c>
      <c r="C3464" s="10" t="s">
        <v>25</v>
      </c>
      <c r="D3464" s="12" t="s">
        <v>59</v>
      </c>
      <c r="E3464" s="8" t="str">
        <f>VLOOKUP(A3464,Planilha1!A:Y,20,FALSE)</f>
        <v>Não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Não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2738</v>
      </c>
      <c r="C3465" s="10" t="s">
        <v>25</v>
      </c>
      <c r="D3465" s="12" t="s">
        <v>73</v>
      </c>
      <c r="E3465" s="8" t="str">
        <f>VLOOKUP(A3465,Planilha1!A:Y,20,FALSE)</f>
        <v>Sim</v>
      </c>
      <c r="F3465" s="8" t="str">
        <f>VLOOKUP(A3465,Planilha1!A:Y,21,FALSE)</f>
        <v>Não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2739</v>
      </c>
      <c r="C3466" s="10" t="s">
        <v>25</v>
      </c>
      <c r="D3466" s="12" t="s">
        <v>41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2740</v>
      </c>
      <c r="C3467" s="10" t="s">
        <v>25</v>
      </c>
      <c r="D3467" s="12" t="s">
        <v>41</v>
      </c>
      <c r="E3467" s="8" t="str">
        <f>VLOOKUP(A3467,Planilha1!A:Y,20,FALSE)</f>
        <v>Sim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Não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2741</v>
      </c>
      <c r="C3468" s="10" t="s">
        <v>25</v>
      </c>
      <c r="D3468" s="12" t="s">
        <v>55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2742</v>
      </c>
      <c r="C3469" s="10" t="s">
        <v>25</v>
      </c>
      <c r="D3469" s="12" t="s">
        <v>43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Não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2743</v>
      </c>
      <c r="C3470" s="10" t="s">
        <v>25</v>
      </c>
      <c r="D3470" s="12" t="s">
        <v>59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Não</v>
      </c>
      <c r="H3470" s="8" t="str">
        <f>VLOOKUP(A3470,Planilha1!A:Y,23,FALSE)</f>
        <v>Não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2744</v>
      </c>
      <c r="C3471" s="10" t="s">
        <v>25</v>
      </c>
      <c r="D3471" s="12" t="s">
        <v>59</v>
      </c>
      <c r="E3471" s="8" t="str">
        <f>VLOOKUP(A3471,Planilha1!A:Y,20,FALSE)</f>
        <v>Não</v>
      </c>
      <c r="F3471" s="8" t="str">
        <f>VLOOKUP(A3471,Planilha1!A:Y,21,FALSE)</f>
        <v>Não</v>
      </c>
      <c r="G3471" s="8" t="str">
        <f>VLOOKUP(A3471,Planilha1!A:Y,22,FALSE)</f>
        <v>Não</v>
      </c>
      <c r="H3471" s="8" t="str">
        <f>VLOOKUP(A3471,Planilha1!A:Y,23,FALSE)</f>
        <v>Não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436</v>
      </c>
      <c r="C3472" s="10" t="s">
        <v>25</v>
      </c>
      <c r="D3472" s="12" t="s">
        <v>55</v>
      </c>
      <c r="E3472" s="8" t="str">
        <f>VLOOKUP(A3472,Planilha1!A:Y,20,FALSE)</f>
        <v>Não</v>
      </c>
      <c r="F3472" s="8" t="str">
        <f>VLOOKUP(A3472,Planilha1!A:Y,21,FALSE)</f>
        <v>Não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2745</v>
      </c>
      <c r="C3473" s="10" t="s">
        <v>25</v>
      </c>
      <c r="D3473" s="12" t="s">
        <v>73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2746</v>
      </c>
      <c r="C3474" s="10" t="s">
        <v>25</v>
      </c>
      <c r="D3474" s="12" t="s">
        <v>55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Não</v>
      </c>
      <c r="H3474" s="8" t="str">
        <f>VLOOKUP(A3474,Planilha1!A:Y,23,FALSE)</f>
        <v>Não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2747</v>
      </c>
      <c r="C3475" s="10" t="s">
        <v>25</v>
      </c>
      <c r="D3475" s="12" t="s">
        <v>73</v>
      </c>
      <c r="E3475" s="8" t="str">
        <f>VLOOKUP(A3475,Planilha1!A:Y,20,FALSE)</f>
        <v>Não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Não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2748</v>
      </c>
      <c r="C3476" s="10" t="s">
        <v>25</v>
      </c>
      <c r="D3476" s="12" t="s">
        <v>41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Não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2749</v>
      </c>
      <c r="C3477" s="10" t="s">
        <v>25</v>
      </c>
      <c r="D3477" s="12" t="s">
        <v>59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2750</v>
      </c>
      <c r="C3478" s="10" t="s">
        <v>25</v>
      </c>
      <c r="D3478" s="12" t="s">
        <v>73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2751</v>
      </c>
      <c r="C3479" s="10" t="s">
        <v>25</v>
      </c>
      <c r="D3479" s="12" t="s">
        <v>41</v>
      </c>
      <c r="E3479" s="8" t="str">
        <f>VLOOKUP(A3479,Planilha1!A:Y,20,FALSE)</f>
        <v>Sim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2752</v>
      </c>
      <c r="C3480" s="10" t="s">
        <v>25</v>
      </c>
      <c r="D3480" s="12" t="s">
        <v>73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2753</v>
      </c>
      <c r="C3481" s="10" t="s">
        <v>25</v>
      </c>
      <c r="D3481" s="12" t="s">
        <v>55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Não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2754</v>
      </c>
      <c r="C3482" s="10" t="s">
        <v>25</v>
      </c>
      <c r="D3482" s="12" t="s">
        <v>41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2755</v>
      </c>
      <c r="C3483" s="10" t="s">
        <v>25</v>
      </c>
      <c r="D3483" s="12" t="s">
        <v>55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Não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2756</v>
      </c>
      <c r="C3484" s="10" t="s">
        <v>25</v>
      </c>
      <c r="D3484" s="12" t="s">
        <v>59</v>
      </c>
      <c r="E3484" s="8" t="str">
        <f>VLOOKUP(A3484,Planilha1!A:Y,20,FALSE)</f>
        <v>Sim</v>
      </c>
      <c r="F3484" s="8" t="str">
        <f>VLOOKUP(A3484,Planilha1!A:Y,21,FALSE)</f>
        <v>Não</v>
      </c>
      <c r="G3484" s="8" t="str">
        <f>VLOOKUP(A3484,Planilha1!A:Y,22,FALSE)</f>
        <v>Não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2757</v>
      </c>
      <c r="C3485" s="10" t="s">
        <v>25</v>
      </c>
      <c r="D3485" s="12" t="s">
        <v>73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2758</v>
      </c>
      <c r="C3486" s="10" t="s">
        <v>25</v>
      </c>
      <c r="D3486" s="12" t="s">
        <v>59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2759</v>
      </c>
      <c r="C3487" s="10" t="s">
        <v>25</v>
      </c>
      <c r="D3487" s="12" t="s">
        <v>41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Não</v>
      </c>
      <c r="H3487" s="8" t="str">
        <f>VLOOKUP(A3487,Planilha1!A:Y,23,FALSE)</f>
        <v>Não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2760</v>
      </c>
      <c r="C3488" s="10" t="s">
        <v>25</v>
      </c>
      <c r="D3488" s="12" t="s">
        <v>66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2761</v>
      </c>
      <c r="C3489" s="10" t="s">
        <v>25</v>
      </c>
      <c r="D3489" s="12" t="s">
        <v>55</v>
      </c>
      <c r="E3489" s="8" t="str">
        <f>VLOOKUP(A3489,Planilha1!A:Y,20,FALSE)</f>
        <v>Não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2762</v>
      </c>
      <c r="C3490" s="10" t="s">
        <v>25</v>
      </c>
      <c r="D3490" s="12" t="s">
        <v>55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Não</v>
      </c>
      <c r="H3490" s="8" t="str">
        <f>VLOOKUP(A3490,Planilha1!A:Y,23,FALSE)</f>
        <v>Não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2763</v>
      </c>
      <c r="C3491" s="10" t="s">
        <v>25</v>
      </c>
      <c r="D3491" s="12" t="s">
        <v>73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Não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2764</v>
      </c>
      <c r="C3492" s="10" t="s">
        <v>25</v>
      </c>
      <c r="D3492" s="12" t="s">
        <v>66</v>
      </c>
      <c r="E3492" s="8" t="str">
        <f>VLOOKUP(A3492,Planilha1!A:Y,20,FALSE)</f>
        <v>Sim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Não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2765</v>
      </c>
      <c r="C3493" s="10" t="s">
        <v>25</v>
      </c>
      <c r="D3493" s="12" t="s">
        <v>59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2766</v>
      </c>
      <c r="C3494" s="10" t="s">
        <v>25</v>
      </c>
      <c r="D3494" s="12" t="s">
        <v>73</v>
      </c>
      <c r="E3494" s="8" t="str">
        <f>VLOOKUP(A3494,Planilha1!A:Y,20,FALSE)</f>
        <v>Não</v>
      </c>
      <c r="F3494" s="8" t="str">
        <f>VLOOKUP(A3494,Planilha1!A:Y,21,FALSE)</f>
        <v>Não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2767</v>
      </c>
      <c r="C3495" s="10" t="s">
        <v>25</v>
      </c>
      <c r="D3495" s="12" t="s">
        <v>73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2768</v>
      </c>
      <c r="C3496" s="10" t="s">
        <v>25</v>
      </c>
      <c r="D3496" s="12" t="s">
        <v>55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2769</v>
      </c>
      <c r="C3497" s="10" t="s">
        <v>25</v>
      </c>
      <c r="D3497" s="12" t="s">
        <v>55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Não</v>
      </c>
      <c r="H3497" s="8" t="str">
        <f>VLOOKUP(A3497,Planilha1!A:Y,23,FALSE)</f>
        <v>Não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2770</v>
      </c>
      <c r="C3498" s="10" t="s">
        <v>25</v>
      </c>
      <c r="D3498" s="12" t="s">
        <v>73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2771</v>
      </c>
      <c r="C3499" s="10" t="s">
        <v>25</v>
      </c>
      <c r="D3499" s="12" t="s">
        <v>73</v>
      </c>
      <c r="E3499" s="8" t="str">
        <f>VLOOKUP(A3499,Planilha1!A:Y,20,FALSE)</f>
        <v>Sim</v>
      </c>
      <c r="F3499" s="8" t="str">
        <f>VLOOKUP(A3499,Planilha1!A:Y,21,FALSE)</f>
        <v>Não</v>
      </c>
      <c r="G3499" s="8" t="str">
        <f>VLOOKUP(A3499,Planilha1!A:Y,22,FALSE)</f>
        <v>Não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2772</v>
      </c>
      <c r="C3500" s="10" t="s">
        <v>25</v>
      </c>
      <c r="D3500" s="12" t="s">
        <v>73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2773</v>
      </c>
      <c r="C3501" s="10" t="s">
        <v>25</v>
      </c>
      <c r="D3501" s="12" t="s">
        <v>59</v>
      </c>
      <c r="E3501" s="8" t="str">
        <f>VLOOKUP(A3501,Planilha1!A:Y,20,FALSE)</f>
        <v>Sim</v>
      </c>
      <c r="F3501" s="8" t="str">
        <f>VLOOKUP(A3501,Planilha1!A:Y,21,FALSE)</f>
        <v>Não</v>
      </c>
      <c r="G3501" s="8" t="str">
        <f>VLOOKUP(A3501,Planilha1!A:Y,22,FALSE)</f>
        <v>Não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2774</v>
      </c>
      <c r="C3502" s="10" t="s">
        <v>25</v>
      </c>
      <c r="D3502" s="12" t="s">
        <v>59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Não</v>
      </c>
      <c r="H3502" s="8" t="str">
        <f>VLOOKUP(A3502,Planilha1!A:Y,23,FALSE)</f>
        <v>Não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2775</v>
      </c>
      <c r="C3503" s="10" t="s">
        <v>25</v>
      </c>
      <c r="D3503" s="12" t="s">
        <v>59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Não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2776</v>
      </c>
      <c r="C3504" s="10" t="s">
        <v>25</v>
      </c>
      <c r="D3504" s="12" t="s">
        <v>73</v>
      </c>
      <c r="E3504" s="8" t="str">
        <f>VLOOKUP(A3504,Planilha1!A:Y,20,FALSE)</f>
        <v>Não</v>
      </c>
      <c r="F3504" s="8" t="str">
        <f>VLOOKUP(A3504,Planilha1!A:Y,21,FALSE)</f>
        <v>Não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2777</v>
      </c>
      <c r="C3505" s="10" t="s">
        <v>25</v>
      </c>
      <c r="D3505" s="12" t="s">
        <v>59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Não</v>
      </c>
      <c r="H3505" s="8" t="str">
        <f>VLOOKUP(A3505,Planilha1!A:Y,23,FALSE)</f>
        <v>Não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2778</v>
      </c>
      <c r="C3506" s="10" t="s">
        <v>25</v>
      </c>
      <c r="D3506" s="12" t="s">
        <v>55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Não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2779</v>
      </c>
      <c r="C3507" s="10" t="s">
        <v>25</v>
      </c>
      <c r="D3507" s="12" t="s">
        <v>59</v>
      </c>
      <c r="E3507" s="8" t="str">
        <f>VLOOKUP(A3507,Planilha1!A:Y,20,FALSE)</f>
        <v>Sim</v>
      </c>
      <c r="F3507" s="8" t="str">
        <f>VLOOKUP(A3507,Planilha1!A:Y,21,FALSE)</f>
        <v>Não</v>
      </c>
      <c r="G3507" s="8" t="str">
        <f>VLOOKUP(A3507,Planilha1!A:Y,22,FALSE)</f>
        <v>Não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2780</v>
      </c>
      <c r="C3508" s="10" t="s">
        <v>25</v>
      </c>
      <c r="D3508" s="12" t="s">
        <v>41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2781</v>
      </c>
      <c r="C3509" s="10" t="s">
        <v>25</v>
      </c>
      <c r="D3509" s="12" t="s">
        <v>73</v>
      </c>
      <c r="E3509" s="8" t="str">
        <f>VLOOKUP(A3509,Planilha1!A:Y,20,FALSE)</f>
        <v>Sim</v>
      </c>
      <c r="F3509" s="8" t="str">
        <f>VLOOKUP(A3509,Planilha1!A:Y,21,FALSE)</f>
        <v>Não</v>
      </c>
      <c r="G3509" s="8" t="str">
        <f>VLOOKUP(A3509,Planilha1!A:Y,22,FALSE)</f>
        <v>Não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2782</v>
      </c>
      <c r="C3510" s="10" t="s">
        <v>25</v>
      </c>
      <c r="D3510" s="12" t="s">
        <v>59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Não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2783</v>
      </c>
      <c r="C3511" s="10" t="s">
        <v>25</v>
      </c>
      <c r="D3511" s="12" t="s">
        <v>55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Não</v>
      </c>
      <c r="H3511" s="8" t="str">
        <f>VLOOKUP(A3511,Planilha1!A:Y,23,FALSE)</f>
        <v>Não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2784</v>
      </c>
      <c r="C3512" s="10" t="s">
        <v>25</v>
      </c>
      <c r="D3512" s="12" t="s">
        <v>73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2785</v>
      </c>
      <c r="C3513" s="10" t="s">
        <v>25</v>
      </c>
      <c r="D3513" s="12" t="s">
        <v>41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2786</v>
      </c>
      <c r="C3514" s="10" t="s">
        <v>25</v>
      </c>
      <c r="D3514" s="12" t="s">
        <v>73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2787</v>
      </c>
      <c r="C3515" s="10" t="s">
        <v>25</v>
      </c>
      <c r="D3515" s="12" t="s">
        <v>59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2788</v>
      </c>
      <c r="C3516" s="10" t="s">
        <v>25</v>
      </c>
      <c r="D3516" s="12" t="s">
        <v>55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Não</v>
      </c>
      <c r="H3516" s="8" t="str">
        <f>VLOOKUP(A3516,Planilha1!A:Y,23,FALSE)</f>
        <v>Não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2070</v>
      </c>
      <c r="C3517" s="10" t="s">
        <v>25</v>
      </c>
      <c r="D3517" s="12" t="s">
        <v>59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2789</v>
      </c>
      <c r="C3518" s="10" t="s">
        <v>25</v>
      </c>
      <c r="D3518" s="12" t="s">
        <v>59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2790</v>
      </c>
      <c r="C3519" s="10" t="s">
        <v>25</v>
      </c>
      <c r="D3519" s="12" t="s">
        <v>59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Não</v>
      </c>
      <c r="H3519" s="8" t="str">
        <f>VLOOKUP(A3519,Planilha1!A:Y,23,FALSE)</f>
        <v>Não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2791</v>
      </c>
      <c r="C3520" s="10" t="s">
        <v>25</v>
      </c>
      <c r="D3520" s="12" t="s">
        <v>66</v>
      </c>
      <c r="E3520" s="8" t="str">
        <f>VLOOKUP(A3520,Planilha1!A:Y,20,FALSE)</f>
        <v>Não</v>
      </c>
      <c r="F3520" s="8" t="str">
        <f>VLOOKUP(A3520,Planilha1!A:Y,21,FALSE)</f>
        <v>Não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2792</v>
      </c>
      <c r="C3521" s="10" t="s">
        <v>25</v>
      </c>
      <c r="D3521" s="12" t="s">
        <v>59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Não</v>
      </c>
      <c r="H3521" s="8" t="str">
        <f>VLOOKUP(A3521,Planilha1!A:Y,23,FALSE)</f>
        <v>Não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2793</v>
      </c>
      <c r="C3522" s="10" t="s">
        <v>25</v>
      </c>
      <c r="D3522" s="16" t="s">
        <v>59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2794</v>
      </c>
      <c r="C3523" s="10" t="s">
        <v>25</v>
      </c>
      <c r="D3523" s="12" t="s">
        <v>73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2795</v>
      </c>
      <c r="C3524" s="10" t="s">
        <v>25</v>
      </c>
      <c r="D3524" s="12" t="s">
        <v>73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2796</v>
      </c>
      <c r="C3525" s="10" t="s">
        <v>25</v>
      </c>
      <c r="D3525" s="12" t="s">
        <v>73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Não</v>
      </c>
      <c r="H3525" s="8" t="str">
        <f>VLOOKUP(A3525,Planilha1!A:Y,23,FALSE)</f>
        <v>Não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2797</v>
      </c>
      <c r="C3526" s="10" t="s">
        <v>25</v>
      </c>
      <c r="D3526" s="12" t="s">
        <v>73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2798</v>
      </c>
      <c r="C3527" s="10" t="s">
        <v>25</v>
      </c>
      <c r="D3527" s="12" t="s">
        <v>66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Não</v>
      </c>
      <c r="H3527" s="8" t="str">
        <f>VLOOKUP(A3527,Planilha1!A:Y,23,FALSE)</f>
        <v>Não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2799</v>
      </c>
      <c r="C3528" s="10" t="s">
        <v>25</v>
      </c>
      <c r="D3528" s="12" t="s">
        <v>66</v>
      </c>
      <c r="E3528" s="8" t="str">
        <f>VLOOKUP(A3528,Planilha1!A:Y,20,FALSE)</f>
        <v>Não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Não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2800</v>
      </c>
      <c r="C3529" s="10" t="s">
        <v>25</v>
      </c>
      <c r="D3529" s="12" t="s">
        <v>59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2801</v>
      </c>
      <c r="C3530" s="10" t="s">
        <v>25</v>
      </c>
      <c r="D3530" s="12" t="s">
        <v>59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2802</v>
      </c>
      <c r="C3531" s="10" t="s">
        <v>25</v>
      </c>
      <c r="D3531" s="12" t="s">
        <v>59</v>
      </c>
      <c r="E3531" s="8" t="str">
        <f>VLOOKUP(A3531,Planilha1!A:Y,20,FALSE)</f>
        <v>Sim</v>
      </c>
      <c r="F3531" s="8" t="str">
        <f>VLOOKUP(A3531,Planilha1!A:Y,21,FALSE)</f>
        <v>Não</v>
      </c>
      <c r="G3531" s="8" t="str">
        <f>VLOOKUP(A3531,Planilha1!A:Y,22,FALSE)</f>
        <v>Não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2803</v>
      </c>
      <c r="C3532" s="10" t="s">
        <v>25</v>
      </c>
      <c r="D3532" s="12" t="s">
        <v>73</v>
      </c>
      <c r="E3532" s="8" t="str">
        <f>VLOOKUP(A3532,Planilha1!A:Y,20,FALSE)</f>
        <v>Sim</v>
      </c>
      <c r="F3532" s="8" t="str">
        <f>VLOOKUP(A3532,Planilha1!A:Y,21,FALSE)</f>
        <v>Não</v>
      </c>
      <c r="G3532" s="8" t="str">
        <f>VLOOKUP(A3532,Planilha1!A:Y,22,FALSE)</f>
        <v>Não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2804</v>
      </c>
      <c r="C3533" s="10" t="s">
        <v>25</v>
      </c>
      <c r="D3533" s="12" t="s">
        <v>55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Não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2805</v>
      </c>
      <c r="C3534" s="10" t="s">
        <v>25</v>
      </c>
      <c r="D3534" s="12" t="s">
        <v>55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Não</v>
      </c>
      <c r="H3534" s="8" t="str">
        <f>VLOOKUP(A3534,Planilha1!A:Y,23,FALSE)</f>
        <v>Não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2806</v>
      </c>
      <c r="C3535" s="10" t="s">
        <v>25</v>
      </c>
      <c r="D3535" s="12" t="s">
        <v>73</v>
      </c>
      <c r="E3535" s="8" t="str">
        <f>VLOOKUP(A3535,Planilha1!A:Y,20,FALSE)</f>
        <v>Sim</v>
      </c>
      <c r="F3535" s="8" t="str">
        <f>VLOOKUP(A3535,Planilha1!A:Y,21,FALSE)</f>
        <v>Não</v>
      </c>
      <c r="G3535" s="8" t="str">
        <f>VLOOKUP(A3535,Planilha1!A:Y,22,FALSE)</f>
        <v>Não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2807</v>
      </c>
      <c r="C3536" s="10" t="s">
        <v>25</v>
      </c>
      <c r="D3536" s="12" t="s">
        <v>66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2808</v>
      </c>
      <c r="C3537" s="10" t="s">
        <v>25</v>
      </c>
      <c r="D3537" s="12" t="s">
        <v>41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Não</v>
      </c>
      <c r="H3537" s="8" t="str">
        <f>VLOOKUP(A3537,Planilha1!A:Y,23,FALSE)</f>
        <v>Não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2809</v>
      </c>
      <c r="C3538" s="10" t="s">
        <v>25</v>
      </c>
      <c r="D3538" s="12" t="s">
        <v>73</v>
      </c>
      <c r="E3538" s="8" t="str">
        <f>VLOOKUP(A3538,Planilha1!A:Y,20,FALSE)</f>
        <v>Não</v>
      </c>
      <c r="F3538" s="8" t="str">
        <f>VLOOKUP(A3538,Planilha1!A:Y,21,FALSE)</f>
        <v>Não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2810</v>
      </c>
      <c r="C3539" s="10" t="s">
        <v>25</v>
      </c>
      <c r="D3539" s="12" t="s">
        <v>41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Não</v>
      </c>
      <c r="H3539" s="8" t="str">
        <f>VLOOKUP(A3539,Planilha1!A:Y,23,FALSE)</f>
        <v>Não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250</v>
      </c>
      <c r="C3540" s="10" t="s">
        <v>25</v>
      </c>
      <c r="D3540" s="12" t="s">
        <v>41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Não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2811</v>
      </c>
      <c r="C3541" s="10" t="s">
        <v>25</v>
      </c>
      <c r="D3541" s="12" t="s">
        <v>59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Não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2812</v>
      </c>
      <c r="C3542" s="10" t="s">
        <v>25</v>
      </c>
      <c r="D3542" s="12" t="s">
        <v>59</v>
      </c>
      <c r="E3542" s="8" t="str">
        <f>VLOOKUP(A3542,Planilha1!A:Y,20,FALSE)</f>
        <v>Não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Não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2813</v>
      </c>
      <c r="C3543" s="10" t="s">
        <v>25</v>
      </c>
      <c r="D3543" s="12" t="s">
        <v>59</v>
      </c>
      <c r="E3543" s="8" t="str">
        <f>VLOOKUP(A3543,Planilha1!A:Y,20,FALSE)</f>
        <v>Não</v>
      </c>
      <c r="F3543" s="8" t="str">
        <f>VLOOKUP(A3543,Planilha1!A:Y,21,FALSE)</f>
        <v>Não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2814</v>
      </c>
      <c r="C3544" s="10" t="s">
        <v>25</v>
      </c>
      <c r="D3544" s="12" t="s">
        <v>73</v>
      </c>
      <c r="E3544" s="8" t="str">
        <f>VLOOKUP(A3544,Planilha1!A:Y,20,FALSE)</f>
        <v>Não</v>
      </c>
      <c r="F3544" s="8" t="str">
        <f>VLOOKUP(A3544,Planilha1!A:Y,21,FALSE)</f>
        <v>Não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2815</v>
      </c>
      <c r="C3545" s="10" t="s">
        <v>25</v>
      </c>
      <c r="D3545" s="12" t="s">
        <v>55</v>
      </c>
      <c r="E3545" s="8" t="str">
        <f>VLOOKUP(A3545,Planilha1!A:Y,20,FALSE)</f>
        <v>Não</v>
      </c>
      <c r="F3545" s="8" t="str">
        <f>VLOOKUP(A3545,Planilha1!A:Y,21,FALSE)</f>
        <v>Não</v>
      </c>
      <c r="G3545" s="8" t="str">
        <f>VLOOKUP(A3545,Planilha1!A:Y,22,FALSE)</f>
        <v>Não</v>
      </c>
      <c r="H3545" s="8" t="str">
        <f>VLOOKUP(A3545,Planilha1!A:Y,23,FALSE)</f>
        <v>Não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2816</v>
      </c>
      <c r="C3546" s="10" t="s">
        <v>25</v>
      </c>
      <c r="D3546" s="12" t="s">
        <v>59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2817</v>
      </c>
      <c r="C3547" s="10" t="s">
        <v>25</v>
      </c>
      <c r="D3547" s="12" t="s">
        <v>55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2818</v>
      </c>
      <c r="C3548" s="10" t="s">
        <v>25</v>
      </c>
      <c r="D3548" s="12" t="s">
        <v>55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2819</v>
      </c>
      <c r="C3549" s="10" t="s">
        <v>25</v>
      </c>
      <c r="D3549" s="12" t="s">
        <v>73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2820</v>
      </c>
      <c r="C3550" s="10" t="s">
        <v>25</v>
      </c>
      <c r="D3550" s="12" t="s">
        <v>43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Não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2821</v>
      </c>
      <c r="C3551" s="10" t="s">
        <v>25</v>
      </c>
      <c r="D3551" s="12" t="s">
        <v>43</v>
      </c>
      <c r="E3551" s="8" t="str">
        <f>VLOOKUP(A3551,Planilha1!A:Y,20,FALSE)</f>
        <v>Não</v>
      </c>
      <c r="F3551" s="8" t="str">
        <f>VLOOKUP(A3551,Planilha1!A:Y,21,FALSE)</f>
        <v>Não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2822</v>
      </c>
      <c r="C3552" s="10" t="s">
        <v>25</v>
      </c>
      <c r="D3552" s="12" t="s">
        <v>55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Não</v>
      </c>
      <c r="H3552" s="8" t="str">
        <f>VLOOKUP(A3552,Planilha1!A:Y,23,FALSE)</f>
        <v>Não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2823</v>
      </c>
      <c r="C3553" s="10" t="s">
        <v>25</v>
      </c>
      <c r="D3553" s="12" t="s">
        <v>43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2824</v>
      </c>
      <c r="C3554" s="10" t="s">
        <v>25</v>
      </c>
      <c r="D3554" s="12" t="s">
        <v>73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Não</v>
      </c>
      <c r="H3554" s="8" t="str">
        <f>VLOOKUP(A3554,Planilha1!A:Y,23,FALSE)</f>
        <v>Não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2825</v>
      </c>
      <c r="C3555" s="10" t="s">
        <v>25</v>
      </c>
      <c r="D3555" s="12" t="s">
        <v>73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Não</v>
      </c>
      <c r="H3555" s="8" t="str">
        <f>VLOOKUP(A3555,Planilha1!A:Y,23,FALSE)</f>
        <v>Não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2826</v>
      </c>
      <c r="C3556" s="10" t="s">
        <v>25</v>
      </c>
      <c r="D3556" s="12" t="s">
        <v>73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2827</v>
      </c>
      <c r="C3557" s="10" t="s">
        <v>25</v>
      </c>
      <c r="D3557" s="12" t="s">
        <v>73</v>
      </c>
      <c r="E3557" s="8" t="str">
        <f>VLOOKUP(A3557,Planilha1!A:Y,20,FALSE)</f>
        <v>Não</v>
      </c>
      <c r="F3557" s="8" t="str">
        <f>VLOOKUP(A3557,Planilha1!A:Y,21,FALSE)</f>
        <v>Não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2828</v>
      </c>
      <c r="C3558" s="10" t="s">
        <v>25</v>
      </c>
      <c r="D3558" s="12" t="s">
        <v>55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2829</v>
      </c>
      <c r="C3559" s="10" t="s">
        <v>25</v>
      </c>
      <c r="D3559" s="12" t="s">
        <v>55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2830</v>
      </c>
      <c r="C3560" s="10" t="s">
        <v>25</v>
      </c>
      <c r="D3560" s="12" t="s">
        <v>41</v>
      </c>
      <c r="E3560" s="8" t="str">
        <f>VLOOKUP(A3560,Planilha1!A:Y,20,FALSE)</f>
        <v>Não</v>
      </c>
      <c r="F3560" s="8" t="str">
        <f>VLOOKUP(A3560,Planilha1!A:Y,21,FALSE)</f>
        <v>Não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2831</v>
      </c>
      <c r="C3561" s="10" t="s">
        <v>25</v>
      </c>
      <c r="D3561" s="12" t="s">
        <v>59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Não</v>
      </c>
      <c r="H3561" s="8" t="str">
        <f>VLOOKUP(A3561,Planilha1!A:Y,23,FALSE)</f>
        <v>Não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2832</v>
      </c>
      <c r="C3562" s="10" t="s">
        <v>25</v>
      </c>
      <c r="D3562" s="12" t="s">
        <v>41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2833</v>
      </c>
      <c r="C3563" s="10" t="s">
        <v>25</v>
      </c>
      <c r="D3563" s="12" t="s">
        <v>55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2834</v>
      </c>
      <c r="C3564" s="10" t="s">
        <v>25</v>
      </c>
      <c r="D3564" s="12" t="s">
        <v>55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2835</v>
      </c>
      <c r="C3565" s="10" t="s">
        <v>25</v>
      </c>
      <c r="D3565" s="12" t="s">
        <v>73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2836</v>
      </c>
      <c r="C3566" s="10" t="s">
        <v>25</v>
      </c>
      <c r="D3566" s="12" t="s">
        <v>59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2837</v>
      </c>
      <c r="C3567" s="10" t="s">
        <v>25</v>
      </c>
      <c r="D3567" s="12" t="s">
        <v>55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Não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2838</v>
      </c>
      <c r="C3568" s="10" t="s">
        <v>25</v>
      </c>
      <c r="D3568" s="12" t="s">
        <v>73</v>
      </c>
      <c r="E3568" s="8" t="str">
        <f>VLOOKUP(A3568,Planilha1!A:Y,20,FALSE)</f>
        <v>Sim</v>
      </c>
      <c r="F3568" s="8" t="str">
        <f>VLOOKUP(A3568,Planilha1!A:Y,21,FALSE)</f>
        <v>Não</v>
      </c>
      <c r="G3568" s="8" t="str">
        <f>VLOOKUP(A3568,Planilha1!A:Y,22,FALSE)</f>
        <v>Não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2839</v>
      </c>
      <c r="C3569" s="10" t="s">
        <v>25</v>
      </c>
      <c r="D3569" s="12" t="s">
        <v>55</v>
      </c>
      <c r="E3569" s="8" t="str">
        <f>VLOOKUP(A3569,Planilha1!A:Y,20,FALSE)</f>
        <v>Não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Não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2840</v>
      </c>
      <c r="C3570" s="10" t="s">
        <v>25</v>
      </c>
      <c r="D3570" s="12" t="s">
        <v>73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2841</v>
      </c>
      <c r="C3571" s="10" t="s">
        <v>25</v>
      </c>
      <c r="D3571" s="12" t="s">
        <v>59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Não</v>
      </c>
      <c r="H3571" s="8" t="str">
        <f>VLOOKUP(A3571,Planilha1!A:Y,23,FALSE)</f>
        <v>Não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2842</v>
      </c>
      <c r="C3572" s="10" t="s">
        <v>25</v>
      </c>
      <c r="D3572" s="12" t="s">
        <v>41</v>
      </c>
      <c r="E3572" s="8" t="str">
        <f>VLOOKUP(A3572,Planilha1!A:Y,20,FALSE)</f>
        <v>Sim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Não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2843</v>
      </c>
      <c r="C3573" s="10" t="s">
        <v>25</v>
      </c>
      <c r="D3573" s="12" t="s">
        <v>55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Não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287</v>
      </c>
      <c r="C3574" s="10" t="s">
        <v>25</v>
      </c>
      <c r="D3574" s="12" t="s">
        <v>59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Não</v>
      </c>
      <c r="H3574" s="8" t="str">
        <f>VLOOKUP(A3574,Planilha1!A:Y,23,FALSE)</f>
        <v>Não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2844</v>
      </c>
      <c r="C3575" s="10" t="s">
        <v>25</v>
      </c>
      <c r="D3575" s="12" t="s">
        <v>59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Não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2845</v>
      </c>
      <c r="C3576" s="10" t="s">
        <v>25</v>
      </c>
      <c r="D3576" s="12" t="s">
        <v>55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2846</v>
      </c>
      <c r="C3577" s="10" t="s">
        <v>25</v>
      </c>
      <c r="D3577" s="12" t="s">
        <v>59</v>
      </c>
      <c r="E3577" s="8" t="str">
        <f>VLOOKUP(A3577,Planilha1!A:Y,20,FALSE)</f>
        <v>Não</v>
      </c>
      <c r="F3577" s="8" t="str">
        <f>VLOOKUP(A3577,Planilha1!A:Y,21,FALSE)</f>
        <v>Não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2847</v>
      </c>
      <c r="C3578" s="10" t="s">
        <v>25</v>
      </c>
      <c r="D3578" s="12" t="s">
        <v>73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2848</v>
      </c>
      <c r="C3579" s="10" t="s">
        <v>25</v>
      </c>
      <c r="D3579" s="12" t="s">
        <v>55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Não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2849</v>
      </c>
      <c r="C3580" s="10" t="s">
        <v>25</v>
      </c>
      <c r="D3580" s="12" t="s">
        <v>55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Não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2850</v>
      </c>
      <c r="C3581" s="10" t="s">
        <v>25</v>
      </c>
      <c r="D3581" s="12" t="s">
        <v>55</v>
      </c>
      <c r="E3581" s="8" t="str">
        <f>VLOOKUP(A3581,Planilha1!A:Y,20,FALSE)</f>
        <v>Sim</v>
      </c>
      <c r="F3581" s="8" t="str">
        <f>VLOOKUP(A3581,Planilha1!A:Y,21,FALSE)</f>
        <v>Não</v>
      </c>
      <c r="G3581" s="8" t="str">
        <f>VLOOKUP(A3581,Planilha1!A:Y,22,FALSE)</f>
        <v>Não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2851</v>
      </c>
      <c r="C3582" s="10" t="s">
        <v>25</v>
      </c>
      <c r="D3582" s="12" t="s">
        <v>73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Não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2852</v>
      </c>
      <c r="C3583" s="10" t="s">
        <v>25</v>
      </c>
      <c r="D3583" s="12" t="s">
        <v>55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2853</v>
      </c>
      <c r="C3584" s="10" t="s">
        <v>25</v>
      </c>
      <c r="D3584" s="12" t="s">
        <v>41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Não</v>
      </c>
      <c r="H3584" s="8" t="str">
        <f>VLOOKUP(A3584,Planilha1!A:Y,23,FALSE)</f>
        <v>Não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2854</v>
      </c>
      <c r="C3585" s="10" t="s">
        <v>25</v>
      </c>
      <c r="D3585" s="12" t="s">
        <v>41</v>
      </c>
      <c r="E3585" s="8" t="str">
        <f>VLOOKUP(A3585,Planilha1!A:Y,20,FALSE)</f>
        <v>Não</v>
      </c>
      <c r="F3585" s="8" t="str">
        <f>VLOOKUP(A3585,Planilha1!A:Y,21,FALSE)</f>
        <v>Não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2855</v>
      </c>
      <c r="C3586" s="10" t="s">
        <v>25</v>
      </c>
      <c r="D3586" s="12" t="s">
        <v>55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2856</v>
      </c>
      <c r="C3587" s="10" t="s">
        <v>25</v>
      </c>
      <c r="D3587" s="12" t="s">
        <v>73</v>
      </c>
      <c r="E3587" s="8" t="str">
        <f>VLOOKUP(A3587,Planilha1!A:Y,20,FALSE)</f>
        <v>Não</v>
      </c>
      <c r="F3587" s="8" t="str">
        <f>VLOOKUP(A3587,Planilha1!A:Y,21,FALSE)</f>
        <v>Não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2857</v>
      </c>
      <c r="C3588" s="10" t="s">
        <v>25</v>
      </c>
      <c r="D3588" s="12" t="s">
        <v>55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2858</v>
      </c>
      <c r="C3589" s="10" t="s">
        <v>25</v>
      </c>
      <c r="D3589" s="12" t="s">
        <v>55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2859</v>
      </c>
      <c r="C3590" s="10" t="s">
        <v>25</v>
      </c>
      <c r="D3590" s="12" t="s">
        <v>55</v>
      </c>
      <c r="E3590" s="8" t="str">
        <f>VLOOKUP(A3590,Planilha1!A:Y,20,FALSE)</f>
        <v>Não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Não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2860</v>
      </c>
      <c r="C3591" s="10" t="s">
        <v>25</v>
      </c>
      <c r="D3591" s="12" t="s">
        <v>59</v>
      </c>
      <c r="E3591" s="8" t="str">
        <f>VLOOKUP(A3591,Planilha1!A:Y,20,FALSE)</f>
        <v>Não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Não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2861</v>
      </c>
      <c r="C3592" s="10" t="s">
        <v>25</v>
      </c>
      <c r="D3592" s="12" t="s">
        <v>66</v>
      </c>
      <c r="E3592" s="8" t="str">
        <f>VLOOKUP(A3592,Planilha1!A:Y,20,FALSE)</f>
        <v>Não</v>
      </c>
      <c r="F3592" s="8" t="str">
        <f>VLOOKUP(A3592,Planilha1!A:Y,21,FALSE)</f>
        <v>Não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2862</v>
      </c>
      <c r="C3593" s="10" t="s">
        <v>25</v>
      </c>
      <c r="D3593" s="12" t="s">
        <v>59</v>
      </c>
      <c r="E3593" s="8" t="str">
        <f>VLOOKUP(A3593,Planilha1!A:Y,20,FALSE)</f>
        <v>Não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2863</v>
      </c>
      <c r="C3594" s="10" t="s">
        <v>25</v>
      </c>
      <c r="D3594" s="12" t="s">
        <v>73</v>
      </c>
      <c r="E3594" s="8" t="str">
        <f>VLOOKUP(A3594,Planilha1!A:Y,20,FALSE)</f>
        <v>Não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2864</v>
      </c>
      <c r="C3595" s="10" t="s">
        <v>25</v>
      </c>
      <c r="D3595" s="12" t="s">
        <v>73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2865</v>
      </c>
      <c r="C3596" s="10" t="s">
        <v>25</v>
      </c>
      <c r="D3596" s="12" t="s">
        <v>43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2866</v>
      </c>
      <c r="C3597" s="10" t="s">
        <v>25</v>
      </c>
      <c r="D3597" s="12" t="s">
        <v>59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2867</v>
      </c>
      <c r="C3598" s="10" t="s">
        <v>25</v>
      </c>
      <c r="D3598" s="12" t="s">
        <v>43</v>
      </c>
      <c r="E3598" s="8" t="str">
        <f>VLOOKUP(A3598,Planilha1!A:Y,20,FALSE)</f>
        <v>Não</v>
      </c>
      <c r="F3598" s="8" t="str">
        <f>VLOOKUP(A3598,Planilha1!A:Y,21,FALSE)</f>
        <v>Não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2868</v>
      </c>
      <c r="C3599" s="10" t="s">
        <v>25</v>
      </c>
      <c r="D3599" s="12" t="s">
        <v>73</v>
      </c>
      <c r="E3599" s="8" t="str">
        <f>VLOOKUP(A3599,Planilha1!A:Y,20,FALSE)</f>
        <v>Não</v>
      </c>
      <c r="F3599" s="8" t="str">
        <f>VLOOKUP(A3599,Planilha1!A:Y,21,FALSE)</f>
        <v>Não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2869</v>
      </c>
      <c r="C3600" s="10" t="s">
        <v>25</v>
      </c>
      <c r="D3600" s="12" t="s">
        <v>59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Não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2870</v>
      </c>
      <c r="C3601" s="10" t="s">
        <v>25</v>
      </c>
      <c r="D3601" s="12" t="s">
        <v>73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2871</v>
      </c>
      <c r="C3602" s="10" t="s">
        <v>25</v>
      </c>
      <c r="D3602" s="12" t="s">
        <v>41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Não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1846</v>
      </c>
      <c r="C3603" s="10" t="s">
        <v>25</v>
      </c>
      <c r="D3603" s="12" t="s">
        <v>59</v>
      </c>
      <c r="E3603" s="8" t="str">
        <f>VLOOKUP(A3603,Planilha1!A:Y,20,FALSE)</f>
        <v>Sim</v>
      </c>
      <c r="F3603" s="8" t="str">
        <f>VLOOKUP(A3603,Planilha1!A:Y,21,FALSE)</f>
        <v>Não</v>
      </c>
      <c r="G3603" s="8" t="str">
        <f>VLOOKUP(A3603,Planilha1!A:Y,22,FALSE)</f>
        <v>Não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2872</v>
      </c>
      <c r="C3604" s="10" t="s">
        <v>25</v>
      </c>
      <c r="D3604" s="12" t="s">
        <v>55</v>
      </c>
      <c r="E3604" s="8" t="str">
        <f>VLOOKUP(A3604,Planilha1!A:Y,20,FALSE)</f>
        <v>Sim</v>
      </c>
      <c r="F3604" s="8" t="str">
        <f>VLOOKUP(A3604,Planilha1!A:Y,21,FALSE)</f>
        <v>Não</v>
      </c>
      <c r="G3604" s="8" t="str">
        <f>VLOOKUP(A3604,Planilha1!A:Y,22,FALSE)</f>
        <v>Não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2873</v>
      </c>
      <c r="C3605" s="10" t="s">
        <v>25</v>
      </c>
      <c r="D3605" s="12" t="s">
        <v>59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2874</v>
      </c>
      <c r="C3606" s="10" t="s">
        <v>25</v>
      </c>
      <c r="D3606" s="12" t="s">
        <v>73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Não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2875</v>
      </c>
      <c r="C3607" s="10" t="s">
        <v>25</v>
      </c>
      <c r="D3607" s="12" t="s">
        <v>55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2876</v>
      </c>
      <c r="C3608" s="10" t="s">
        <v>25</v>
      </c>
      <c r="D3608" s="12" t="s">
        <v>43</v>
      </c>
      <c r="E3608" s="8" t="str">
        <f>VLOOKUP(A3608,Planilha1!A:Y,20,FALSE)</f>
        <v>Sim</v>
      </c>
      <c r="F3608" s="8" t="str">
        <f>VLOOKUP(A3608,Planilha1!A:Y,21,FALSE)</f>
        <v>Não</v>
      </c>
      <c r="G3608" s="8" t="str">
        <f>VLOOKUP(A3608,Planilha1!A:Y,22,FALSE)</f>
        <v>Não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2877</v>
      </c>
      <c r="C3609" s="10" t="s">
        <v>25</v>
      </c>
      <c r="D3609" s="12" t="s">
        <v>59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2878</v>
      </c>
      <c r="C3610" s="10" t="s">
        <v>25</v>
      </c>
      <c r="D3610" s="12" t="s">
        <v>73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2879</v>
      </c>
      <c r="C3611" s="10" t="s">
        <v>25</v>
      </c>
      <c r="D3611" s="12" t="s">
        <v>59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2880</v>
      </c>
      <c r="C3612" s="10" t="s">
        <v>25</v>
      </c>
      <c r="D3612" s="12" t="s">
        <v>55</v>
      </c>
      <c r="E3612" s="8" t="str">
        <f>VLOOKUP(A3612,Planilha1!A:Y,20,FALSE)</f>
        <v>Não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2881</v>
      </c>
      <c r="C3613" s="10" t="s">
        <v>25</v>
      </c>
      <c r="D3613" s="12" t="s">
        <v>73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2882</v>
      </c>
      <c r="C3614" s="10" t="s">
        <v>25</v>
      </c>
      <c r="D3614" s="12" t="s">
        <v>59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2883</v>
      </c>
      <c r="C3615" s="10" t="s">
        <v>25</v>
      </c>
      <c r="D3615" s="12" t="s">
        <v>55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2884</v>
      </c>
      <c r="C3616" s="10" t="s">
        <v>25</v>
      </c>
      <c r="D3616" s="12" t="s">
        <v>59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2885</v>
      </c>
      <c r="C3617" s="10" t="s">
        <v>25</v>
      </c>
      <c r="D3617" s="12" t="s">
        <v>55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2886</v>
      </c>
      <c r="C3618" s="10" t="s">
        <v>25</v>
      </c>
      <c r="D3618" s="12" t="s">
        <v>59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1818</v>
      </c>
      <c r="C3619" s="10" t="s">
        <v>25</v>
      </c>
      <c r="D3619" s="12" t="s">
        <v>73</v>
      </c>
      <c r="E3619" s="8" t="str">
        <f>VLOOKUP(A3619,Planilha1!A:Y,20,FALSE)</f>
        <v>Sim</v>
      </c>
      <c r="F3619" s="8" t="str">
        <f>VLOOKUP(A3619,Planilha1!A:Y,21,FALSE)</f>
        <v>Não</v>
      </c>
      <c r="G3619" s="8" t="str">
        <f>VLOOKUP(A3619,Planilha1!A:Y,22,FALSE)</f>
        <v>Não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2887</v>
      </c>
      <c r="C3620" s="10" t="s">
        <v>25</v>
      </c>
      <c r="D3620" s="12" t="s">
        <v>41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Não</v>
      </c>
      <c r="H3620" s="8" t="str">
        <f>VLOOKUP(A3620,Planilha1!A:Y,23,FALSE)</f>
        <v>Não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2888</v>
      </c>
      <c r="C3621" s="10" t="s">
        <v>25</v>
      </c>
      <c r="D3621" s="12" t="s">
        <v>59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2889</v>
      </c>
      <c r="C3622" s="10" t="s">
        <v>25</v>
      </c>
      <c r="D3622" s="12" t="s">
        <v>73</v>
      </c>
      <c r="E3622" s="8" t="str">
        <f>VLOOKUP(A3622,Planilha1!A:Y,20,FALSE)</f>
        <v>Sim</v>
      </c>
      <c r="F3622" s="8" t="str">
        <f>VLOOKUP(A3622,Planilha1!A:Y,21,FALSE)</f>
        <v>Não</v>
      </c>
      <c r="G3622" s="8" t="str">
        <f>VLOOKUP(A3622,Planilha1!A:Y,22,FALSE)</f>
        <v>Não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2890</v>
      </c>
      <c r="C3623" s="10" t="s">
        <v>25</v>
      </c>
      <c r="D3623" s="12" t="s">
        <v>55</v>
      </c>
      <c r="E3623" s="8" t="str">
        <f>VLOOKUP(A3623,Planilha1!A:Y,20,FALSE)</f>
        <v>Sim</v>
      </c>
      <c r="F3623" s="8" t="str">
        <f>VLOOKUP(A3623,Planilha1!A:Y,21,FALSE)</f>
        <v>Não</v>
      </c>
      <c r="G3623" s="8" t="str">
        <f>VLOOKUP(A3623,Planilha1!A:Y,22,FALSE)</f>
        <v>Não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2891</v>
      </c>
      <c r="C3624" s="10" t="s">
        <v>25</v>
      </c>
      <c r="D3624" s="12" t="s">
        <v>73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Não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2892</v>
      </c>
      <c r="C3625" s="10" t="s">
        <v>25</v>
      </c>
      <c r="D3625" s="12" t="s">
        <v>59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2893</v>
      </c>
      <c r="C3626" s="10" t="s">
        <v>25</v>
      </c>
      <c r="D3626" s="12" t="s">
        <v>73</v>
      </c>
      <c r="E3626" s="8" t="str">
        <f>VLOOKUP(A3626,Planilha1!A:Y,20,FALSE)</f>
        <v>Sim</v>
      </c>
      <c r="F3626" s="8" t="str">
        <f>VLOOKUP(A3626,Planilha1!A:Y,21,FALSE)</f>
        <v>Não</v>
      </c>
      <c r="G3626" s="8" t="str">
        <f>VLOOKUP(A3626,Planilha1!A:Y,22,FALSE)</f>
        <v>Não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2894</v>
      </c>
      <c r="C3627" s="10" t="s">
        <v>25</v>
      </c>
      <c r="D3627" s="12" t="s">
        <v>55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Não</v>
      </c>
      <c r="H3627" s="8" t="str">
        <f>VLOOKUP(A3627,Planilha1!A:Y,23,FALSE)</f>
        <v>Não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2895</v>
      </c>
      <c r="C3628" s="10" t="s">
        <v>25</v>
      </c>
      <c r="D3628" s="12" t="s">
        <v>73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2896</v>
      </c>
      <c r="C3629" s="10" t="s">
        <v>25</v>
      </c>
      <c r="D3629" s="12" t="s">
        <v>73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2589</v>
      </c>
      <c r="C3630" s="10" t="s">
        <v>25</v>
      </c>
      <c r="D3630" s="12" t="s">
        <v>73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Não</v>
      </c>
      <c r="H3630" s="8" t="str">
        <f>VLOOKUP(A3630,Planilha1!A:Y,23,FALSE)</f>
        <v>Não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2897</v>
      </c>
      <c r="C3631" s="10" t="s">
        <v>25</v>
      </c>
      <c r="D3631" s="12" t="s">
        <v>73</v>
      </c>
      <c r="E3631" s="8" t="str">
        <f>VLOOKUP(A3631,Planilha1!A:Y,20,FALSE)</f>
        <v>Sim</v>
      </c>
      <c r="F3631" s="8" t="str">
        <f>VLOOKUP(A3631,Planilha1!A:Y,21,FALSE)</f>
        <v>Não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2898</v>
      </c>
      <c r="C3632" s="10" t="s">
        <v>25</v>
      </c>
      <c r="D3632" s="12" t="s">
        <v>66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2899</v>
      </c>
      <c r="C3633" s="10" t="s">
        <v>25</v>
      </c>
      <c r="D3633" s="12" t="s">
        <v>59</v>
      </c>
      <c r="E3633" s="8" t="str">
        <f>VLOOKUP(A3633,Planilha1!A:Y,20,FALSE)</f>
        <v>Não</v>
      </c>
      <c r="F3633" s="8" t="str">
        <f>VLOOKUP(A3633,Planilha1!A:Y,21,FALSE)</f>
        <v>Não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2900</v>
      </c>
      <c r="C3634" s="10" t="s">
        <v>25</v>
      </c>
      <c r="D3634" s="12" t="s">
        <v>41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Não</v>
      </c>
      <c r="H3634" s="8" t="str">
        <f>VLOOKUP(A3634,Planilha1!A:Y,23,FALSE)</f>
        <v>Não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2901</v>
      </c>
      <c r="C3635" s="10" t="s">
        <v>25</v>
      </c>
      <c r="D3635" s="12" t="s">
        <v>73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Não</v>
      </c>
      <c r="H3635" s="8" t="str">
        <f>VLOOKUP(A3635,Planilha1!A:Y,23,FALSE)</f>
        <v>Não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2902</v>
      </c>
      <c r="C3636" s="10" t="s">
        <v>25</v>
      </c>
      <c r="D3636" s="12" t="s">
        <v>333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2903</v>
      </c>
      <c r="C3637" s="10" t="s">
        <v>25</v>
      </c>
      <c r="D3637" s="12" t="s">
        <v>333</v>
      </c>
      <c r="E3637" s="8" t="str">
        <f>VLOOKUP(A3637,Planilha1!A:Y,20,FALSE)</f>
        <v>Não</v>
      </c>
      <c r="F3637" s="8" t="str">
        <f>VLOOKUP(A3637,Planilha1!A:Y,21,FALSE)</f>
        <v>Não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2904</v>
      </c>
      <c r="C3638" s="10" t="s">
        <v>25</v>
      </c>
      <c r="D3638" s="12" t="s">
        <v>333</v>
      </c>
      <c r="E3638" s="8" t="str">
        <f>VLOOKUP(A3638,Planilha1!A:Y,20,FALSE)</f>
        <v>Sim</v>
      </c>
      <c r="F3638" s="8" t="str">
        <f>VLOOKUP(A3638,Planilha1!A:Y,21,FALSE)</f>
        <v>Não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2905</v>
      </c>
      <c r="C3639" s="10" t="s">
        <v>25</v>
      </c>
      <c r="D3639" s="12" t="s">
        <v>333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4124</v>
      </c>
      <c r="C3640" s="10" t="s">
        <v>25</v>
      </c>
      <c r="D3640" s="12" t="s">
        <v>4161</v>
      </c>
      <c r="E3640" s="8" t="str">
        <f>VLOOKUP(A3640,Planilha1!A:Y,20,FALSE)</f>
        <v>Sim</v>
      </c>
      <c r="F3640" s="8" t="str">
        <f>VLOOKUP(A3640,Planilha1!A:Y,21,FALSE)</f>
        <v>Não</v>
      </c>
      <c r="G3640" s="8" t="str">
        <f>VLOOKUP(A3640,Planilha1!A:Y,22,FALSE)</f>
        <v>Não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4125</v>
      </c>
      <c r="C3641" s="10" t="s">
        <v>25</v>
      </c>
      <c r="D3641" s="12" t="s">
        <v>4161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4126</v>
      </c>
      <c r="C3642" s="10" t="s">
        <v>25</v>
      </c>
      <c r="D3642" s="12" t="s">
        <v>4161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4127</v>
      </c>
      <c r="C3643" s="10" t="s">
        <v>25</v>
      </c>
      <c r="D3643" s="12" t="s">
        <v>4161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1815</v>
      </c>
      <c r="C3644" s="10" t="s">
        <v>25</v>
      </c>
      <c r="D3644" s="12" t="s">
        <v>4161</v>
      </c>
      <c r="E3644" s="8" t="str">
        <f>VLOOKUP(A3644,Planilha1!A:Y,20,FALSE)</f>
        <v>Sim</v>
      </c>
      <c r="F3644" s="8" t="str">
        <f>VLOOKUP(A3644,Planilha1!A:Y,21,FALSE)</f>
        <v>Não</v>
      </c>
      <c r="G3644" s="8" t="str">
        <f>VLOOKUP(A3644,Planilha1!A:Y,22,FALSE)</f>
        <v>Não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4230</v>
      </c>
      <c r="C3645" s="10" t="s">
        <v>25</v>
      </c>
      <c r="D3645" s="12" t="s">
        <v>4244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4231</v>
      </c>
      <c r="C3646" s="10" t="s">
        <v>25</v>
      </c>
      <c r="D3646" s="12" t="s">
        <v>4244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3479</v>
      </c>
      <c r="C3647" s="10" t="s">
        <v>25</v>
      </c>
      <c r="D3647" s="12" t="s">
        <v>4244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4232</v>
      </c>
      <c r="C3648" s="10" t="s">
        <v>25</v>
      </c>
      <c r="D3648" s="12" t="s">
        <v>4244</v>
      </c>
      <c r="E3648" s="8" t="str">
        <f>VLOOKUP(A3648,Planilha1!A:Y,20,FALSE)</f>
        <v>Sim</v>
      </c>
      <c r="F3648" s="8" t="str">
        <f>VLOOKUP(A3648,Planilha1!A:Y,21,FALSE)</f>
        <v>Não</v>
      </c>
      <c r="G3648" s="8" t="str">
        <f>VLOOKUP(A3648,Planilha1!A:Y,22,FALSE)</f>
        <v>Não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4233</v>
      </c>
      <c r="C3649" s="10" t="s">
        <v>25</v>
      </c>
      <c r="D3649" s="12" t="s">
        <v>4244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4234</v>
      </c>
      <c r="C3650" s="10" t="s">
        <v>25</v>
      </c>
      <c r="D3650" s="12" t="s">
        <v>4244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Não</v>
      </c>
      <c r="H3650" s="8" t="str">
        <f>VLOOKUP(A3650,Planilha1!A:Y,23,FALSE)</f>
        <v>Não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4235</v>
      </c>
      <c r="C3651" s="10" t="s">
        <v>25</v>
      </c>
      <c r="D3651" s="12" t="s">
        <v>4244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4236</v>
      </c>
      <c r="C3652" s="10" t="s">
        <v>25</v>
      </c>
      <c r="D3652" s="12" t="s">
        <v>4244</v>
      </c>
      <c r="E3652" s="8" t="str">
        <f>VLOOKUP(A3652,Planilha1!A:Y,20,FALSE)</f>
        <v>Sim</v>
      </c>
      <c r="F3652" s="8" t="str">
        <f>VLOOKUP(A3652,Planilha1!A:Y,21,FALSE)</f>
        <v>Não</v>
      </c>
      <c r="G3652" s="8" t="str">
        <f>VLOOKUP(A3652,Planilha1!A:Y,22,FALSE)</f>
        <v>Não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4237</v>
      </c>
      <c r="C3653" s="10" t="s">
        <v>25</v>
      </c>
      <c r="D3653" s="12" t="s">
        <v>4244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2906</v>
      </c>
      <c r="C3654" s="10" t="s">
        <v>24</v>
      </c>
      <c r="D3654" s="12" t="s">
        <v>41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2907</v>
      </c>
      <c r="C3655" s="10" t="s">
        <v>24</v>
      </c>
      <c r="D3655" s="12" t="s">
        <v>41</v>
      </c>
      <c r="E3655" s="8" t="str">
        <f>VLOOKUP(A3655,Planilha1!A:Y,20,FALSE)</f>
        <v>Não</v>
      </c>
      <c r="F3655" s="8" t="str">
        <f>VLOOKUP(A3655,Planilha1!A:Y,21,FALSE)</f>
        <v>Não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2908</v>
      </c>
      <c r="C3656" s="10" t="s">
        <v>24</v>
      </c>
      <c r="D3656" s="12" t="s">
        <v>73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2909</v>
      </c>
      <c r="C3657" s="10" t="s">
        <v>24</v>
      </c>
      <c r="D3657" s="12" t="s">
        <v>59</v>
      </c>
      <c r="E3657" s="8" t="str">
        <f>VLOOKUP(A3657,Planilha1!A:Y,20,FALSE)</f>
        <v>Sim</v>
      </c>
      <c r="F3657" s="8" t="str">
        <f>VLOOKUP(A3657,Planilha1!A:Y,21,FALSE)</f>
        <v>Não</v>
      </c>
      <c r="G3657" s="8" t="str">
        <f>VLOOKUP(A3657,Planilha1!A:Y,22,FALSE)</f>
        <v>Não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2910</v>
      </c>
      <c r="C3658" s="10" t="s">
        <v>24</v>
      </c>
      <c r="D3658" s="12" t="s">
        <v>41</v>
      </c>
      <c r="E3658" s="8" t="str">
        <f>VLOOKUP(A3658,Planilha1!A:Y,20,FALSE)</f>
        <v>Não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2911</v>
      </c>
      <c r="C3659" s="10" t="s">
        <v>24</v>
      </c>
      <c r="D3659" s="12" t="s">
        <v>73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Não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2912</v>
      </c>
      <c r="C3660" s="10" t="s">
        <v>24</v>
      </c>
      <c r="D3660" s="12" t="s">
        <v>41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2913</v>
      </c>
      <c r="C3661" s="10" t="s">
        <v>24</v>
      </c>
      <c r="D3661" s="12" t="s">
        <v>55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2914</v>
      </c>
      <c r="C3662" s="10" t="s">
        <v>24</v>
      </c>
      <c r="D3662" s="12" t="s">
        <v>41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2915</v>
      </c>
      <c r="C3663" s="10" t="s">
        <v>24</v>
      </c>
      <c r="D3663" s="12" t="s">
        <v>59</v>
      </c>
      <c r="E3663" s="8" t="str">
        <f>VLOOKUP(A3663,Planilha1!A:Y,20,FALSE)</f>
        <v>Não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2916</v>
      </c>
      <c r="C3664" s="10" t="s">
        <v>24</v>
      </c>
      <c r="D3664" s="12" t="s">
        <v>59</v>
      </c>
      <c r="E3664" s="8" t="str">
        <f>VLOOKUP(A3664,Planilha1!A:Y,20,FALSE)</f>
        <v>Não</v>
      </c>
      <c r="F3664" s="8" t="str">
        <f>VLOOKUP(A3664,Planilha1!A:Y,21,FALSE)</f>
        <v>Não</v>
      </c>
      <c r="G3664" s="8" t="str">
        <f>VLOOKUP(A3664,Planilha1!A:Y,22,FALSE)</f>
        <v>Não</v>
      </c>
      <c r="H3664" s="8" t="str">
        <f>VLOOKUP(A3664,Planilha1!A:Y,23,FALSE)</f>
        <v>Não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2917</v>
      </c>
      <c r="C3665" s="10" t="s">
        <v>24</v>
      </c>
      <c r="D3665" s="12" t="s">
        <v>59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Não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2918</v>
      </c>
      <c r="C3666" s="10" t="s">
        <v>24</v>
      </c>
      <c r="D3666" s="12" t="s">
        <v>73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Não</v>
      </c>
      <c r="H3666" s="8" t="str">
        <f>VLOOKUP(A3666,Planilha1!A:Y,23,FALSE)</f>
        <v>Não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2919</v>
      </c>
      <c r="C3667" s="10" t="s">
        <v>24</v>
      </c>
      <c r="D3667" s="12" t="s">
        <v>55</v>
      </c>
      <c r="E3667" s="8" t="str">
        <f>VLOOKUP(A3667,Planilha1!A:Y,20,FALSE)</f>
        <v>Sim</v>
      </c>
      <c r="F3667" s="8" t="str">
        <f>VLOOKUP(A3667,Planilha1!A:Y,21,FALSE)</f>
        <v>Não</v>
      </c>
      <c r="G3667" s="8" t="str">
        <f>VLOOKUP(A3667,Planilha1!A:Y,22,FALSE)</f>
        <v>Não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2920</v>
      </c>
      <c r="C3668" s="10" t="s">
        <v>24</v>
      </c>
      <c r="D3668" s="12" t="s">
        <v>73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Não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2921</v>
      </c>
      <c r="C3669" s="10" t="s">
        <v>24</v>
      </c>
      <c r="D3669" s="12" t="s">
        <v>66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2922</v>
      </c>
      <c r="C3670" s="10" t="s">
        <v>24</v>
      </c>
      <c r="D3670" s="12" t="s">
        <v>59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2923</v>
      </c>
      <c r="C3671" s="10" t="s">
        <v>24</v>
      </c>
      <c r="D3671" s="12" t="s">
        <v>55</v>
      </c>
      <c r="E3671" s="8" t="str">
        <f>VLOOKUP(A3671,Planilha1!A:Y,20,FALSE)</f>
        <v>Sim</v>
      </c>
      <c r="F3671" s="8" t="str">
        <f>VLOOKUP(A3671,Planilha1!A:Y,21,FALSE)</f>
        <v>Não</v>
      </c>
      <c r="G3671" s="8" t="str">
        <f>VLOOKUP(A3671,Planilha1!A:Y,22,FALSE)</f>
        <v>Não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2924</v>
      </c>
      <c r="C3672" s="10" t="s">
        <v>24</v>
      </c>
      <c r="D3672" s="12" t="s">
        <v>41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Não</v>
      </c>
      <c r="H3672" s="8" t="str">
        <f>VLOOKUP(A3672,Planilha1!A:Y,23,FALSE)</f>
        <v>Não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2925</v>
      </c>
      <c r="C3673" s="10" t="s">
        <v>24</v>
      </c>
      <c r="D3673" s="12" t="s">
        <v>59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2926</v>
      </c>
      <c r="C3674" s="10" t="s">
        <v>24</v>
      </c>
      <c r="D3674" s="12" t="s">
        <v>55</v>
      </c>
      <c r="E3674" s="8" t="str">
        <f>VLOOKUP(A3674,Planilha1!A:Y,20,FALSE)</f>
        <v>Não</v>
      </c>
      <c r="F3674" s="8" t="str">
        <f>VLOOKUP(A3674,Planilha1!A:Y,21,FALSE)</f>
        <v>Não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2927</v>
      </c>
      <c r="C3675" s="10" t="s">
        <v>24</v>
      </c>
      <c r="D3675" s="12" t="s">
        <v>55</v>
      </c>
      <c r="E3675" s="8" t="str">
        <f>VLOOKUP(A3675,Planilha1!A:Y,20,FALSE)</f>
        <v>Não</v>
      </c>
      <c r="F3675" s="8" t="str">
        <f>VLOOKUP(A3675,Planilha1!A:Y,21,FALSE)</f>
        <v>Sim</v>
      </c>
      <c r="G3675" s="8" t="str">
        <f>VLOOKUP(A3675,Planilha1!A:Y,22,FALSE)</f>
        <v>Não</v>
      </c>
      <c r="H3675" s="8" t="str">
        <f>VLOOKUP(A3675,Planilha1!A:Y,23,FALSE)</f>
        <v>Não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2928</v>
      </c>
      <c r="C3676" s="10" t="s">
        <v>24</v>
      </c>
      <c r="D3676" s="12" t="s">
        <v>59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1682</v>
      </c>
      <c r="C3677" s="10" t="s">
        <v>24</v>
      </c>
      <c r="D3677" s="12" t="s">
        <v>43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Não</v>
      </c>
      <c r="H3677" s="8" t="str">
        <f>VLOOKUP(A3677,Planilha1!A:Y,23,FALSE)</f>
        <v>Não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2929</v>
      </c>
      <c r="C3678" s="10" t="s">
        <v>24</v>
      </c>
      <c r="D3678" s="12" t="s">
        <v>55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2930</v>
      </c>
      <c r="C3679" s="10" t="s">
        <v>24</v>
      </c>
      <c r="D3679" s="12" t="s">
        <v>73</v>
      </c>
      <c r="E3679" s="8" t="str">
        <f>VLOOKUP(A3679,Planilha1!A:Y,20,FALSE)</f>
        <v>Não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Não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2931</v>
      </c>
      <c r="C3680" s="10" t="s">
        <v>24</v>
      </c>
      <c r="D3680" s="12" t="s">
        <v>41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2932</v>
      </c>
      <c r="C3681" s="10" t="s">
        <v>24</v>
      </c>
      <c r="D3681" s="12" t="s">
        <v>59</v>
      </c>
      <c r="E3681" s="8" t="str">
        <f>VLOOKUP(A3681,Planilha1!A:Y,20,FALSE)</f>
        <v>Não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Não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2933</v>
      </c>
      <c r="C3682" s="10" t="s">
        <v>24</v>
      </c>
      <c r="D3682" s="12" t="s">
        <v>59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2934</v>
      </c>
      <c r="C3683" s="10" t="s">
        <v>24</v>
      </c>
      <c r="D3683" s="12" t="s">
        <v>73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2935</v>
      </c>
      <c r="C3684" s="10" t="s">
        <v>24</v>
      </c>
      <c r="D3684" s="12" t="s">
        <v>41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Não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2936</v>
      </c>
      <c r="C3685" s="10" t="s">
        <v>24</v>
      </c>
      <c r="D3685" s="12" t="s">
        <v>55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2937</v>
      </c>
      <c r="C3686" s="10" t="s">
        <v>24</v>
      </c>
      <c r="D3686" s="12" t="s">
        <v>55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2938</v>
      </c>
      <c r="C3687" s="10" t="s">
        <v>24</v>
      </c>
      <c r="D3687" s="12" t="s">
        <v>73</v>
      </c>
      <c r="E3687" s="8" t="str">
        <f>VLOOKUP(A3687,Planilha1!A:Y,20,FALSE)</f>
        <v>Não</v>
      </c>
      <c r="F3687" s="8" t="str">
        <f>VLOOKUP(A3687,Planilha1!A:Y,21,FALSE)</f>
        <v>Não</v>
      </c>
      <c r="G3687" s="8" t="str">
        <f>VLOOKUP(A3687,Planilha1!A:Y,22,FALSE)</f>
        <v>Não</v>
      </c>
      <c r="H3687" s="8" t="str">
        <f>VLOOKUP(A3687,Planilha1!A:Y,23,FALSE)</f>
        <v>Não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2939</v>
      </c>
      <c r="C3688" s="10" t="s">
        <v>24</v>
      </c>
      <c r="D3688" s="12" t="s">
        <v>55</v>
      </c>
      <c r="E3688" s="8" t="str">
        <f>VLOOKUP(A3688,Planilha1!A:Y,20,FALSE)</f>
        <v>Não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Não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2940</v>
      </c>
      <c r="C3689" s="10" t="s">
        <v>24</v>
      </c>
      <c r="D3689" s="12" t="s">
        <v>59</v>
      </c>
      <c r="E3689" s="8" t="str">
        <f>VLOOKUP(A3689,Planilha1!A:Y,20,FALSE)</f>
        <v>Não</v>
      </c>
      <c r="F3689" s="8" t="str">
        <f>VLOOKUP(A3689,Planilha1!A:Y,21,FALSE)</f>
        <v>Sim</v>
      </c>
      <c r="G3689" s="8" t="str">
        <f>VLOOKUP(A3689,Planilha1!A:Y,22,FALSE)</f>
        <v>Não</v>
      </c>
      <c r="H3689" s="8" t="str">
        <f>VLOOKUP(A3689,Planilha1!A:Y,23,FALSE)</f>
        <v>Não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2941</v>
      </c>
      <c r="C3690" s="10" t="s">
        <v>24</v>
      </c>
      <c r="D3690" s="12" t="s">
        <v>55</v>
      </c>
      <c r="E3690" s="8" t="str">
        <f>VLOOKUP(A3690,Planilha1!A:Y,20,FALSE)</f>
        <v>Não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Não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2942</v>
      </c>
      <c r="C3691" s="10" t="s">
        <v>24</v>
      </c>
      <c r="D3691" s="12" t="s">
        <v>59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Não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2943</v>
      </c>
      <c r="C3692" s="10" t="s">
        <v>24</v>
      </c>
      <c r="D3692" s="12" t="s">
        <v>59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2228</v>
      </c>
      <c r="C3693" s="10" t="s">
        <v>24</v>
      </c>
      <c r="D3693" s="12" t="s">
        <v>59</v>
      </c>
      <c r="E3693" s="8" t="str">
        <f>VLOOKUP(A3693,Planilha1!A:Y,20,FALSE)</f>
        <v>Não</v>
      </c>
      <c r="F3693" s="8" t="str">
        <f>VLOOKUP(A3693,Planilha1!A:Y,21,FALSE)</f>
        <v>Não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2944</v>
      </c>
      <c r="C3694" s="10" t="s">
        <v>24</v>
      </c>
      <c r="D3694" s="12" t="s">
        <v>55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2945</v>
      </c>
      <c r="C3695" s="10" t="s">
        <v>24</v>
      </c>
      <c r="D3695" s="12" t="s">
        <v>73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2946</v>
      </c>
      <c r="C3696" s="10" t="s">
        <v>24</v>
      </c>
      <c r="D3696" s="12" t="s">
        <v>41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2947</v>
      </c>
      <c r="C3697" s="10" t="s">
        <v>24</v>
      </c>
      <c r="D3697" s="12" t="s">
        <v>41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2948</v>
      </c>
      <c r="C3698" s="10" t="s">
        <v>24</v>
      </c>
      <c r="D3698" s="12" t="s">
        <v>73</v>
      </c>
      <c r="E3698" s="8" t="str">
        <f>VLOOKUP(A3698,Planilha1!A:Y,20,FALSE)</f>
        <v>Não</v>
      </c>
      <c r="F3698" s="8" t="str">
        <f>VLOOKUP(A3698,Planilha1!A:Y,21,FALSE)</f>
        <v>Não</v>
      </c>
      <c r="G3698" s="8" t="str">
        <f>VLOOKUP(A3698,Planilha1!A:Y,22,FALSE)</f>
        <v>Não</v>
      </c>
      <c r="H3698" s="8" t="str">
        <f>VLOOKUP(A3698,Planilha1!A:Y,23,FALSE)</f>
        <v>Não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2949</v>
      </c>
      <c r="C3699" s="10" t="s">
        <v>24</v>
      </c>
      <c r="D3699" s="12" t="s">
        <v>41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2950</v>
      </c>
      <c r="C3700" s="10" t="s">
        <v>24</v>
      </c>
      <c r="D3700" s="12" t="s">
        <v>55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Não</v>
      </c>
      <c r="H3700" s="8" t="str">
        <f>VLOOKUP(A3700,Planilha1!A:Y,23,FALSE)</f>
        <v>Não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2951</v>
      </c>
      <c r="C3701" s="10" t="s">
        <v>24</v>
      </c>
      <c r="D3701" s="12" t="s">
        <v>59</v>
      </c>
      <c r="E3701" s="8" t="str">
        <f>VLOOKUP(A3701,Planilha1!A:Y,20,FALSE)</f>
        <v>Sim</v>
      </c>
      <c r="F3701" s="8" t="str">
        <f>VLOOKUP(A3701,Planilha1!A:Y,21,FALSE)</f>
        <v>Não</v>
      </c>
      <c r="G3701" s="8" t="str">
        <f>VLOOKUP(A3701,Planilha1!A:Y,22,FALSE)</f>
        <v>Não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2952</v>
      </c>
      <c r="C3702" s="10" t="s">
        <v>24</v>
      </c>
      <c r="D3702" s="12" t="s">
        <v>59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2953</v>
      </c>
      <c r="C3703" s="10" t="s">
        <v>24</v>
      </c>
      <c r="D3703" s="12" t="s">
        <v>55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2954</v>
      </c>
      <c r="C3704" s="10" t="s">
        <v>24</v>
      </c>
      <c r="D3704" s="12" t="s">
        <v>73</v>
      </c>
      <c r="E3704" s="8" t="str">
        <f>VLOOKUP(A3704,Planilha1!A:Y,20,FALSE)</f>
        <v>Não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Não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103</v>
      </c>
      <c r="C3705" s="10" t="s">
        <v>24</v>
      </c>
      <c r="D3705" s="12" t="s">
        <v>66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Não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2955</v>
      </c>
      <c r="C3706" s="10" t="s">
        <v>24</v>
      </c>
      <c r="D3706" s="12" t="s">
        <v>73</v>
      </c>
      <c r="E3706" s="8" t="str">
        <f>VLOOKUP(A3706,Planilha1!A:Y,20,FALSE)</f>
        <v>Sim</v>
      </c>
      <c r="F3706" s="8" t="str">
        <f>VLOOKUP(A3706,Planilha1!A:Y,21,FALSE)</f>
        <v>Não</v>
      </c>
      <c r="G3706" s="8" t="str">
        <f>VLOOKUP(A3706,Planilha1!A:Y,22,FALSE)</f>
        <v>Não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2956</v>
      </c>
      <c r="C3707" s="10" t="s">
        <v>24</v>
      </c>
      <c r="D3707" s="12" t="s">
        <v>73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2957</v>
      </c>
      <c r="C3708" s="10" t="s">
        <v>24</v>
      </c>
      <c r="D3708" s="12" t="s">
        <v>41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2958</v>
      </c>
      <c r="C3709" s="10" t="s">
        <v>24</v>
      </c>
      <c r="D3709" s="12" t="s">
        <v>73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Não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2959</v>
      </c>
      <c r="C3710" s="10" t="s">
        <v>24</v>
      </c>
      <c r="D3710" s="12" t="s">
        <v>73</v>
      </c>
      <c r="E3710" s="8" t="str">
        <f>VLOOKUP(A3710,Planilha1!A:Y,20,FALSE)</f>
        <v>Sim</v>
      </c>
      <c r="F3710" s="8" t="str">
        <f>VLOOKUP(A3710,Planilha1!A:Y,21,FALSE)</f>
        <v>Não</v>
      </c>
      <c r="G3710" s="8" t="str">
        <f>VLOOKUP(A3710,Planilha1!A:Y,22,FALSE)</f>
        <v>Não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2960</v>
      </c>
      <c r="C3711" s="10" t="s">
        <v>24</v>
      </c>
      <c r="D3711" s="12" t="s">
        <v>59</v>
      </c>
      <c r="E3711" s="8" t="str">
        <f>VLOOKUP(A3711,Planilha1!A:Y,20,FALSE)</f>
        <v>Não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Não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2961</v>
      </c>
      <c r="C3712" s="10" t="s">
        <v>24</v>
      </c>
      <c r="D3712" s="12" t="s">
        <v>41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2962</v>
      </c>
      <c r="C3713" s="10" t="s">
        <v>24</v>
      </c>
      <c r="D3713" s="12" t="s">
        <v>66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2963</v>
      </c>
      <c r="C3714" s="10" t="s">
        <v>24</v>
      </c>
      <c r="D3714" s="12" t="s">
        <v>73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Não</v>
      </c>
      <c r="H3714" s="8" t="str">
        <f>VLOOKUP(A3714,Planilha1!A:Y,23,FALSE)</f>
        <v>Não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2964</v>
      </c>
      <c r="C3715" s="10" t="s">
        <v>24</v>
      </c>
      <c r="D3715" s="12" t="s">
        <v>59</v>
      </c>
      <c r="E3715" s="8" t="str">
        <f>VLOOKUP(A3715,Planilha1!A:Y,20,FALSE)</f>
        <v>Sim</v>
      </c>
      <c r="F3715" s="8" t="str">
        <f>VLOOKUP(A3715,Planilha1!A:Y,21,FALSE)</f>
        <v>Não</v>
      </c>
      <c r="G3715" s="8" t="str">
        <f>VLOOKUP(A3715,Planilha1!A:Y,22,FALSE)</f>
        <v>Não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2965</v>
      </c>
      <c r="C3716" s="10" t="s">
        <v>24</v>
      </c>
      <c r="D3716" s="12" t="s">
        <v>73</v>
      </c>
      <c r="E3716" s="8" t="str">
        <f>VLOOKUP(A3716,Planilha1!A:Y,20,FALSE)</f>
        <v>Não</v>
      </c>
      <c r="F3716" s="8" t="str">
        <f>VLOOKUP(A3716,Planilha1!A:Y,21,FALSE)</f>
        <v>Não</v>
      </c>
      <c r="G3716" s="8" t="str">
        <f>VLOOKUP(A3716,Planilha1!A:Y,22,FALSE)</f>
        <v>Não</v>
      </c>
      <c r="H3716" s="8" t="str">
        <f>VLOOKUP(A3716,Planilha1!A:Y,23,FALSE)</f>
        <v>Não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2966</v>
      </c>
      <c r="C3717" s="10" t="s">
        <v>24</v>
      </c>
      <c r="D3717" s="12" t="s">
        <v>73</v>
      </c>
      <c r="E3717" s="8" t="str">
        <f>VLOOKUP(A3717,Planilha1!A:Y,20,FALSE)</f>
        <v>Sim</v>
      </c>
      <c r="F3717" s="8" t="str">
        <f>VLOOKUP(A3717,Planilha1!A:Y,21,FALSE)</f>
        <v>Não</v>
      </c>
      <c r="G3717" s="8" t="str">
        <f>VLOOKUP(A3717,Planilha1!A:Y,22,FALSE)</f>
        <v>Não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2967</v>
      </c>
      <c r="C3718" s="10" t="s">
        <v>24</v>
      </c>
      <c r="D3718" s="12" t="s">
        <v>73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Não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2968</v>
      </c>
      <c r="C3719" s="10" t="s">
        <v>24</v>
      </c>
      <c r="D3719" s="12" t="s">
        <v>59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2969</v>
      </c>
      <c r="C3720" s="10" t="s">
        <v>24</v>
      </c>
      <c r="D3720" s="12" t="s">
        <v>73</v>
      </c>
      <c r="E3720" s="8" t="str">
        <f>VLOOKUP(A3720,Planilha1!A:Y,20,FALSE)</f>
        <v>Não</v>
      </c>
      <c r="F3720" s="8" t="str">
        <f>VLOOKUP(A3720,Planilha1!A:Y,21,FALSE)</f>
        <v>Não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2970</v>
      </c>
      <c r="C3721" s="10" t="s">
        <v>24</v>
      </c>
      <c r="D3721" s="12" t="s">
        <v>59</v>
      </c>
      <c r="E3721" s="8" t="str">
        <f>VLOOKUP(A3721,Planilha1!A:Y,20,FALSE)</f>
        <v>Sim</v>
      </c>
      <c r="F3721" s="8" t="str">
        <f>VLOOKUP(A3721,Planilha1!A:Y,21,FALSE)</f>
        <v>Não</v>
      </c>
      <c r="G3721" s="8" t="str">
        <f>VLOOKUP(A3721,Planilha1!A:Y,22,FALSE)</f>
        <v>Não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2971</v>
      </c>
      <c r="C3722" s="10" t="s">
        <v>24</v>
      </c>
      <c r="D3722" s="12" t="s">
        <v>73</v>
      </c>
      <c r="E3722" s="8" t="str">
        <f>VLOOKUP(A3722,Planilha1!A:Y,20,FALSE)</f>
        <v>Sim</v>
      </c>
      <c r="F3722" s="8" t="str">
        <f>VLOOKUP(A3722,Planilha1!A:Y,21,FALSE)</f>
        <v>Não</v>
      </c>
      <c r="G3722" s="8" t="str">
        <f>VLOOKUP(A3722,Planilha1!A:Y,22,FALSE)</f>
        <v>Não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2972</v>
      </c>
      <c r="C3723" s="10" t="s">
        <v>24</v>
      </c>
      <c r="D3723" s="12" t="s">
        <v>55</v>
      </c>
      <c r="E3723" s="8" t="str">
        <f>VLOOKUP(A3723,Planilha1!A:Y,20,FALSE)</f>
        <v>Sim</v>
      </c>
      <c r="F3723" s="8" t="str">
        <f>VLOOKUP(A3723,Planilha1!A:Y,21,FALSE)</f>
        <v>Não</v>
      </c>
      <c r="G3723" s="8" t="str">
        <f>VLOOKUP(A3723,Planilha1!A:Y,22,FALSE)</f>
        <v>Não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2973</v>
      </c>
      <c r="C3724" s="10" t="s">
        <v>24</v>
      </c>
      <c r="D3724" s="12" t="s">
        <v>55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Não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2974</v>
      </c>
      <c r="C3725" s="10" t="s">
        <v>24</v>
      </c>
      <c r="D3725" s="12" t="s">
        <v>41</v>
      </c>
      <c r="E3725" s="8" t="str">
        <f>VLOOKUP(A3725,Planilha1!A:Y,20,FALSE)</f>
        <v>Não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2975</v>
      </c>
      <c r="C3726" s="10" t="s">
        <v>24</v>
      </c>
      <c r="D3726" s="12" t="s">
        <v>73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2281</v>
      </c>
      <c r="C3727" s="10" t="s">
        <v>24</v>
      </c>
      <c r="D3727" s="12" t="s">
        <v>55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Não</v>
      </c>
      <c r="H3727" s="8" t="str">
        <f>VLOOKUP(A3727,Planilha1!A:Y,23,FALSE)</f>
        <v>Não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2976</v>
      </c>
      <c r="C3728" s="10" t="s">
        <v>24</v>
      </c>
      <c r="D3728" s="12" t="s">
        <v>59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2977</v>
      </c>
      <c r="C3729" s="10" t="s">
        <v>24</v>
      </c>
      <c r="D3729" s="12" t="s">
        <v>43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Não</v>
      </c>
      <c r="H3729" s="8" t="str">
        <f>VLOOKUP(A3729,Planilha1!A:Y,23,FALSE)</f>
        <v>Não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2978</v>
      </c>
      <c r="C3730" s="10" t="s">
        <v>24</v>
      </c>
      <c r="D3730" s="12" t="s">
        <v>73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Não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2979</v>
      </c>
      <c r="C3731" s="10" t="s">
        <v>24</v>
      </c>
      <c r="D3731" s="12" t="s">
        <v>59</v>
      </c>
      <c r="E3731" s="8" t="str">
        <f>VLOOKUP(A3731,Planilha1!A:Y,20,FALSE)</f>
        <v>Não</v>
      </c>
      <c r="F3731" s="8" t="str">
        <f>VLOOKUP(A3731,Planilha1!A:Y,21,FALSE)</f>
        <v>Não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2980</v>
      </c>
      <c r="C3732" s="10" t="s">
        <v>24</v>
      </c>
      <c r="D3732" s="12" t="s">
        <v>59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2981</v>
      </c>
      <c r="C3733" s="10" t="s">
        <v>24</v>
      </c>
      <c r="D3733" s="12" t="s">
        <v>73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2982</v>
      </c>
      <c r="C3734" s="10" t="s">
        <v>24</v>
      </c>
      <c r="D3734" s="12" t="s">
        <v>55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2983</v>
      </c>
      <c r="C3735" s="10" t="s">
        <v>24</v>
      </c>
      <c r="D3735" s="12" t="s">
        <v>41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2984</v>
      </c>
      <c r="C3736" s="10" t="s">
        <v>24</v>
      </c>
      <c r="D3736" s="12" t="s">
        <v>55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2985</v>
      </c>
      <c r="C3737" s="10" t="s">
        <v>24</v>
      </c>
      <c r="D3737" s="12" t="s">
        <v>73</v>
      </c>
      <c r="E3737" s="8" t="str">
        <f>VLOOKUP(A3737,Planilha1!A:Y,20,FALSE)</f>
        <v>Sim</v>
      </c>
      <c r="F3737" s="8" t="str">
        <f>VLOOKUP(A3737,Planilha1!A:Y,21,FALSE)</f>
        <v>Não</v>
      </c>
      <c r="G3737" s="8" t="str">
        <f>VLOOKUP(A3737,Planilha1!A:Y,22,FALSE)</f>
        <v>Não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2986</v>
      </c>
      <c r="C3738" s="10" t="s">
        <v>24</v>
      </c>
      <c r="D3738" s="12" t="s">
        <v>43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Não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2987</v>
      </c>
      <c r="C3739" s="10" t="s">
        <v>24</v>
      </c>
      <c r="D3739" s="12" t="s">
        <v>41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Não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2988</v>
      </c>
      <c r="C3740" s="10" t="s">
        <v>24</v>
      </c>
      <c r="D3740" s="12" t="s">
        <v>55</v>
      </c>
      <c r="E3740" s="8" t="str">
        <f>VLOOKUP(A3740,Planilha1!A:Y,20,FALSE)</f>
        <v>Não</v>
      </c>
      <c r="F3740" s="8" t="str">
        <f>VLOOKUP(A3740,Planilha1!A:Y,21,FALSE)</f>
        <v>Não</v>
      </c>
      <c r="G3740" s="8" t="str">
        <f>VLOOKUP(A3740,Planilha1!A:Y,22,FALSE)</f>
        <v>Não</v>
      </c>
      <c r="H3740" s="8" t="str">
        <f>VLOOKUP(A3740,Planilha1!A:Y,23,FALSE)</f>
        <v>Não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2989</v>
      </c>
      <c r="C3741" s="10" t="s">
        <v>24</v>
      </c>
      <c r="D3741" s="12" t="s">
        <v>73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Não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2990</v>
      </c>
      <c r="C3742" s="10" t="s">
        <v>24</v>
      </c>
      <c r="D3742" s="12" t="s">
        <v>59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Não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2991</v>
      </c>
      <c r="C3743" s="10" t="s">
        <v>24</v>
      </c>
      <c r="D3743" s="12" t="s">
        <v>66</v>
      </c>
      <c r="E3743" s="8" t="str">
        <f>VLOOKUP(A3743,Planilha1!A:Y,20,FALSE)</f>
        <v>Não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Não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2992</v>
      </c>
      <c r="C3744" s="10" t="s">
        <v>24</v>
      </c>
      <c r="D3744" s="12" t="s">
        <v>59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Não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2993</v>
      </c>
      <c r="C3745" s="10" t="s">
        <v>24</v>
      </c>
      <c r="D3745" s="12" t="s">
        <v>55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Não</v>
      </c>
      <c r="H3745" s="8" t="str">
        <f>VLOOKUP(A3745,Planilha1!A:Y,23,FALSE)</f>
        <v>Não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2994</v>
      </c>
      <c r="C3746" s="10" t="s">
        <v>24</v>
      </c>
      <c r="D3746" s="12" t="s">
        <v>55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2995</v>
      </c>
      <c r="C3747" s="10" t="s">
        <v>24</v>
      </c>
      <c r="D3747" s="12" t="s">
        <v>59</v>
      </c>
      <c r="E3747" s="8" t="str">
        <f>VLOOKUP(A3747,Planilha1!A:Y,20,FALSE)</f>
        <v>Sim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2996</v>
      </c>
      <c r="C3748" s="10" t="s">
        <v>24</v>
      </c>
      <c r="D3748" s="12" t="s">
        <v>73</v>
      </c>
      <c r="E3748" s="8" t="str">
        <f>VLOOKUP(A3748,Planilha1!A:Y,20,FALSE)</f>
        <v>Sim</v>
      </c>
      <c r="F3748" s="8" t="str">
        <f>VLOOKUP(A3748,Planilha1!A:Y,21,FALSE)</f>
        <v>Não</v>
      </c>
      <c r="G3748" s="8" t="str">
        <f>VLOOKUP(A3748,Planilha1!A:Y,22,FALSE)</f>
        <v>Não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2997</v>
      </c>
      <c r="C3749" s="10" t="s">
        <v>24</v>
      </c>
      <c r="D3749" s="12" t="s">
        <v>41</v>
      </c>
      <c r="E3749" s="8" t="str">
        <f>VLOOKUP(A3749,Planilha1!A:Y,20,FALSE)</f>
        <v>Não</v>
      </c>
      <c r="F3749" s="8" t="str">
        <f>VLOOKUP(A3749,Planilha1!A:Y,21,FALSE)</f>
        <v>Não</v>
      </c>
      <c r="G3749" s="8" t="str">
        <f>VLOOKUP(A3749,Planilha1!A:Y,22,FALSE)</f>
        <v>Não</v>
      </c>
      <c r="H3749" s="8" t="str">
        <f>VLOOKUP(A3749,Planilha1!A:Y,23,FALSE)</f>
        <v>Não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2998</v>
      </c>
      <c r="C3750" s="10" t="s">
        <v>24</v>
      </c>
      <c r="D3750" s="12" t="s">
        <v>55</v>
      </c>
      <c r="E3750" s="8" t="str">
        <f>VLOOKUP(A3750,Planilha1!A:Y,20,FALSE)</f>
        <v>Sim</v>
      </c>
      <c r="F3750" s="8" t="str">
        <f>VLOOKUP(A3750,Planilha1!A:Y,21,FALSE)</f>
        <v>Não</v>
      </c>
      <c r="G3750" s="8" t="str">
        <f>VLOOKUP(A3750,Planilha1!A:Y,22,FALSE)</f>
        <v>Não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349</v>
      </c>
      <c r="C3751" s="10" t="s">
        <v>24</v>
      </c>
      <c r="D3751" s="12" t="s">
        <v>55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2999</v>
      </c>
      <c r="C3752" s="10" t="s">
        <v>24</v>
      </c>
      <c r="D3752" s="12" t="s">
        <v>73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3000</v>
      </c>
      <c r="C3753" s="10" t="s">
        <v>24</v>
      </c>
      <c r="D3753" s="12" t="s">
        <v>73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3001</v>
      </c>
      <c r="C3754" s="10" t="s">
        <v>24</v>
      </c>
      <c r="D3754" s="12" t="s">
        <v>59</v>
      </c>
      <c r="E3754" s="8" t="str">
        <f>VLOOKUP(A3754,Planilha1!A:Y,20,FALSE)</f>
        <v>Não</v>
      </c>
      <c r="F3754" s="8" t="str">
        <f>VLOOKUP(A3754,Planilha1!A:Y,21,FALSE)</f>
        <v>Não</v>
      </c>
      <c r="G3754" s="8" t="str">
        <f>VLOOKUP(A3754,Planilha1!A:Y,22,FALSE)</f>
        <v>Não</v>
      </c>
      <c r="H3754" s="8" t="str">
        <f>VLOOKUP(A3754,Planilha1!A:Y,23,FALSE)</f>
        <v>Não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3002</v>
      </c>
      <c r="C3755" s="10" t="s">
        <v>24</v>
      </c>
      <c r="D3755" s="12" t="s">
        <v>73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3003</v>
      </c>
      <c r="C3756" s="10" t="s">
        <v>24</v>
      </c>
      <c r="D3756" s="12" t="s">
        <v>55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Não</v>
      </c>
      <c r="H3756" s="8" t="str">
        <f>VLOOKUP(A3756,Planilha1!A:Y,23,FALSE)</f>
        <v>Não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3004</v>
      </c>
      <c r="C3757" s="10" t="s">
        <v>24</v>
      </c>
      <c r="D3757" s="12" t="s">
        <v>55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Não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3005</v>
      </c>
      <c r="C3758" s="10" t="s">
        <v>24</v>
      </c>
      <c r="D3758" s="12" t="s">
        <v>59</v>
      </c>
      <c r="E3758" s="8" t="str">
        <f>VLOOKUP(A3758,Planilha1!A:Y,20,FALSE)</f>
        <v>Não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Não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2332</v>
      </c>
      <c r="C3759" s="10" t="s">
        <v>24</v>
      </c>
      <c r="D3759" s="12" t="s">
        <v>66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Não</v>
      </c>
      <c r="H3759" s="8" t="str">
        <f>VLOOKUP(A3759,Planilha1!A:Y,23,FALSE)</f>
        <v>Não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3006</v>
      </c>
      <c r="C3760" s="10" t="s">
        <v>24</v>
      </c>
      <c r="D3760" s="12" t="s">
        <v>59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Não</v>
      </c>
      <c r="H3760" s="8" t="str">
        <f>VLOOKUP(A3760,Planilha1!A:Y,23,FALSE)</f>
        <v>Não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3007</v>
      </c>
      <c r="C3761" s="10" t="s">
        <v>24</v>
      </c>
      <c r="D3761" s="12" t="s">
        <v>55</v>
      </c>
      <c r="E3761" s="8" t="str">
        <f>VLOOKUP(A3761,Planilha1!A:Y,20,FALSE)</f>
        <v>Não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3008</v>
      </c>
      <c r="C3762" s="10" t="s">
        <v>24</v>
      </c>
      <c r="D3762" s="12" t="s">
        <v>73</v>
      </c>
      <c r="E3762" s="8" t="str">
        <f>VLOOKUP(A3762,Planilha1!A:Y,20,FALSE)</f>
        <v>Não</v>
      </c>
      <c r="F3762" s="8" t="str">
        <f>VLOOKUP(A3762,Planilha1!A:Y,21,FALSE)</f>
        <v>Não</v>
      </c>
      <c r="G3762" s="8" t="str">
        <f>VLOOKUP(A3762,Planilha1!A:Y,22,FALSE)</f>
        <v>Não</v>
      </c>
      <c r="H3762" s="8" t="str">
        <f>VLOOKUP(A3762,Planilha1!A:Y,23,FALSE)</f>
        <v>Não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3009</v>
      </c>
      <c r="C3763" s="10" t="s">
        <v>24</v>
      </c>
      <c r="D3763" s="12" t="s">
        <v>55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3010</v>
      </c>
      <c r="C3764" s="10" t="s">
        <v>24</v>
      </c>
      <c r="D3764" s="12" t="s">
        <v>55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3011</v>
      </c>
      <c r="C3765" s="10" t="s">
        <v>24</v>
      </c>
      <c r="D3765" s="12" t="s">
        <v>59</v>
      </c>
      <c r="E3765" s="8" t="str">
        <f>VLOOKUP(A3765,Planilha1!A:Y,20,FALSE)</f>
        <v>Sim</v>
      </c>
      <c r="F3765" s="8" t="str">
        <f>VLOOKUP(A3765,Planilha1!A:Y,21,FALSE)</f>
        <v>Não</v>
      </c>
      <c r="G3765" s="8" t="str">
        <f>VLOOKUP(A3765,Planilha1!A:Y,22,FALSE)</f>
        <v>Não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1933</v>
      </c>
      <c r="C3766" s="10" t="s">
        <v>24</v>
      </c>
      <c r="D3766" s="12" t="s">
        <v>59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3012</v>
      </c>
      <c r="C3767" s="10" t="s">
        <v>24</v>
      </c>
      <c r="D3767" s="12" t="s">
        <v>59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3013</v>
      </c>
      <c r="C3768" s="10" t="s">
        <v>24</v>
      </c>
      <c r="D3768" s="12" t="s">
        <v>59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Não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3014</v>
      </c>
      <c r="C3769" s="10" t="s">
        <v>24</v>
      </c>
      <c r="D3769" s="12" t="s">
        <v>55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3015</v>
      </c>
      <c r="C3770" s="10" t="s">
        <v>24</v>
      </c>
      <c r="D3770" s="12" t="s">
        <v>59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3016</v>
      </c>
      <c r="C3771" s="10" t="s">
        <v>24</v>
      </c>
      <c r="D3771" s="12" t="s">
        <v>55</v>
      </c>
      <c r="E3771" s="8" t="str">
        <f>VLOOKUP(A3771,Planilha1!A:Y,20,FALSE)</f>
        <v>Não</v>
      </c>
      <c r="F3771" s="8" t="str">
        <f>VLOOKUP(A3771,Planilha1!A:Y,21,FALSE)</f>
        <v>Não</v>
      </c>
      <c r="G3771" s="8" t="str">
        <f>VLOOKUP(A3771,Planilha1!A:Y,22,FALSE)</f>
        <v>Não</v>
      </c>
      <c r="H3771" s="8" t="str">
        <f>VLOOKUP(A3771,Planilha1!A:Y,23,FALSE)</f>
        <v>Não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3017</v>
      </c>
      <c r="C3772" s="10" t="s">
        <v>24</v>
      </c>
      <c r="D3772" s="12" t="s">
        <v>59</v>
      </c>
      <c r="E3772" s="8" t="str">
        <f>VLOOKUP(A3772,Planilha1!A:Y,20,FALSE)</f>
        <v>Não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Não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3018</v>
      </c>
      <c r="C3773" s="10" t="s">
        <v>24</v>
      </c>
      <c r="D3773" s="12" t="s">
        <v>59</v>
      </c>
      <c r="E3773" s="8" t="str">
        <f>VLOOKUP(A3773,Planilha1!A:Y,20,FALSE)</f>
        <v>Não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Não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3019</v>
      </c>
      <c r="C3774" s="10" t="s">
        <v>24</v>
      </c>
      <c r="D3774" s="12" t="s">
        <v>73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3020</v>
      </c>
      <c r="C3775" s="10" t="s">
        <v>24</v>
      </c>
      <c r="D3775" s="12" t="s">
        <v>73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Não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3021</v>
      </c>
      <c r="C3776" s="10" t="s">
        <v>24</v>
      </c>
      <c r="D3776" s="12" t="s">
        <v>55</v>
      </c>
      <c r="E3776" s="8" t="str">
        <f>VLOOKUP(A3776,Planilha1!A:Y,20,FALSE)</f>
        <v>Sim</v>
      </c>
      <c r="F3776" s="8" t="str">
        <f>VLOOKUP(A3776,Planilha1!A:Y,21,FALSE)</f>
        <v>Não</v>
      </c>
      <c r="G3776" s="8" t="str">
        <f>VLOOKUP(A3776,Planilha1!A:Y,22,FALSE)</f>
        <v>Não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3022</v>
      </c>
      <c r="C3777" s="10" t="s">
        <v>24</v>
      </c>
      <c r="D3777" s="12" t="s">
        <v>41</v>
      </c>
      <c r="E3777" s="8" t="str">
        <f>VLOOKUP(A3777,Planilha1!A:Y,20,FALSE)</f>
        <v>Não</v>
      </c>
      <c r="F3777" s="8" t="str">
        <f>VLOOKUP(A3777,Planilha1!A:Y,21,FALSE)</f>
        <v>Não</v>
      </c>
      <c r="G3777" s="8" t="str">
        <f>VLOOKUP(A3777,Planilha1!A:Y,22,FALSE)</f>
        <v>Não</v>
      </c>
      <c r="H3777" s="8" t="str">
        <f>VLOOKUP(A3777,Planilha1!A:Y,23,FALSE)</f>
        <v>Não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3023</v>
      </c>
      <c r="C3778" s="10" t="s">
        <v>24</v>
      </c>
      <c r="D3778" s="12" t="s">
        <v>41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3024</v>
      </c>
      <c r="C3779" s="10" t="s">
        <v>24</v>
      </c>
      <c r="D3779" s="12" t="s">
        <v>41</v>
      </c>
      <c r="E3779" s="8" t="str">
        <f>VLOOKUP(A3779,Planilha1!A:Y,20,FALSE)</f>
        <v>Não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3025</v>
      </c>
      <c r="C3780" s="10" t="s">
        <v>24</v>
      </c>
      <c r="D3780" s="12" t="s">
        <v>41</v>
      </c>
      <c r="E3780" s="8" t="str">
        <f>VLOOKUP(A3780,Planilha1!A:Y,20,FALSE)</f>
        <v>Não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3026</v>
      </c>
      <c r="C3781" s="10" t="s">
        <v>24</v>
      </c>
      <c r="D3781" s="12" t="s">
        <v>59</v>
      </c>
      <c r="E3781" s="8" t="str">
        <f>VLOOKUP(A3781,Planilha1!A:Y,20,FALSE)</f>
        <v>Sim</v>
      </c>
      <c r="F3781" s="8" t="str">
        <f>VLOOKUP(A3781,Planilha1!A:Y,21,FALSE)</f>
        <v>Não</v>
      </c>
      <c r="G3781" s="8" t="str">
        <f>VLOOKUP(A3781,Planilha1!A:Y,22,FALSE)</f>
        <v>Não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1784</v>
      </c>
      <c r="C3782" s="10" t="s">
        <v>24</v>
      </c>
      <c r="D3782" s="12" t="s">
        <v>59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Não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3027</v>
      </c>
      <c r="C3783" s="10" t="s">
        <v>24</v>
      </c>
      <c r="D3783" s="12" t="s">
        <v>55</v>
      </c>
      <c r="E3783" s="8" t="str">
        <f>VLOOKUP(A3783,Planilha1!A:Y,20,FALSE)</f>
        <v>Sim</v>
      </c>
      <c r="F3783" s="8" t="str">
        <f>VLOOKUP(A3783,Planilha1!A:Y,21,FALSE)</f>
        <v>Não</v>
      </c>
      <c r="G3783" s="8" t="str">
        <f>VLOOKUP(A3783,Planilha1!A:Y,22,FALSE)</f>
        <v>Não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1519</v>
      </c>
      <c r="C3784" s="10" t="s">
        <v>24</v>
      </c>
      <c r="D3784" s="12" t="s">
        <v>59</v>
      </c>
      <c r="E3784" s="8" t="str">
        <f>VLOOKUP(A3784,Planilha1!A:Y,20,FALSE)</f>
        <v>Não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Não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3028</v>
      </c>
      <c r="C3785" s="10" t="s">
        <v>24</v>
      </c>
      <c r="D3785" s="12" t="s">
        <v>59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3029</v>
      </c>
      <c r="C3786" s="10" t="s">
        <v>24</v>
      </c>
      <c r="D3786" s="12" t="s">
        <v>41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3030</v>
      </c>
      <c r="C3787" s="10" t="s">
        <v>24</v>
      </c>
      <c r="D3787" s="12" t="s">
        <v>55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Não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3031</v>
      </c>
      <c r="C3788" s="10" t="s">
        <v>24</v>
      </c>
      <c r="D3788" s="12" t="s">
        <v>73</v>
      </c>
      <c r="E3788" s="8" t="str">
        <f>VLOOKUP(A3788,Planilha1!A:Y,20,FALSE)</f>
        <v>Sim</v>
      </c>
      <c r="F3788" s="8" t="str">
        <f>VLOOKUP(A3788,Planilha1!A:Y,21,FALSE)</f>
        <v>Não</v>
      </c>
      <c r="G3788" s="8" t="str">
        <f>VLOOKUP(A3788,Planilha1!A:Y,22,FALSE)</f>
        <v>Não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885</v>
      </c>
      <c r="C3789" s="10" t="s">
        <v>24</v>
      </c>
      <c r="D3789" s="12" t="s">
        <v>55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Não</v>
      </c>
      <c r="H3789" s="8" t="str">
        <f>VLOOKUP(A3789,Planilha1!A:Y,23,FALSE)</f>
        <v>Não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3032</v>
      </c>
      <c r="C3790" s="10" t="s">
        <v>24</v>
      </c>
      <c r="D3790" s="12" t="s">
        <v>55</v>
      </c>
      <c r="E3790" s="8" t="str">
        <f>VLOOKUP(A3790,Planilha1!A:Y,20,FALSE)</f>
        <v>Não</v>
      </c>
      <c r="F3790" s="8" t="str">
        <f>VLOOKUP(A3790,Planilha1!A:Y,21,FALSE)</f>
        <v>Não</v>
      </c>
      <c r="G3790" s="8" t="str">
        <f>VLOOKUP(A3790,Planilha1!A:Y,22,FALSE)</f>
        <v>Não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3033</v>
      </c>
      <c r="C3791" s="10" t="s">
        <v>24</v>
      </c>
      <c r="D3791" s="12" t="s">
        <v>55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3034</v>
      </c>
      <c r="C3792" s="10" t="s">
        <v>24</v>
      </c>
      <c r="D3792" s="12" t="s">
        <v>73</v>
      </c>
      <c r="E3792" s="8" t="str">
        <f>VLOOKUP(A3792,Planilha1!A:Y,20,FALSE)</f>
        <v>Não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3035</v>
      </c>
      <c r="C3793" s="10" t="s">
        <v>24</v>
      </c>
      <c r="D3793" s="12" t="s">
        <v>66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Não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3036</v>
      </c>
      <c r="C3794" s="10" t="s">
        <v>24</v>
      </c>
      <c r="D3794" s="12" t="s">
        <v>73</v>
      </c>
      <c r="E3794" s="8" t="str">
        <f>VLOOKUP(A3794,Planilha1!A:Y,20,FALSE)</f>
        <v>Não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Não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3037</v>
      </c>
      <c r="C3795" s="10" t="s">
        <v>24</v>
      </c>
      <c r="D3795" s="12" t="s">
        <v>55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Não</v>
      </c>
      <c r="H3795" s="8" t="str">
        <f>VLOOKUP(A3795,Planilha1!A:Y,23,FALSE)</f>
        <v>Não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3038</v>
      </c>
      <c r="C3796" s="10" t="s">
        <v>24</v>
      </c>
      <c r="D3796" s="12" t="s">
        <v>41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3039</v>
      </c>
      <c r="C3797" s="10" t="s">
        <v>24</v>
      </c>
      <c r="D3797" s="12" t="s">
        <v>73</v>
      </c>
      <c r="E3797" s="8" t="str">
        <f>VLOOKUP(A3797,Planilha1!A:Y,20,FALSE)</f>
        <v>Não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Não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3040</v>
      </c>
      <c r="C3798" s="10" t="s">
        <v>24</v>
      </c>
      <c r="D3798" s="12" t="s">
        <v>73</v>
      </c>
      <c r="E3798" s="8" t="str">
        <f>VLOOKUP(A3798,Planilha1!A:Y,20,FALSE)</f>
        <v>Não</v>
      </c>
      <c r="F3798" s="8" t="str">
        <f>VLOOKUP(A3798,Planilha1!A:Y,21,FALSE)</f>
        <v>Não</v>
      </c>
      <c r="G3798" s="8" t="str">
        <f>VLOOKUP(A3798,Planilha1!A:Y,22,FALSE)</f>
        <v>Não</v>
      </c>
      <c r="H3798" s="8" t="str">
        <f>VLOOKUP(A3798,Planilha1!A:Y,23,FALSE)</f>
        <v>Não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3041</v>
      </c>
      <c r="C3799" s="10" t="s">
        <v>24</v>
      </c>
      <c r="D3799" s="12" t="s">
        <v>59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Não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3042</v>
      </c>
      <c r="C3800" s="10" t="s">
        <v>24</v>
      </c>
      <c r="D3800" s="12" t="s">
        <v>55</v>
      </c>
      <c r="E3800" s="8" t="str">
        <f>VLOOKUP(A3800,Planilha1!A:Y,20,FALSE)</f>
        <v>Não</v>
      </c>
      <c r="F3800" s="8" t="str">
        <f>VLOOKUP(A3800,Planilha1!A:Y,21,FALSE)</f>
        <v>Não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3043</v>
      </c>
      <c r="C3801" s="10" t="s">
        <v>24</v>
      </c>
      <c r="D3801" s="12" t="s">
        <v>73</v>
      </c>
      <c r="E3801" s="8" t="str">
        <f>VLOOKUP(A3801,Planilha1!A:Y,20,FALSE)</f>
        <v>Sim</v>
      </c>
      <c r="F3801" s="8" t="str">
        <f>VLOOKUP(A3801,Planilha1!A:Y,21,FALSE)</f>
        <v>Não</v>
      </c>
      <c r="G3801" s="8" t="str">
        <f>VLOOKUP(A3801,Planilha1!A:Y,22,FALSE)</f>
        <v>Não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3044</v>
      </c>
      <c r="C3802" s="10" t="s">
        <v>24</v>
      </c>
      <c r="D3802" s="12" t="s">
        <v>66</v>
      </c>
      <c r="E3802" s="8" t="str">
        <f>VLOOKUP(A3802,Planilha1!A:Y,20,FALSE)</f>
        <v>Não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Não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3045</v>
      </c>
      <c r="C3803" s="10" t="s">
        <v>24</v>
      </c>
      <c r="D3803" s="12" t="s">
        <v>59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3046</v>
      </c>
      <c r="C3804" s="10" t="s">
        <v>24</v>
      </c>
      <c r="D3804" s="12" t="s">
        <v>55</v>
      </c>
      <c r="E3804" s="8" t="str">
        <f>VLOOKUP(A3804,Planilha1!A:Y,20,FALSE)</f>
        <v>Não</v>
      </c>
      <c r="F3804" s="8" t="str">
        <f>VLOOKUP(A3804,Planilha1!A:Y,21,FALSE)</f>
        <v>Não</v>
      </c>
      <c r="G3804" s="8" t="str">
        <f>VLOOKUP(A3804,Planilha1!A:Y,22,FALSE)</f>
        <v>Não</v>
      </c>
      <c r="H3804" s="8" t="str">
        <f>VLOOKUP(A3804,Planilha1!A:Y,23,FALSE)</f>
        <v>Não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3047</v>
      </c>
      <c r="C3805" s="10" t="s">
        <v>24</v>
      </c>
      <c r="D3805" s="12" t="s">
        <v>59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3048</v>
      </c>
      <c r="C3806" s="10" t="s">
        <v>24</v>
      </c>
      <c r="D3806" s="12" t="s">
        <v>66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Não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1404</v>
      </c>
      <c r="C3807" s="10" t="s">
        <v>24</v>
      </c>
      <c r="D3807" s="12" t="s">
        <v>73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3049</v>
      </c>
      <c r="C3808" s="10" t="s">
        <v>24</v>
      </c>
      <c r="D3808" s="12" t="s">
        <v>73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3050</v>
      </c>
      <c r="C3809" s="10" t="s">
        <v>24</v>
      </c>
      <c r="D3809" s="12" t="s">
        <v>73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3051</v>
      </c>
      <c r="C3810" s="10" t="s">
        <v>24</v>
      </c>
      <c r="D3810" s="12" t="s">
        <v>59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3052</v>
      </c>
      <c r="C3811" s="10" t="s">
        <v>24</v>
      </c>
      <c r="D3811" s="12" t="s">
        <v>73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3053</v>
      </c>
      <c r="C3812" s="10" t="s">
        <v>24</v>
      </c>
      <c r="D3812" s="12" t="s">
        <v>73</v>
      </c>
      <c r="E3812" s="8" t="str">
        <f>VLOOKUP(A3812,Planilha1!A:Y,20,FALSE)</f>
        <v>Sim</v>
      </c>
      <c r="F3812" s="8" t="str">
        <f>VLOOKUP(A3812,Planilha1!A:Y,21,FALSE)</f>
        <v>Não</v>
      </c>
      <c r="G3812" s="8" t="str">
        <f>VLOOKUP(A3812,Planilha1!A:Y,22,FALSE)</f>
        <v>Não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3054</v>
      </c>
      <c r="C3813" s="10" t="s">
        <v>24</v>
      </c>
      <c r="D3813" s="12" t="s">
        <v>333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4238</v>
      </c>
      <c r="C3814" s="10" t="s">
        <v>24</v>
      </c>
      <c r="D3814" s="12" t="s">
        <v>4244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3055</v>
      </c>
      <c r="C3815" s="10" t="s">
        <v>17</v>
      </c>
      <c r="D3815" s="12" t="s">
        <v>41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Não</v>
      </c>
      <c r="H3815" s="8" t="str">
        <f>VLOOKUP(A3815,Planilha1!A:Y,23,FALSE)</f>
        <v>Não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3056</v>
      </c>
      <c r="C3816" s="10" t="s">
        <v>17</v>
      </c>
      <c r="D3816" s="12" t="s">
        <v>41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Não</v>
      </c>
      <c r="H3816" s="8" t="str">
        <f>VLOOKUP(A3816,Planilha1!A:Y,23,FALSE)</f>
        <v>Não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3057</v>
      </c>
      <c r="C3817" s="10" t="s">
        <v>17</v>
      </c>
      <c r="D3817" s="12" t="s">
        <v>59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Não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3058</v>
      </c>
      <c r="C3818" s="10" t="s">
        <v>17</v>
      </c>
      <c r="D3818" s="12" t="s">
        <v>41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Não</v>
      </c>
      <c r="H3818" s="8" t="str">
        <f>VLOOKUP(A3818,Planilha1!A:Y,23,FALSE)</f>
        <v>Não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3059</v>
      </c>
      <c r="C3819" s="10" t="s">
        <v>17</v>
      </c>
      <c r="D3819" s="12" t="s">
        <v>55</v>
      </c>
      <c r="E3819" s="8" t="str">
        <f>VLOOKUP(A3819,Planilha1!A:Y,20,FALSE)</f>
        <v>Sim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Não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3060</v>
      </c>
      <c r="C3820" s="10" t="s">
        <v>17</v>
      </c>
      <c r="D3820" s="12" t="s">
        <v>55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Não</v>
      </c>
      <c r="H3820" s="8" t="str">
        <f>VLOOKUP(A3820,Planilha1!A:Y,23,FALSE)</f>
        <v>Não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3061</v>
      </c>
      <c r="C3821" s="10" t="s">
        <v>17</v>
      </c>
      <c r="D3821" s="12" t="s">
        <v>73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Não</v>
      </c>
      <c r="H3821" s="8" t="str">
        <f>VLOOKUP(A3821,Planilha1!A:Y,23,FALSE)</f>
        <v>Não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3062</v>
      </c>
      <c r="C3822" s="10" t="s">
        <v>17</v>
      </c>
      <c r="D3822" s="12" t="s">
        <v>41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Não</v>
      </c>
      <c r="H3822" s="8" t="str">
        <f>VLOOKUP(A3822,Planilha1!A:Y,23,FALSE)</f>
        <v>Não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3063</v>
      </c>
      <c r="C3823" s="10" t="s">
        <v>17</v>
      </c>
      <c r="D3823" s="12" t="s">
        <v>41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Não</v>
      </c>
      <c r="H3823" s="8" t="str">
        <f>VLOOKUP(A3823,Planilha1!A:Y,23,FALSE)</f>
        <v>Não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3064</v>
      </c>
      <c r="C3824" s="10" t="s">
        <v>17</v>
      </c>
      <c r="D3824" s="12" t="s">
        <v>41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Não</v>
      </c>
      <c r="H3824" s="8" t="str">
        <f>VLOOKUP(A3824,Planilha1!A:Y,23,FALSE)</f>
        <v>Não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3065</v>
      </c>
      <c r="C3825" s="10" t="s">
        <v>17</v>
      </c>
      <c r="D3825" s="12" t="s">
        <v>41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Não</v>
      </c>
      <c r="H3825" s="8" t="str">
        <f>VLOOKUP(A3825,Planilha1!A:Y,23,FALSE)</f>
        <v>Não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3066</v>
      </c>
      <c r="C3826" s="10" t="s">
        <v>17</v>
      </c>
      <c r="D3826" s="12" t="s">
        <v>43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Não</v>
      </c>
      <c r="H3826" s="8" t="str">
        <f>VLOOKUP(A3826,Planilha1!A:Y,23,FALSE)</f>
        <v>Não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3067</v>
      </c>
      <c r="C3827" s="10" t="s">
        <v>17</v>
      </c>
      <c r="D3827" s="12" t="s">
        <v>59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Não</v>
      </c>
      <c r="H3827" s="8" t="str">
        <f>VLOOKUP(A3827,Planilha1!A:Y,23,FALSE)</f>
        <v>Não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3068</v>
      </c>
      <c r="C3828" s="10" t="s">
        <v>17</v>
      </c>
      <c r="D3828" s="12" t="s">
        <v>41</v>
      </c>
      <c r="E3828" s="8" t="str">
        <f>VLOOKUP(A3828,Planilha1!A:Y,20,FALSE)</f>
        <v>Sim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Não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3069</v>
      </c>
      <c r="C3829" s="10" t="s">
        <v>17</v>
      </c>
      <c r="D3829" s="12" t="s">
        <v>59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Não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3070</v>
      </c>
      <c r="C3830" s="10" t="s">
        <v>17</v>
      </c>
      <c r="D3830" s="12" t="s">
        <v>55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Não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3071</v>
      </c>
      <c r="C3831" s="10" t="s">
        <v>17</v>
      </c>
      <c r="D3831" s="12" t="s">
        <v>66</v>
      </c>
      <c r="E3831" s="8" t="str">
        <f>VLOOKUP(A3831,Planilha1!A:Y,20,FALSE)</f>
        <v>Não</v>
      </c>
      <c r="F3831" s="8" t="str">
        <f>VLOOKUP(A3831,Planilha1!A:Y,21,FALSE)</f>
        <v>Sim</v>
      </c>
      <c r="G3831" s="8" t="str">
        <f>VLOOKUP(A3831,Planilha1!A:Y,22,FALSE)</f>
        <v>Não</v>
      </c>
      <c r="H3831" s="8" t="str">
        <f>VLOOKUP(A3831,Planilha1!A:Y,23,FALSE)</f>
        <v>Não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1723</v>
      </c>
      <c r="C3832" s="10" t="s">
        <v>17</v>
      </c>
      <c r="D3832" s="12" t="s">
        <v>55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Não</v>
      </c>
      <c r="H3832" s="8" t="str">
        <f>VLOOKUP(A3832,Planilha1!A:Y,23,FALSE)</f>
        <v>Não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3072</v>
      </c>
      <c r="C3833" s="10" t="s">
        <v>17</v>
      </c>
      <c r="D3833" s="12" t="s">
        <v>55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Não</v>
      </c>
      <c r="H3833" s="8" t="str">
        <f>VLOOKUP(A3833,Planilha1!A:Y,23,FALSE)</f>
        <v>Não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3073</v>
      </c>
      <c r="C3834" s="10" t="s">
        <v>17</v>
      </c>
      <c r="D3834" s="12" t="s">
        <v>43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Não</v>
      </c>
      <c r="H3834" s="8" t="str">
        <f>VLOOKUP(A3834,Planilha1!A:Y,23,FALSE)</f>
        <v>Não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3074</v>
      </c>
      <c r="C3835" s="10" t="s">
        <v>17</v>
      </c>
      <c r="D3835" s="12" t="s">
        <v>55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Não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3075</v>
      </c>
      <c r="C3836" s="10" t="s">
        <v>17</v>
      </c>
      <c r="D3836" s="12" t="s">
        <v>55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Não</v>
      </c>
      <c r="H3836" s="8" t="str">
        <f>VLOOKUP(A3836,Planilha1!A:Y,23,FALSE)</f>
        <v>Não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3076</v>
      </c>
      <c r="C3837" s="10" t="s">
        <v>17</v>
      </c>
      <c r="D3837" s="12" t="s">
        <v>59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Não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3077</v>
      </c>
      <c r="C3838" s="10" t="s">
        <v>17</v>
      </c>
      <c r="D3838" s="12" t="s">
        <v>73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Não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3078</v>
      </c>
      <c r="C3839" s="10" t="s">
        <v>17</v>
      </c>
      <c r="D3839" s="12" t="s">
        <v>59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Não</v>
      </c>
      <c r="H3839" s="8" t="str">
        <f>VLOOKUP(A3839,Planilha1!A:Y,23,FALSE)</f>
        <v>Não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3079</v>
      </c>
      <c r="C3840" s="10" t="s">
        <v>17</v>
      </c>
      <c r="D3840" s="12" t="s">
        <v>55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Não</v>
      </c>
      <c r="H3840" s="8" t="str">
        <f>VLOOKUP(A3840,Planilha1!A:Y,23,FALSE)</f>
        <v>Não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3080</v>
      </c>
      <c r="C3841" s="10" t="s">
        <v>17</v>
      </c>
      <c r="D3841" s="12" t="s">
        <v>41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Não</v>
      </c>
      <c r="H3841" s="8" t="str">
        <f>VLOOKUP(A3841,Planilha1!A:Y,23,FALSE)</f>
        <v>Não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3081</v>
      </c>
      <c r="C3842" s="10" t="s">
        <v>17</v>
      </c>
      <c r="D3842" s="12" t="s">
        <v>41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Não</v>
      </c>
      <c r="H3842" s="8" t="str">
        <f>VLOOKUP(A3842,Planilha1!A:Y,23,FALSE)</f>
        <v>Não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3082</v>
      </c>
      <c r="C3843" s="10" t="s">
        <v>17</v>
      </c>
      <c r="D3843" s="12" t="s">
        <v>59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3083</v>
      </c>
      <c r="C3844" s="10" t="s">
        <v>17</v>
      </c>
      <c r="D3844" s="12" t="s">
        <v>66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Não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3084</v>
      </c>
      <c r="C3845" s="10" t="s">
        <v>17</v>
      </c>
      <c r="D3845" s="12" t="s">
        <v>41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Não</v>
      </c>
      <c r="H3845" s="8" t="str">
        <f>VLOOKUP(A3845,Planilha1!A:Y,23,FALSE)</f>
        <v>Não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3085</v>
      </c>
      <c r="C3846" s="10" t="s">
        <v>17</v>
      </c>
      <c r="D3846" s="12" t="s">
        <v>73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Não</v>
      </c>
      <c r="H3846" s="8" t="str">
        <f>VLOOKUP(A3846,Planilha1!A:Y,23,FALSE)</f>
        <v>Não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532</v>
      </c>
      <c r="C3847" s="10" t="s">
        <v>17</v>
      </c>
      <c r="D3847" s="12" t="s">
        <v>66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Não</v>
      </c>
      <c r="H3847" s="8" t="str">
        <f>VLOOKUP(A3847,Planilha1!A:Y,23,FALSE)</f>
        <v>Não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3086</v>
      </c>
      <c r="C3848" s="10" t="s">
        <v>17</v>
      </c>
      <c r="D3848" s="12" t="s">
        <v>59</v>
      </c>
      <c r="E3848" s="8" t="str">
        <f>VLOOKUP(A3848,Planilha1!A:Y,20,FALSE)</f>
        <v>Não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Não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3087</v>
      </c>
      <c r="C3849" s="10" t="s">
        <v>17</v>
      </c>
      <c r="D3849" s="12" t="s">
        <v>73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Não</v>
      </c>
      <c r="H3849" s="8" t="str">
        <f>VLOOKUP(A3849,Planilha1!A:Y,23,FALSE)</f>
        <v>Não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2340</v>
      </c>
      <c r="C3850" s="10" t="s">
        <v>17</v>
      </c>
      <c r="D3850" s="12" t="s">
        <v>59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Não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3088</v>
      </c>
      <c r="C3851" s="10" t="s">
        <v>17</v>
      </c>
      <c r="D3851" s="12" t="s">
        <v>66</v>
      </c>
      <c r="E3851" s="8" t="str">
        <f>VLOOKUP(A3851,Planilha1!A:Y,20,FALSE)</f>
        <v>Sim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Não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3089</v>
      </c>
      <c r="C3852" s="10" t="s">
        <v>17</v>
      </c>
      <c r="D3852" s="12" t="s">
        <v>66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Não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3090</v>
      </c>
      <c r="C3853" s="10" t="s">
        <v>17</v>
      </c>
      <c r="D3853" s="12" t="s">
        <v>41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Não</v>
      </c>
      <c r="H3853" s="8" t="str">
        <f>VLOOKUP(A3853,Planilha1!A:Y,23,FALSE)</f>
        <v>Não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3091</v>
      </c>
      <c r="C3854" s="10" t="s">
        <v>17</v>
      </c>
      <c r="D3854" s="12" t="s">
        <v>41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Não</v>
      </c>
      <c r="H3854" s="8" t="str">
        <f>VLOOKUP(A3854,Planilha1!A:Y,23,FALSE)</f>
        <v>Não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3092</v>
      </c>
      <c r="C3855" s="10" t="s">
        <v>17</v>
      </c>
      <c r="D3855" s="12" t="s">
        <v>66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Não</v>
      </c>
      <c r="H3855" s="8" t="str">
        <f>VLOOKUP(A3855,Planilha1!A:Y,23,FALSE)</f>
        <v>Não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3093</v>
      </c>
      <c r="C3856" s="10" t="s">
        <v>17</v>
      </c>
      <c r="D3856" s="12" t="s">
        <v>66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Não</v>
      </c>
      <c r="H3856" s="8" t="str">
        <f>VLOOKUP(A3856,Planilha1!A:Y,23,FALSE)</f>
        <v>Não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3094</v>
      </c>
      <c r="C3857" s="10" t="s">
        <v>17</v>
      </c>
      <c r="D3857" s="12" t="s">
        <v>73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Não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3095</v>
      </c>
      <c r="C3858" s="10" t="s">
        <v>17</v>
      </c>
      <c r="D3858" s="12" t="s">
        <v>41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Não</v>
      </c>
      <c r="H3858" s="8" t="str">
        <f>VLOOKUP(A3858,Planilha1!A:Y,23,FALSE)</f>
        <v>Não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3096</v>
      </c>
      <c r="C3859" s="10" t="s">
        <v>17</v>
      </c>
      <c r="D3859" s="12" t="s">
        <v>41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Não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3097</v>
      </c>
      <c r="C3860" s="10" t="s">
        <v>17</v>
      </c>
      <c r="D3860" s="12" t="s">
        <v>66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Não</v>
      </c>
      <c r="H3860" s="8" t="str">
        <f>VLOOKUP(A3860,Planilha1!A:Y,23,FALSE)</f>
        <v>Não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284</v>
      </c>
      <c r="C3861" s="10" t="s">
        <v>17</v>
      </c>
      <c r="D3861" s="12" t="s">
        <v>73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Não</v>
      </c>
      <c r="H3861" s="8" t="str">
        <f>VLOOKUP(A3861,Planilha1!A:Y,23,FALSE)</f>
        <v>Não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3098</v>
      </c>
      <c r="C3862" s="10" t="s">
        <v>17</v>
      </c>
      <c r="D3862" s="12" t="s">
        <v>66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Não</v>
      </c>
      <c r="H3862" s="8" t="str">
        <f>VLOOKUP(A3862,Planilha1!A:Y,23,FALSE)</f>
        <v>Não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3099</v>
      </c>
      <c r="C3863" s="10" t="s">
        <v>17</v>
      </c>
      <c r="D3863" s="12" t="s">
        <v>66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Não</v>
      </c>
      <c r="H3863" s="8" t="str">
        <f>VLOOKUP(A3863,Planilha1!A:Y,23,FALSE)</f>
        <v>Não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3100</v>
      </c>
      <c r="C3864" s="10" t="s">
        <v>17</v>
      </c>
      <c r="D3864" s="12" t="s">
        <v>41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Não</v>
      </c>
      <c r="H3864" s="8" t="str">
        <f>VLOOKUP(A3864,Planilha1!A:Y,23,FALSE)</f>
        <v>Não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3101</v>
      </c>
      <c r="C3865" s="10" t="s">
        <v>17</v>
      </c>
      <c r="D3865" s="12" t="s">
        <v>73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Não</v>
      </c>
      <c r="H3865" s="8" t="str">
        <f>VLOOKUP(A3865,Planilha1!A:Y,23,FALSE)</f>
        <v>Não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3102</v>
      </c>
      <c r="C3866" s="10" t="s">
        <v>17</v>
      </c>
      <c r="D3866" s="12" t="s">
        <v>66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Não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3103</v>
      </c>
      <c r="C3867" s="10" t="s">
        <v>17</v>
      </c>
      <c r="D3867" s="12" t="s">
        <v>41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Não</v>
      </c>
      <c r="H3867" s="8" t="str">
        <f>VLOOKUP(A3867,Planilha1!A:Y,23,FALSE)</f>
        <v>Não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3104</v>
      </c>
      <c r="C3868" s="10" t="s">
        <v>17</v>
      </c>
      <c r="D3868" s="12" t="s">
        <v>333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Não</v>
      </c>
      <c r="H3868" s="8" t="str">
        <f>VLOOKUP(A3868,Planilha1!A:Y,23,FALSE)</f>
        <v>Não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3105</v>
      </c>
      <c r="C3869" s="10" t="s">
        <v>17</v>
      </c>
      <c r="D3869" s="12" t="s">
        <v>333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Não</v>
      </c>
      <c r="H3869" s="8" t="str">
        <f>VLOOKUP(A3869,Planilha1!A:Y,23,FALSE)</f>
        <v>Não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3106</v>
      </c>
      <c r="C3870" s="10" t="s">
        <v>17</v>
      </c>
      <c r="D3870" s="12" t="s">
        <v>333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Não</v>
      </c>
      <c r="H3870" s="8" t="str">
        <f>VLOOKUP(A3870,Planilha1!A:Y,23,FALSE)</f>
        <v>Não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1977</v>
      </c>
      <c r="C3871" s="10" t="s">
        <v>17</v>
      </c>
      <c r="D3871" s="12" t="s">
        <v>333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Não</v>
      </c>
      <c r="H3871" s="8" t="str">
        <f>VLOOKUP(A3871,Planilha1!A:Y,23,FALSE)</f>
        <v>Não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3107</v>
      </c>
      <c r="C3872" s="10" t="s">
        <v>17</v>
      </c>
      <c r="D3872" s="12" t="s">
        <v>333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Não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3108</v>
      </c>
      <c r="C3873" s="10" t="s">
        <v>17</v>
      </c>
      <c r="D3873" s="12" t="s">
        <v>333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Não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3109</v>
      </c>
      <c r="C3874" s="10" t="s">
        <v>17</v>
      </c>
      <c r="D3874" s="12" t="s">
        <v>333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3110</v>
      </c>
      <c r="C3875" s="10" t="s">
        <v>17</v>
      </c>
      <c r="D3875" s="12" t="s">
        <v>333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Não</v>
      </c>
      <c r="H3875" s="8" t="str">
        <f>VLOOKUP(A3875,Planilha1!A:Y,23,FALSE)</f>
        <v>Não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1276</v>
      </c>
      <c r="C3876" s="10" t="s">
        <v>17</v>
      </c>
      <c r="D3876" s="12" t="s">
        <v>333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Não</v>
      </c>
      <c r="H3876" s="8" t="str">
        <f>VLOOKUP(A3876,Planilha1!A:Y,23,FALSE)</f>
        <v>Não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4128</v>
      </c>
      <c r="C3877" s="10" t="s">
        <v>17</v>
      </c>
      <c r="D3877" s="12" t="s">
        <v>4161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Não</v>
      </c>
      <c r="H3877" s="8" t="str">
        <f>VLOOKUP(A3877,Planilha1!A:Y,23,FALSE)</f>
        <v>Não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4129</v>
      </c>
      <c r="C3878" s="10" t="s">
        <v>17</v>
      </c>
      <c r="D3878" s="12" t="s">
        <v>4161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Não</v>
      </c>
      <c r="H3878" s="8" t="str">
        <f>VLOOKUP(A3878,Planilha1!A:Y,23,FALSE)</f>
        <v>Não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4130</v>
      </c>
      <c r="C3879" s="10" t="s">
        <v>17</v>
      </c>
      <c r="D3879" s="12" t="s">
        <v>4161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Não</v>
      </c>
      <c r="H3879" s="8" t="str">
        <f>VLOOKUP(A3879,Planilha1!A:Y,23,FALSE)</f>
        <v>Não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4131</v>
      </c>
      <c r="C3880" s="10" t="s">
        <v>17</v>
      </c>
      <c r="D3880" s="12" t="s">
        <v>4161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Não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4132</v>
      </c>
      <c r="C3881" s="10" t="s">
        <v>17</v>
      </c>
      <c r="D3881" s="12" t="s">
        <v>4161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Não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4133</v>
      </c>
      <c r="C3882" s="10" t="s">
        <v>17</v>
      </c>
      <c r="D3882" s="12" t="s">
        <v>4161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Não</v>
      </c>
      <c r="H3882" s="8" t="str">
        <f>VLOOKUP(A3882,Planilha1!A:Y,23,FALSE)</f>
        <v>Não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4134</v>
      </c>
      <c r="C3883" s="10" t="s">
        <v>17</v>
      </c>
      <c r="D3883" s="12" t="s">
        <v>4161</v>
      </c>
      <c r="E3883" s="8" t="str">
        <f>VLOOKUP(A3883,Planilha1!A:Y,20,FALSE)</f>
        <v>Não</v>
      </c>
      <c r="F3883" s="8" t="str">
        <f>VLOOKUP(A3883,Planilha1!A:Y,21,FALSE)</f>
        <v>Sim</v>
      </c>
      <c r="G3883" s="8" t="str">
        <f>VLOOKUP(A3883,Planilha1!A:Y,22,FALSE)</f>
        <v>Não</v>
      </c>
      <c r="H3883" s="8" t="str">
        <f>VLOOKUP(A3883,Planilha1!A:Y,23,FALSE)</f>
        <v>Não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2549</v>
      </c>
      <c r="C3884" s="10" t="s">
        <v>17</v>
      </c>
      <c r="D3884" s="12" t="s">
        <v>4161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Não</v>
      </c>
      <c r="H3884" s="8" t="str">
        <f>VLOOKUP(A3884,Planilha1!A:Y,23,FALSE)</f>
        <v>Não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4135</v>
      </c>
      <c r="C3885" s="10" t="s">
        <v>17</v>
      </c>
      <c r="D3885" s="12" t="s">
        <v>4161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Não</v>
      </c>
      <c r="H3885" s="8" t="str">
        <f>VLOOKUP(A3885,Planilha1!A:Y,23,FALSE)</f>
        <v>Não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4136</v>
      </c>
      <c r="C3886" s="10" t="s">
        <v>17</v>
      </c>
      <c r="D3886" s="12" t="s">
        <v>4161</v>
      </c>
      <c r="E3886" s="8" t="str">
        <f>VLOOKUP(A3886,Planilha1!A:Y,20,FALSE)</f>
        <v>Sim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Não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4137</v>
      </c>
      <c r="C3887" s="10" t="s">
        <v>17</v>
      </c>
      <c r="D3887" s="12" t="s">
        <v>4161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Não</v>
      </c>
      <c r="H3887" s="8" t="str">
        <f>VLOOKUP(A3887,Planilha1!A:Y,23,FALSE)</f>
        <v>Não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4138</v>
      </c>
      <c r="C3888" s="10" t="s">
        <v>17</v>
      </c>
      <c r="D3888" s="12" t="s">
        <v>4161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Não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3111</v>
      </c>
      <c r="C3889" s="10" t="s">
        <v>22</v>
      </c>
      <c r="D3889" s="12" t="s">
        <v>73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3112</v>
      </c>
      <c r="C3890" s="10" t="s">
        <v>22</v>
      </c>
      <c r="D3890" s="12" t="s">
        <v>73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3113</v>
      </c>
      <c r="C3891" s="10" t="s">
        <v>22</v>
      </c>
      <c r="D3891" s="12" t="s">
        <v>55</v>
      </c>
      <c r="E3891" s="8" t="str">
        <f>VLOOKUP(A3891,Planilha1!A:Y,20,FALSE)</f>
        <v>Não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Não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3114</v>
      </c>
      <c r="C3892" s="10" t="s">
        <v>22</v>
      </c>
      <c r="D3892" s="12" t="s">
        <v>55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Não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3115</v>
      </c>
      <c r="C3893" s="10" t="s">
        <v>22</v>
      </c>
      <c r="D3893" s="12" t="s">
        <v>59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2635</v>
      </c>
      <c r="C3894" s="10" t="s">
        <v>22</v>
      </c>
      <c r="D3894" s="12" t="s">
        <v>55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Não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3116</v>
      </c>
      <c r="C3895" s="10" t="s">
        <v>22</v>
      </c>
      <c r="D3895" s="12" t="s">
        <v>43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Não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3117</v>
      </c>
      <c r="C3896" s="10" t="s">
        <v>22</v>
      </c>
      <c r="D3896" s="12" t="s">
        <v>59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Não</v>
      </c>
      <c r="H3896" s="8" t="str">
        <f>VLOOKUP(A3896,Planilha1!A:Y,23,FALSE)</f>
        <v>Não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3118</v>
      </c>
      <c r="C3897" s="10" t="s">
        <v>22</v>
      </c>
      <c r="D3897" s="12" t="s">
        <v>59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Não</v>
      </c>
      <c r="H3897" s="8" t="str">
        <f>VLOOKUP(A3897,Planilha1!A:Y,23,FALSE)</f>
        <v>Não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3119</v>
      </c>
      <c r="C3898" s="10" t="s">
        <v>22</v>
      </c>
      <c r="D3898" s="12" t="s">
        <v>73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3120</v>
      </c>
      <c r="C3899" s="10" t="s">
        <v>22</v>
      </c>
      <c r="D3899" s="12" t="s">
        <v>55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Não</v>
      </c>
      <c r="H3899" s="8" t="str">
        <f>VLOOKUP(A3899,Planilha1!A:Y,23,FALSE)</f>
        <v>Não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3121</v>
      </c>
      <c r="C3900" s="10" t="s">
        <v>22</v>
      </c>
      <c r="D3900" s="12" t="s">
        <v>66</v>
      </c>
      <c r="E3900" s="8" t="str">
        <f>VLOOKUP(A3900,Planilha1!A:Y,20,FALSE)</f>
        <v>Não</v>
      </c>
      <c r="F3900" s="8" t="str">
        <f>VLOOKUP(A3900,Planilha1!A:Y,21,FALSE)</f>
        <v>Não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3122</v>
      </c>
      <c r="C3901" s="10" t="s">
        <v>22</v>
      </c>
      <c r="D3901" s="12" t="s">
        <v>43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Não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3123</v>
      </c>
      <c r="C3902" s="10" t="s">
        <v>22</v>
      </c>
      <c r="D3902" s="12" t="s">
        <v>73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3124</v>
      </c>
      <c r="C3903" s="10" t="s">
        <v>22</v>
      </c>
      <c r="D3903" s="12" t="s">
        <v>43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Não</v>
      </c>
      <c r="H3903" s="8" t="str">
        <f>VLOOKUP(A3903,Planilha1!A:Y,23,FALSE)</f>
        <v>Não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3125</v>
      </c>
      <c r="C3904" s="10" t="s">
        <v>22</v>
      </c>
      <c r="D3904" s="12" t="s">
        <v>59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3126</v>
      </c>
      <c r="C3905" s="10" t="s">
        <v>22</v>
      </c>
      <c r="D3905" s="12" t="s">
        <v>59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Não</v>
      </c>
      <c r="H3905" s="8" t="str">
        <f>VLOOKUP(A3905,Planilha1!A:Y,23,FALSE)</f>
        <v>Não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3127</v>
      </c>
      <c r="C3906" s="10" t="s">
        <v>22</v>
      </c>
      <c r="D3906" s="12" t="s">
        <v>55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3128</v>
      </c>
      <c r="C3907" s="10" t="s">
        <v>22</v>
      </c>
      <c r="D3907" s="12" t="s">
        <v>73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Não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3129</v>
      </c>
      <c r="C3908" s="10" t="s">
        <v>22</v>
      </c>
      <c r="D3908" s="12" t="s">
        <v>59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3130</v>
      </c>
      <c r="C3909" s="10" t="s">
        <v>22</v>
      </c>
      <c r="D3909" s="12" t="s">
        <v>66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Não</v>
      </c>
      <c r="H3909" s="8" t="str">
        <f>VLOOKUP(A3909,Planilha1!A:Y,23,FALSE)</f>
        <v>Não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3131</v>
      </c>
      <c r="C3910" s="10" t="s">
        <v>22</v>
      </c>
      <c r="D3910" s="12" t="s">
        <v>55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Não</v>
      </c>
      <c r="H3910" s="8" t="str">
        <f>VLOOKUP(A3910,Planilha1!A:Y,23,FALSE)</f>
        <v>Não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3132</v>
      </c>
      <c r="C3911" s="10" t="s">
        <v>22</v>
      </c>
      <c r="D3911" s="12" t="s">
        <v>55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Não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3133</v>
      </c>
      <c r="C3912" s="10" t="s">
        <v>22</v>
      </c>
      <c r="D3912" s="12" t="s">
        <v>59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3134</v>
      </c>
      <c r="C3913" s="10" t="s">
        <v>22</v>
      </c>
      <c r="D3913" s="12" t="s">
        <v>59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Não</v>
      </c>
      <c r="H3913" s="8" t="str">
        <f>VLOOKUP(A3913,Planilha1!A:Y,23,FALSE)</f>
        <v>Não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3135</v>
      </c>
      <c r="C3914" s="10" t="s">
        <v>22</v>
      </c>
      <c r="D3914" s="12" t="s">
        <v>55</v>
      </c>
      <c r="E3914" s="8" t="str">
        <f>VLOOKUP(A3914,Planilha1!A:Y,20,FALSE)</f>
        <v>Sim</v>
      </c>
      <c r="F3914" s="8" t="str">
        <f>VLOOKUP(A3914,Planilha1!A:Y,21,FALSE)</f>
        <v>Não</v>
      </c>
      <c r="G3914" s="8" t="str">
        <f>VLOOKUP(A3914,Planilha1!A:Y,22,FALSE)</f>
        <v>Não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3136</v>
      </c>
      <c r="C3915" s="10" t="s">
        <v>22</v>
      </c>
      <c r="D3915" s="12" t="s">
        <v>66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3137</v>
      </c>
      <c r="C3916" s="10" t="s">
        <v>22</v>
      </c>
      <c r="D3916" s="12" t="s">
        <v>55</v>
      </c>
      <c r="E3916" s="8" t="str">
        <f>VLOOKUP(A3916,Planilha1!A:Y,20,FALSE)</f>
        <v>Não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Não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3138</v>
      </c>
      <c r="C3917" s="10" t="s">
        <v>22</v>
      </c>
      <c r="D3917" s="12" t="s">
        <v>43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Não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3139</v>
      </c>
      <c r="C3918" s="10" t="s">
        <v>22</v>
      </c>
      <c r="D3918" s="12" t="s">
        <v>66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Não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3140</v>
      </c>
      <c r="C3919" s="10" t="s">
        <v>22</v>
      </c>
      <c r="D3919" s="12" t="s">
        <v>59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Não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3141</v>
      </c>
      <c r="C3920" s="10" t="s">
        <v>22</v>
      </c>
      <c r="D3920" s="12" t="s">
        <v>73</v>
      </c>
      <c r="E3920" s="8" t="str">
        <f>VLOOKUP(A3920,Planilha1!A:Y,20,FALSE)</f>
        <v>Sim</v>
      </c>
      <c r="F3920" s="8" t="str">
        <f>VLOOKUP(A3920,Planilha1!A:Y,21,FALSE)</f>
        <v>Não</v>
      </c>
      <c r="G3920" s="8" t="str">
        <f>VLOOKUP(A3920,Planilha1!A:Y,22,FALSE)</f>
        <v>Não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3142</v>
      </c>
      <c r="C3921" s="10" t="s">
        <v>22</v>
      </c>
      <c r="D3921" s="12" t="s">
        <v>55</v>
      </c>
      <c r="E3921" s="8" t="str">
        <f>VLOOKUP(A3921,Planilha1!A:Y,20,FALSE)</f>
        <v>Sim</v>
      </c>
      <c r="F3921" s="8" t="str">
        <f>VLOOKUP(A3921,Planilha1!A:Y,21,FALSE)</f>
        <v>Não</v>
      </c>
      <c r="G3921" s="8" t="str">
        <f>VLOOKUP(A3921,Planilha1!A:Y,22,FALSE)</f>
        <v>Não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3143</v>
      </c>
      <c r="C3922" s="10" t="s">
        <v>22</v>
      </c>
      <c r="D3922" s="12" t="s">
        <v>73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3144</v>
      </c>
      <c r="C3923" s="10" t="s">
        <v>22</v>
      </c>
      <c r="D3923" s="12" t="s">
        <v>73</v>
      </c>
      <c r="E3923" s="8" t="str">
        <f>VLOOKUP(A3923,Planilha1!A:Y,20,FALSE)</f>
        <v>Não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3145</v>
      </c>
      <c r="C3924" s="10" t="s">
        <v>22</v>
      </c>
      <c r="D3924" s="12" t="s">
        <v>43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Não</v>
      </c>
      <c r="H3924" s="8" t="str">
        <f>VLOOKUP(A3924,Planilha1!A:Y,23,FALSE)</f>
        <v>Não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3146</v>
      </c>
      <c r="C3925" s="10" t="s">
        <v>22</v>
      </c>
      <c r="D3925" s="12" t="s">
        <v>55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Não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3147</v>
      </c>
      <c r="C3926" s="10" t="s">
        <v>22</v>
      </c>
      <c r="D3926" s="12" t="s">
        <v>66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Não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3148</v>
      </c>
      <c r="C3927" s="10" t="s">
        <v>22</v>
      </c>
      <c r="D3927" s="12" t="s">
        <v>73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3149</v>
      </c>
      <c r="C3928" s="10" t="s">
        <v>22</v>
      </c>
      <c r="D3928" s="12" t="s">
        <v>55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3150</v>
      </c>
      <c r="C3929" s="10" t="s">
        <v>22</v>
      </c>
      <c r="D3929" s="12" t="s">
        <v>59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Não</v>
      </c>
      <c r="H3929" s="8" t="str">
        <f>VLOOKUP(A3929,Planilha1!A:Y,23,FALSE)</f>
        <v>Não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1685</v>
      </c>
      <c r="C3930" s="10" t="s">
        <v>22</v>
      </c>
      <c r="D3930" s="12" t="s">
        <v>73</v>
      </c>
      <c r="E3930" s="8" t="str">
        <f>VLOOKUP(A3930,Planilha1!A:Y,20,FALSE)</f>
        <v>Não</v>
      </c>
      <c r="F3930" s="8" t="str">
        <f>VLOOKUP(A3930,Planilha1!A:Y,21,FALSE)</f>
        <v>Não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3151</v>
      </c>
      <c r="C3931" s="10" t="s">
        <v>22</v>
      </c>
      <c r="D3931" s="12" t="s">
        <v>55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3152</v>
      </c>
      <c r="C3932" s="10" t="s">
        <v>22</v>
      </c>
      <c r="D3932" s="12" t="s">
        <v>55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3153</v>
      </c>
      <c r="C3933" s="10" t="s">
        <v>22</v>
      </c>
      <c r="D3933" s="12" t="s">
        <v>55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3154</v>
      </c>
      <c r="C3934" s="10" t="s">
        <v>22</v>
      </c>
      <c r="D3934" s="12" t="s">
        <v>66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Não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3155</v>
      </c>
      <c r="C3935" s="10" t="s">
        <v>22</v>
      </c>
      <c r="D3935" s="12" t="s">
        <v>55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3156</v>
      </c>
      <c r="C3936" s="10" t="s">
        <v>22</v>
      </c>
      <c r="D3936" s="12" t="s">
        <v>59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3157</v>
      </c>
      <c r="C3937" s="10" t="s">
        <v>22</v>
      </c>
      <c r="D3937" s="12" t="s">
        <v>73</v>
      </c>
      <c r="E3937" s="8" t="str">
        <f>VLOOKUP(A3937,Planilha1!A:Y,20,FALSE)</f>
        <v>Não</v>
      </c>
      <c r="F3937" s="8" t="str">
        <f>VLOOKUP(A3937,Planilha1!A:Y,21,FALSE)</f>
        <v>Não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3158</v>
      </c>
      <c r="C3938" s="10" t="s">
        <v>22</v>
      </c>
      <c r="D3938" s="12" t="s">
        <v>73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Não</v>
      </c>
      <c r="H3938" s="8" t="str">
        <f>VLOOKUP(A3938,Planilha1!A:Y,23,FALSE)</f>
        <v>Não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3159</v>
      </c>
      <c r="C3939" s="10" t="s">
        <v>22</v>
      </c>
      <c r="D3939" s="12" t="s">
        <v>73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3160</v>
      </c>
      <c r="C3940" s="10" t="s">
        <v>22</v>
      </c>
      <c r="D3940" s="12" t="s">
        <v>41</v>
      </c>
      <c r="E3940" s="8" t="str">
        <f>VLOOKUP(A3940,Planilha1!A:Y,20,FALSE)</f>
        <v>Não</v>
      </c>
      <c r="F3940" s="8" t="str">
        <f>VLOOKUP(A3940,Planilha1!A:Y,21,FALSE)</f>
        <v>Não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3161</v>
      </c>
      <c r="C3941" s="10" t="s">
        <v>22</v>
      </c>
      <c r="D3941" s="12" t="s">
        <v>66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Não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3162</v>
      </c>
      <c r="C3942" s="10" t="s">
        <v>22</v>
      </c>
      <c r="D3942" s="12" t="s">
        <v>73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3163</v>
      </c>
      <c r="C3943" s="10" t="s">
        <v>22</v>
      </c>
      <c r="D3943" s="12" t="s">
        <v>66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Não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3164</v>
      </c>
      <c r="C3944" s="10" t="s">
        <v>22</v>
      </c>
      <c r="D3944" s="12" t="s">
        <v>43</v>
      </c>
      <c r="E3944" s="8" t="str">
        <f>VLOOKUP(A3944,Planilha1!A:Y,20,FALSE)</f>
        <v>Não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Não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3165</v>
      </c>
      <c r="C3945" s="10" t="s">
        <v>22</v>
      </c>
      <c r="D3945" s="12" t="s">
        <v>73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Não</v>
      </c>
      <c r="H3945" s="8" t="str">
        <f>VLOOKUP(A3945,Planilha1!A:Y,23,FALSE)</f>
        <v>Não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3166</v>
      </c>
      <c r="C3946" s="10" t="s">
        <v>22</v>
      </c>
      <c r="D3946" s="12" t="s">
        <v>73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3167</v>
      </c>
      <c r="C3947" s="10" t="s">
        <v>22</v>
      </c>
      <c r="D3947" s="12" t="s">
        <v>55</v>
      </c>
      <c r="E3947" s="8" t="str">
        <f>VLOOKUP(A3947,Planilha1!A:Y,20,FALSE)</f>
        <v>Sim</v>
      </c>
      <c r="F3947" s="8" t="str">
        <f>VLOOKUP(A3947,Planilha1!A:Y,21,FALSE)</f>
        <v>Não</v>
      </c>
      <c r="G3947" s="8" t="str">
        <f>VLOOKUP(A3947,Planilha1!A:Y,22,FALSE)</f>
        <v>Não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3168</v>
      </c>
      <c r="C3948" s="10" t="s">
        <v>22</v>
      </c>
      <c r="D3948" s="12" t="s">
        <v>43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Não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3169</v>
      </c>
      <c r="C3949" s="10" t="s">
        <v>22</v>
      </c>
      <c r="D3949" s="12" t="s">
        <v>73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Não</v>
      </c>
      <c r="H3949" s="8" t="str">
        <f>VLOOKUP(A3949,Planilha1!A:Y,23,FALSE)</f>
        <v>Não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3170</v>
      </c>
      <c r="C3950" s="10" t="s">
        <v>22</v>
      </c>
      <c r="D3950" s="12" t="s">
        <v>73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3171</v>
      </c>
      <c r="C3951" s="10" t="s">
        <v>22</v>
      </c>
      <c r="D3951" s="12" t="s">
        <v>41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Não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3172</v>
      </c>
      <c r="C3952" s="10" t="s">
        <v>22</v>
      </c>
      <c r="D3952" s="12" t="s">
        <v>55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3173</v>
      </c>
      <c r="C3953" s="10" t="s">
        <v>22</v>
      </c>
      <c r="D3953" s="12" t="s">
        <v>59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Não</v>
      </c>
      <c r="H3953" s="8" t="str">
        <f>VLOOKUP(A3953,Planilha1!A:Y,23,FALSE)</f>
        <v>Não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3174</v>
      </c>
      <c r="C3954" s="10" t="s">
        <v>22</v>
      </c>
      <c r="D3954" s="12" t="s">
        <v>55</v>
      </c>
      <c r="E3954" s="8" t="str">
        <f>VLOOKUP(A3954,Planilha1!A:Y,20,FALSE)</f>
        <v>Não</v>
      </c>
      <c r="F3954" s="8" t="str">
        <f>VLOOKUP(A3954,Planilha1!A:Y,21,FALSE)</f>
        <v>Não</v>
      </c>
      <c r="G3954" s="8" t="str">
        <f>VLOOKUP(A3954,Planilha1!A:Y,22,FALSE)</f>
        <v>Não</v>
      </c>
      <c r="H3954" s="8" t="str">
        <f>VLOOKUP(A3954,Planilha1!A:Y,23,FALSE)</f>
        <v>Não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3175</v>
      </c>
      <c r="C3955" s="10" t="s">
        <v>22</v>
      </c>
      <c r="D3955" s="12" t="s">
        <v>73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3176</v>
      </c>
      <c r="C3956" s="10" t="s">
        <v>22</v>
      </c>
      <c r="D3956" s="12" t="s">
        <v>43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Não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3177</v>
      </c>
      <c r="C3957" s="10" t="s">
        <v>22</v>
      </c>
      <c r="D3957" s="12" t="s">
        <v>59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Não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3178</v>
      </c>
      <c r="C3958" s="10" t="s">
        <v>22</v>
      </c>
      <c r="D3958" s="12" t="s">
        <v>55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Não</v>
      </c>
      <c r="H3958" s="8" t="str">
        <f>VLOOKUP(A3958,Planilha1!A:Y,23,FALSE)</f>
        <v>Não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3179</v>
      </c>
      <c r="C3959" s="10" t="s">
        <v>22</v>
      </c>
      <c r="D3959" s="12" t="s">
        <v>59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3180</v>
      </c>
      <c r="C3960" s="10" t="s">
        <v>22</v>
      </c>
      <c r="D3960" s="12" t="s">
        <v>55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3181</v>
      </c>
      <c r="C3961" s="10" t="s">
        <v>22</v>
      </c>
      <c r="D3961" s="12" t="s">
        <v>55</v>
      </c>
      <c r="E3961" s="8" t="str">
        <f>VLOOKUP(A3961,Planilha1!A:Y,20,FALSE)</f>
        <v>Sim</v>
      </c>
      <c r="F3961" s="8" t="str">
        <f>VLOOKUP(A3961,Planilha1!A:Y,21,FALSE)</f>
        <v>Não</v>
      </c>
      <c r="G3961" s="8" t="str">
        <f>VLOOKUP(A3961,Planilha1!A:Y,22,FALSE)</f>
        <v>Não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3182</v>
      </c>
      <c r="C3962" s="10" t="s">
        <v>22</v>
      </c>
      <c r="D3962" s="12" t="s">
        <v>55</v>
      </c>
      <c r="E3962" s="8" t="str">
        <f>VLOOKUP(A3962,Planilha1!A:Y,20,FALSE)</f>
        <v>Sim</v>
      </c>
      <c r="F3962" s="8" t="str">
        <f>VLOOKUP(A3962,Planilha1!A:Y,21,FALSE)</f>
        <v>Não</v>
      </c>
      <c r="G3962" s="8" t="str">
        <f>VLOOKUP(A3962,Planilha1!A:Y,22,FALSE)</f>
        <v>Não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3183</v>
      </c>
      <c r="C3963" s="10" t="s">
        <v>22</v>
      </c>
      <c r="D3963" s="12" t="s">
        <v>43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Não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3184</v>
      </c>
      <c r="C3964" s="10" t="s">
        <v>22</v>
      </c>
      <c r="D3964" s="12" t="s">
        <v>59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3185</v>
      </c>
      <c r="C3965" s="10" t="s">
        <v>22</v>
      </c>
      <c r="D3965" s="12" t="s">
        <v>73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3186</v>
      </c>
      <c r="C3966" s="10" t="s">
        <v>22</v>
      </c>
      <c r="D3966" s="12" t="s">
        <v>66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Não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3187</v>
      </c>
      <c r="C3967" s="10" t="s">
        <v>22</v>
      </c>
      <c r="D3967" s="12" t="s">
        <v>55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Não</v>
      </c>
      <c r="H3967" s="8" t="str">
        <f>VLOOKUP(A3967,Planilha1!A:Y,23,FALSE)</f>
        <v>Não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3188</v>
      </c>
      <c r="C3968" s="10" t="s">
        <v>22</v>
      </c>
      <c r="D3968" s="12" t="s">
        <v>73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3189</v>
      </c>
      <c r="C3969" s="10" t="s">
        <v>22</v>
      </c>
      <c r="D3969" s="12" t="s">
        <v>59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3190</v>
      </c>
      <c r="C3970" s="10" t="s">
        <v>22</v>
      </c>
      <c r="D3970" s="12" t="s">
        <v>59</v>
      </c>
      <c r="E3970" s="8" t="str">
        <f>VLOOKUP(A3970,Planilha1!A:Y,20,FALSE)</f>
        <v>Sim</v>
      </c>
      <c r="F3970" s="8" t="str">
        <f>VLOOKUP(A3970,Planilha1!A:Y,21,FALSE)</f>
        <v>Não</v>
      </c>
      <c r="G3970" s="8" t="str">
        <f>VLOOKUP(A3970,Planilha1!A:Y,22,FALSE)</f>
        <v>Não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1423</v>
      </c>
      <c r="C3971" s="10" t="s">
        <v>22</v>
      </c>
      <c r="D3971" s="12" t="s">
        <v>43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Não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3191</v>
      </c>
      <c r="C3972" s="10" t="s">
        <v>22</v>
      </c>
      <c r="D3972" s="12" t="s">
        <v>66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3192</v>
      </c>
      <c r="C3973" s="10" t="s">
        <v>22</v>
      </c>
      <c r="D3973" s="12" t="s">
        <v>73</v>
      </c>
      <c r="E3973" s="8" t="str">
        <f>VLOOKUP(A3973,Planilha1!A:Y,20,FALSE)</f>
        <v>Não</v>
      </c>
      <c r="F3973" s="8" t="str">
        <f>VLOOKUP(A3973,Planilha1!A:Y,21,FALSE)</f>
        <v>Não</v>
      </c>
      <c r="G3973" s="8" t="str">
        <f>VLOOKUP(A3973,Planilha1!A:Y,22,FALSE)</f>
        <v>Não</v>
      </c>
      <c r="H3973" s="8" t="str">
        <f>VLOOKUP(A3973,Planilha1!A:Y,23,FALSE)</f>
        <v>Não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3193</v>
      </c>
      <c r="C3974" s="10" t="s">
        <v>22</v>
      </c>
      <c r="D3974" s="12" t="s">
        <v>55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3194</v>
      </c>
      <c r="C3975" s="10" t="s">
        <v>22</v>
      </c>
      <c r="D3975" s="12" t="s">
        <v>43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Não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3195</v>
      </c>
      <c r="C3976" s="10" t="s">
        <v>22</v>
      </c>
      <c r="D3976" s="12" t="s">
        <v>59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Não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3196</v>
      </c>
      <c r="C3977" s="10" t="s">
        <v>22</v>
      </c>
      <c r="D3977" s="12" t="s">
        <v>59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3197</v>
      </c>
      <c r="C3978" s="10" t="s">
        <v>22</v>
      </c>
      <c r="D3978" s="12" t="s">
        <v>66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Não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3198</v>
      </c>
      <c r="C3979" s="10" t="s">
        <v>22</v>
      </c>
      <c r="D3979" s="12" t="s">
        <v>73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3199</v>
      </c>
      <c r="C3980" s="10" t="s">
        <v>22</v>
      </c>
      <c r="D3980" s="12" t="s">
        <v>43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Não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3200</v>
      </c>
      <c r="C3981" s="10" t="s">
        <v>22</v>
      </c>
      <c r="D3981" s="12" t="s">
        <v>55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Não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3201</v>
      </c>
      <c r="C3982" s="10" t="s">
        <v>22</v>
      </c>
      <c r="D3982" s="12" t="s">
        <v>43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3202</v>
      </c>
      <c r="C3983" s="10" t="s">
        <v>22</v>
      </c>
      <c r="D3983" s="12" t="s">
        <v>59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3203</v>
      </c>
      <c r="C3984" s="10" t="s">
        <v>22</v>
      </c>
      <c r="D3984" s="12" t="s">
        <v>66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Não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3204</v>
      </c>
      <c r="C3985" s="10" t="s">
        <v>22</v>
      </c>
      <c r="D3985" s="12" t="s">
        <v>55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3205</v>
      </c>
      <c r="C3986" s="10" t="s">
        <v>22</v>
      </c>
      <c r="D3986" s="12" t="s">
        <v>59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Não</v>
      </c>
      <c r="H3986" s="8" t="str">
        <f>VLOOKUP(A3986,Planilha1!A:Y,23,FALSE)</f>
        <v>Não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3206</v>
      </c>
      <c r="C3987" s="10" t="s">
        <v>22</v>
      </c>
      <c r="D3987" s="12" t="s">
        <v>59</v>
      </c>
      <c r="E3987" s="8" t="str">
        <f>VLOOKUP(A3987,Planilha1!A:Y,20,FALSE)</f>
        <v>Não</v>
      </c>
      <c r="F3987" s="8" t="str">
        <f>VLOOKUP(A3987,Planilha1!A:Y,21,FALSE)</f>
        <v>Não</v>
      </c>
      <c r="G3987" s="8" t="str">
        <f>VLOOKUP(A3987,Planilha1!A:Y,22,FALSE)</f>
        <v>Não</v>
      </c>
      <c r="H3987" s="8" t="str">
        <f>VLOOKUP(A3987,Planilha1!A:Y,23,FALSE)</f>
        <v>Não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3207</v>
      </c>
      <c r="C3988" s="10" t="s">
        <v>22</v>
      </c>
      <c r="D3988" s="12" t="s">
        <v>55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3208</v>
      </c>
      <c r="C3989" s="10" t="s">
        <v>22</v>
      </c>
      <c r="D3989" s="12" t="s">
        <v>59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3209</v>
      </c>
      <c r="C3990" s="10" t="s">
        <v>22</v>
      </c>
      <c r="D3990" s="12" t="s">
        <v>59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3210</v>
      </c>
      <c r="C3991" s="10" t="s">
        <v>22</v>
      </c>
      <c r="D3991" s="12" t="s">
        <v>73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3211</v>
      </c>
      <c r="C3992" s="10" t="s">
        <v>22</v>
      </c>
      <c r="D3992" s="12" t="s">
        <v>73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3212</v>
      </c>
      <c r="C3993" s="10" t="s">
        <v>22</v>
      </c>
      <c r="D3993" s="12" t="s">
        <v>55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3213</v>
      </c>
      <c r="C3994" s="10" t="s">
        <v>22</v>
      </c>
      <c r="D3994" s="12" t="s">
        <v>41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Não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3214</v>
      </c>
      <c r="C3995" s="10" t="s">
        <v>22</v>
      </c>
      <c r="D3995" s="12" t="s">
        <v>59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Não</v>
      </c>
      <c r="H3995" s="8" t="str">
        <f>VLOOKUP(A3995,Planilha1!A:Y,23,FALSE)</f>
        <v>Não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3215</v>
      </c>
      <c r="C3996" s="10" t="s">
        <v>22</v>
      </c>
      <c r="D3996" s="12" t="s">
        <v>59</v>
      </c>
      <c r="E3996" s="8" t="str">
        <f>VLOOKUP(A3996,Planilha1!A:Y,20,FALSE)</f>
        <v>Não</v>
      </c>
      <c r="F3996" s="8" t="str">
        <f>VLOOKUP(A3996,Planilha1!A:Y,21,FALSE)</f>
        <v>Não</v>
      </c>
      <c r="G3996" s="8" t="str">
        <f>VLOOKUP(A3996,Planilha1!A:Y,22,FALSE)</f>
        <v>Não</v>
      </c>
      <c r="H3996" s="8" t="str">
        <f>VLOOKUP(A3996,Planilha1!A:Y,23,FALSE)</f>
        <v>Não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3216</v>
      </c>
      <c r="C3997" s="10" t="s">
        <v>22</v>
      </c>
      <c r="D3997" s="12" t="s">
        <v>73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3217</v>
      </c>
      <c r="C3998" s="10" t="s">
        <v>22</v>
      </c>
      <c r="D3998" s="12" t="s">
        <v>55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3218</v>
      </c>
      <c r="C3999" s="10" t="s">
        <v>22</v>
      </c>
      <c r="D3999" s="12" t="s">
        <v>73</v>
      </c>
      <c r="E3999" s="8" t="str">
        <f>VLOOKUP(A3999,Planilha1!A:Y,20,FALSE)</f>
        <v>Sim</v>
      </c>
      <c r="F3999" s="8" t="str">
        <f>VLOOKUP(A3999,Planilha1!A:Y,21,FALSE)</f>
        <v>Não</v>
      </c>
      <c r="G3999" s="8" t="str">
        <f>VLOOKUP(A3999,Planilha1!A:Y,22,FALSE)</f>
        <v>Não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3219</v>
      </c>
      <c r="C4000" s="10" t="s">
        <v>22</v>
      </c>
      <c r="D4000" s="12" t="s">
        <v>55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Não</v>
      </c>
      <c r="H4000" s="8" t="str">
        <f>VLOOKUP(A4000,Planilha1!A:Y,23,FALSE)</f>
        <v>Não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3220</v>
      </c>
      <c r="C4001" s="10" t="s">
        <v>22</v>
      </c>
      <c r="D4001" s="12" t="s">
        <v>41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Não</v>
      </c>
      <c r="H4001" s="8" t="str">
        <f>VLOOKUP(A4001,Planilha1!A:Y,23,FALSE)</f>
        <v>Não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3221</v>
      </c>
      <c r="C4002" s="10" t="s">
        <v>22</v>
      </c>
      <c r="D4002" s="12" t="s">
        <v>55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3222</v>
      </c>
      <c r="C4003" s="10" t="s">
        <v>22</v>
      </c>
      <c r="D4003" s="12" t="s">
        <v>43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3223</v>
      </c>
      <c r="C4004" s="10" t="s">
        <v>22</v>
      </c>
      <c r="D4004" s="12" t="s">
        <v>59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Não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3224</v>
      </c>
      <c r="C4005" s="10" t="s">
        <v>22</v>
      </c>
      <c r="D4005" s="12" t="s">
        <v>66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3225</v>
      </c>
      <c r="C4006" s="10" t="s">
        <v>22</v>
      </c>
      <c r="D4006" s="12" t="s">
        <v>66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Não</v>
      </c>
      <c r="H4006" s="8" t="str">
        <f>VLOOKUP(A4006,Planilha1!A:Y,23,FALSE)</f>
        <v>Não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3226</v>
      </c>
      <c r="C4007" s="10" t="s">
        <v>22</v>
      </c>
      <c r="D4007" s="12" t="s">
        <v>59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Não</v>
      </c>
      <c r="H4007" s="8" t="str">
        <f>VLOOKUP(A4007,Planilha1!A:Y,23,FALSE)</f>
        <v>Não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3227</v>
      </c>
      <c r="C4008" s="10" t="s">
        <v>22</v>
      </c>
      <c r="D4008" s="12" t="s">
        <v>55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3228</v>
      </c>
      <c r="C4009" s="10" t="s">
        <v>22</v>
      </c>
      <c r="D4009" s="12" t="s">
        <v>55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Não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3229</v>
      </c>
      <c r="C4010" s="10" t="s">
        <v>22</v>
      </c>
      <c r="D4010" s="12" t="s">
        <v>59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3230</v>
      </c>
      <c r="C4011" s="10" t="s">
        <v>22</v>
      </c>
      <c r="D4011" s="12" t="s">
        <v>66</v>
      </c>
      <c r="E4011" s="8" t="str">
        <f>VLOOKUP(A4011,Planilha1!A:Y,20,FALSE)</f>
        <v>Sim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Não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3231</v>
      </c>
      <c r="C4012" s="10" t="s">
        <v>22</v>
      </c>
      <c r="D4012" s="12" t="s">
        <v>43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Não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3232</v>
      </c>
      <c r="C4013" s="10" t="s">
        <v>22</v>
      </c>
      <c r="D4013" s="12" t="s">
        <v>73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3233</v>
      </c>
      <c r="C4014" s="10" t="s">
        <v>22</v>
      </c>
      <c r="D4014" s="12" t="s">
        <v>43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Não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3234</v>
      </c>
      <c r="C4015" s="10" t="s">
        <v>22</v>
      </c>
      <c r="D4015" s="12" t="s">
        <v>73</v>
      </c>
      <c r="E4015" s="8" t="str">
        <f>VLOOKUP(A4015,Planilha1!A:Y,20,FALSE)</f>
        <v>Sim</v>
      </c>
      <c r="F4015" s="8" t="str">
        <f>VLOOKUP(A4015,Planilha1!A:Y,21,FALSE)</f>
        <v>Não</v>
      </c>
      <c r="G4015" s="8" t="str">
        <f>VLOOKUP(A4015,Planilha1!A:Y,22,FALSE)</f>
        <v>Não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3235</v>
      </c>
      <c r="C4016" s="10" t="s">
        <v>22</v>
      </c>
      <c r="D4016" s="12" t="s">
        <v>66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Não</v>
      </c>
      <c r="H4016" s="8" t="str">
        <f>VLOOKUP(A4016,Planilha1!A:Y,23,FALSE)</f>
        <v>Não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3236</v>
      </c>
      <c r="C4017" s="10" t="s">
        <v>22</v>
      </c>
      <c r="D4017" s="12" t="s">
        <v>55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3237</v>
      </c>
      <c r="C4018" s="10" t="s">
        <v>22</v>
      </c>
      <c r="D4018" s="12" t="s">
        <v>55</v>
      </c>
      <c r="E4018" s="8" t="str">
        <f>VLOOKUP(A4018,Planilha1!A:Y,20,FALSE)</f>
        <v>Não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3238</v>
      </c>
      <c r="C4019" s="10" t="s">
        <v>22</v>
      </c>
      <c r="D4019" s="12" t="s">
        <v>41</v>
      </c>
      <c r="E4019" s="8" t="str">
        <f>VLOOKUP(A4019,Planilha1!A:Y,20,FALSE)</f>
        <v>Não</v>
      </c>
      <c r="F4019" s="8" t="str">
        <f>VLOOKUP(A4019,Planilha1!A:Y,21,FALSE)</f>
        <v>Não</v>
      </c>
      <c r="G4019" s="8" t="str">
        <f>VLOOKUP(A4019,Planilha1!A:Y,22,FALSE)</f>
        <v>Não</v>
      </c>
      <c r="H4019" s="8" t="str">
        <f>VLOOKUP(A4019,Planilha1!A:Y,23,FALSE)</f>
        <v>Não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3239</v>
      </c>
      <c r="C4020" s="10" t="s">
        <v>22</v>
      </c>
      <c r="D4020" s="12" t="s">
        <v>73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3240</v>
      </c>
      <c r="C4021" s="10" t="s">
        <v>22</v>
      </c>
      <c r="D4021" s="12" t="s">
        <v>73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3241</v>
      </c>
      <c r="C4022" s="10" t="s">
        <v>22</v>
      </c>
      <c r="D4022" s="12" t="s">
        <v>55</v>
      </c>
      <c r="E4022" s="8" t="str">
        <f>VLOOKUP(A4022,Planilha1!A:Y,20,FALSE)</f>
        <v>Não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3242</v>
      </c>
      <c r="C4023" s="10" t="s">
        <v>22</v>
      </c>
      <c r="D4023" s="12" t="s">
        <v>41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3243</v>
      </c>
      <c r="C4024" s="10" t="s">
        <v>22</v>
      </c>
      <c r="D4024" s="12" t="s">
        <v>66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Não</v>
      </c>
      <c r="H4024" s="8" t="str">
        <f>VLOOKUP(A4024,Planilha1!A:Y,23,FALSE)</f>
        <v>Não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3244</v>
      </c>
      <c r="C4025" s="10" t="s">
        <v>22</v>
      </c>
      <c r="D4025" s="12" t="s">
        <v>55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3245</v>
      </c>
      <c r="C4026" s="10" t="s">
        <v>22</v>
      </c>
      <c r="D4026" s="12" t="s">
        <v>55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Não</v>
      </c>
      <c r="H4026" s="8" t="str">
        <f>VLOOKUP(A4026,Planilha1!A:Y,23,FALSE)</f>
        <v>Não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3246</v>
      </c>
      <c r="C4027" s="10" t="s">
        <v>22</v>
      </c>
      <c r="D4027" s="12" t="s">
        <v>43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Não</v>
      </c>
      <c r="H4027" s="8" t="str">
        <f>VLOOKUP(A4027,Planilha1!A:Y,23,FALSE)</f>
        <v>Não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3247</v>
      </c>
      <c r="C4028" s="10" t="s">
        <v>22</v>
      </c>
      <c r="D4028" s="12" t="s">
        <v>55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3248</v>
      </c>
      <c r="C4029" s="10" t="s">
        <v>22</v>
      </c>
      <c r="D4029" s="12" t="s">
        <v>55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3249</v>
      </c>
      <c r="C4030" s="10" t="s">
        <v>22</v>
      </c>
      <c r="D4030" s="12" t="s">
        <v>41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Não</v>
      </c>
      <c r="H4030" s="8" t="str">
        <f>VLOOKUP(A4030,Planilha1!A:Y,23,FALSE)</f>
        <v>Não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3250</v>
      </c>
      <c r="C4031" s="10" t="s">
        <v>22</v>
      </c>
      <c r="D4031" s="12" t="s">
        <v>59</v>
      </c>
      <c r="E4031" s="8" t="str">
        <f>VLOOKUP(A4031,Planilha1!A:Y,20,FALSE)</f>
        <v>Não</v>
      </c>
      <c r="F4031" s="8" t="str">
        <f>VLOOKUP(A4031,Planilha1!A:Y,21,FALSE)</f>
        <v>Não</v>
      </c>
      <c r="G4031" s="8" t="str">
        <f>VLOOKUP(A4031,Planilha1!A:Y,22,FALSE)</f>
        <v>Não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1724</v>
      </c>
      <c r="C4032" s="10" t="s">
        <v>22</v>
      </c>
      <c r="D4032" s="12" t="s">
        <v>43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Não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3251</v>
      </c>
      <c r="C4033" s="10" t="s">
        <v>22</v>
      </c>
      <c r="D4033" s="12" t="s">
        <v>55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Não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3252</v>
      </c>
      <c r="C4034" s="10" t="s">
        <v>22</v>
      </c>
      <c r="D4034" s="12" t="s">
        <v>43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3253</v>
      </c>
      <c r="C4035" s="10" t="s">
        <v>22</v>
      </c>
      <c r="D4035" s="12" t="s">
        <v>66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Não</v>
      </c>
      <c r="H4035" s="8" t="str">
        <f>VLOOKUP(A4035,Planilha1!A:Y,23,FALSE)</f>
        <v>Não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3254</v>
      </c>
      <c r="C4036" s="10" t="s">
        <v>22</v>
      </c>
      <c r="D4036" s="12" t="s">
        <v>43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Não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3255</v>
      </c>
      <c r="C4037" s="10" t="s">
        <v>22</v>
      </c>
      <c r="D4037" s="12" t="s">
        <v>73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3256</v>
      </c>
      <c r="C4038" s="10" t="s">
        <v>22</v>
      </c>
      <c r="D4038" s="12" t="s">
        <v>55</v>
      </c>
      <c r="E4038" s="8" t="str">
        <f>VLOOKUP(A4038,Planilha1!A:Y,20,FALSE)</f>
        <v>Sim</v>
      </c>
      <c r="F4038" s="8" t="str">
        <f>VLOOKUP(A4038,Planilha1!A:Y,21,FALSE)</f>
        <v>Não</v>
      </c>
      <c r="G4038" s="8" t="str">
        <f>VLOOKUP(A4038,Planilha1!A:Y,22,FALSE)</f>
        <v>Não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3257</v>
      </c>
      <c r="C4039" s="10" t="s">
        <v>22</v>
      </c>
      <c r="D4039" s="12" t="s">
        <v>55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3258</v>
      </c>
      <c r="C4040" s="10" t="s">
        <v>22</v>
      </c>
      <c r="D4040" s="12" t="s">
        <v>59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Não</v>
      </c>
      <c r="H4040" s="8" t="str">
        <f>VLOOKUP(A4040,Planilha1!A:Y,23,FALSE)</f>
        <v>Não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3259</v>
      </c>
      <c r="C4041" s="10" t="s">
        <v>22</v>
      </c>
      <c r="D4041" s="12" t="s">
        <v>59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3260</v>
      </c>
      <c r="C4042" s="10" t="s">
        <v>22</v>
      </c>
      <c r="D4042" s="12" t="s">
        <v>73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3261</v>
      </c>
      <c r="C4043" s="10" t="s">
        <v>22</v>
      </c>
      <c r="D4043" s="12" t="s">
        <v>55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Não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167</v>
      </c>
      <c r="C4044" s="10" t="s">
        <v>22</v>
      </c>
      <c r="D4044" s="12" t="s">
        <v>73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3262</v>
      </c>
      <c r="C4045" s="10" t="s">
        <v>22</v>
      </c>
      <c r="D4045" s="12" t="s">
        <v>59</v>
      </c>
      <c r="E4045" s="8" t="str">
        <f>VLOOKUP(A4045,Planilha1!A:Y,20,FALSE)</f>
        <v>Não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3263</v>
      </c>
      <c r="C4046" s="10" t="s">
        <v>22</v>
      </c>
      <c r="D4046" s="12" t="s">
        <v>73</v>
      </c>
      <c r="E4046" s="8" t="str">
        <f>VLOOKUP(A4046,Planilha1!A:Y,20,FALSE)</f>
        <v>Não</v>
      </c>
      <c r="F4046" s="8" t="str">
        <f>VLOOKUP(A4046,Planilha1!A:Y,21,FALSE)</f>
        <v>Não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3264</v>
      </c>
      <c r="C4047" s="10" t="s">
        <v>22</v>
      </c>
      <c r="D4047" s="12" t="s">
        <v>43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Não</v>
      </c>
      <c r="H4047" s="8" t="str">
        <f>VLOOKUP(A4047,Planilha1!A:Y,23,FALSE)</f>
        <v>Não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2981</v>
      </c>
      <c r="C4048" s="10" t="s">
        <v>22</v>
      </c>
      <c r="D4048" s="12" t="s">
        <v>59</v>
      </c>
      <c r="E4048" s="8" t="str">
        <f>VLOOKUP(A4048,Planilha1!A:Y,20,FALSE)</f>
        <v>Não</v>
      </c>
      <c r="F4048" s="8" t="str">
        <f>VLOOKUP(A4048,Planilha1!A:Y,21,FALSE)</f>
        <v>Não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3265</v>
      </c>
      <c r="C4049" s="10" t="s">
        <v>22</v>
      </c>
      <c r="D4049" s="12" t="s">
        <v>59</v>
      </c>
      <c r="E4049" s="8" t="str">
        <f>VLOOKUP(A4049,Planilha1!A:Y,20,FALSE)</f>
        <v>Sim</v>
      </c>
      <c r="F4049" s="8" t="str">
        <f>VLOOKUP(A4049,Planilha1!A:Y,21,FALSE)</f>
        <v>Não</v>
      </c>
      <c r="G4049" s="8" t="str">
        <f>VLOOKUP(A4049,Planilha1!A:Y,22,FALSE)</f>
        <v>Não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3266</v>
      </c>
      <c r="C4050" s="10" t="s">
        <v>22</v>
      </c>
      <c r="D4050" s="12" t="s">
        <v>59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Não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3267</v>
      </c>
      <c r="C4051" s="10" t="s">
        <v>22</v>
      </c>
      <c r="D4051" s="12" t="s">
        <v>59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3268</v>
      </c>
      <c r="C4052" s="10" t="s">
        <v>22</v>
      </c>
      <c r="D4052" s="12" t="s">
        <v>59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Não</v>
      </c>
      <c r="H4052" s="8" t="str">
        <f>VLOOKUP(A4052,Planilha1!A:Y,23,FALSE)</f>
        <v>Não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3269</v>
      </c>
      <c r="C4053" s="10" t="s">
        <v>22</v>
      </c>
      <c r="D4053" s="12" t="s">
        <v>59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3270</v>
      </c>
      <c r="C4054" s="10" t="s">
        <v>22</v>
      </c>
      <c r="D4054" s="12" t="s">
        <v>43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Não</v>
      </c>
      <c r="H4054" s="8" t="str">
        <f>VLOOKUP(A4054,Planilha1!A:Y,23,FALSE)</f>
        <v>Não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3271</v>
      </c>
      <c r="C4055" s="10" t="s">
        <v>22</v>
      </c>
      <c r="D4055" s="12" t="s">
        <v>43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Não</v>
      </c>
      <c r="H4055" s="8" t="str">
        <f>VLOOKUP(A4055,Planilha1!A:Y,23,FALSE)</f>
        <v>Não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3272</v>
      </c>
      <c r="C4056" s="10" t="s">
        <v>22</v>
      </c>
      <c r="D4056" s="12" t="s">
        <v>55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Não</v>
      </c>
      <c r="H4056" s="8" t="str">
        <f>VLOOKUP(A4056,Planilha1!A:Y,23,FALSE)</f>
        <v>Não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3273</v>
      </c>
      <c r="C4057" s="10" t="s">
        <v>22</v>
      </c>
      <c r="D4057" s="12" t="s">
        <v>73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3274</v>
      </c>
      <c r="C4058" s="10" t="s">
        <v>22</v>
      </c>
      <c r="D4058" s="12" t="s">
        <v>55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Não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3275</v>
      </c>
      <c r="C4059" s="10" t="s">
        <v>22</v>
      </c>
      <c r="D4059" s="12" t="s">
        <v>73</v>
      </c>
      <c r="E4059" s="8" t="str">
        <f>VLOOKUP(A4059,Planilha1!A:Y,20,FALSE)</f>
        <v>Sim</v>
      </c>
      <c r="F4059" s="8" t="str">
        <f>VLOOKUP(A4059,Planilha1!A:Y,21,FALSE)</f>
        <v>Não</v>
      </c>
      <c r="G4059" s="8" t="str">
        <f>VLOOKUP(A4059,Planilha1!A:Y,22,FALSE)</f>
        <v>Não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3276</v>
      </c>
      <c r="C4060" s="10" t="s">
        <v>22</v>
      </c>
      <c r="D4060" s="12" t="s">
        <v>59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3277</v>
      </c>
      <c r="C4061" s="10" t="s">
        <v>22</v>
      </c>
      <c r="D4061" s="12" t="s">
        <v>59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Não</v>
      </c>
      <c r="H4061" s="8" t="str">
        <f>VLOOKUP(A4061,Planilha1!A:Y,23,FALSE)</f>
        <v>Não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3278</v>
      </c>
      <c r="C4062" s="10" t="s">
        <v>22</v>
      </c>
      <c r="D4062" s="12" t="s">
        <v>73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3279</v>
      </c>
      <c r="C4063" s="10" t="s">
        <v>22</v>
      </c>
      <c r="D4063" s="12" t="s">
        <v>73</v>
      </c>
      <c r="E4063" s="8" t="str">
        <f>VLOOKUP(A4063,Planilha1!A:Y,20,FALSE)</f>
        <v>Sim</v>
      </c>
      <c r="F4063" s="8" t="str">
        <f>VLOOKUP(A4063,Planilha1!A:Y,21,FALSE)</f>
        <v>Não</v>
      </c>
      <c r="G4063" s="8" t="str">
        <f>VLOOKUP(A4063,Planilha1!A:Y,22,FALSE)</f>
        <v>Não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3280</v>
      </c>
      <c r="C4064" s="10" t="s">
        <v>22</v>
      </c>
      <c r="D4064" s="12" t="s">
        <v>59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Não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3281</v>
      </c>
      <c r="C4065" s="10" t="s">
        <v>22</v>
      </c>
      <c r="D4065" s="12" t="s">
        <v>73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Não</v>
      </c>
      <c r="H4065" s="8" t="str">
        <f>VLOOKUP(A4065,Planilha1!A:Y,23,FALSE)</f>
        <v>Não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3282</v>
      </c>
      <c r="C4066" s="10" t="s">
        <v>22</v>
      </c>
      <c r="D4066" s="12" t="s">
        <v>41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3283</v>
      </c>
      <c r="C4067" s="10" t="s">
        <v>22</v>
      </c>
      <c r="D4067" s="12" t="s">
        <v>55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Não</v>
      </c>
      <c r="H4067" s="8" t="str">
        <f>VLOOKUP(A4067,Planilha1!A:Y,23,FALSE)</f>
        <v>Não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3284</v>
      </c>
      <c r="C4068" s="10" t="s">
        <v>22</v>
      </c>
      <c r="D4068" s="12" t="s">
        <v>66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3285</v>
      </c>
      <c r="C4069" s="10" t="s">
        <v>22</v>
      </c>
      <c r="D4069" s="12" t="s">
        <v>55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3286</v>
      </c>
      <c r="C4070" s="10" t="s">
        <v>22</v>
      </c>
      <c r="D4070" s="12" t="s">
        <v>66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3287</v>
      </c>
      <c r="C4071" s="10" t="s">
        <v>22</v>
      </c>
      <c r="D4071" s="12" t="s">
        <v>73</v>
      </c>
      <c r="E4071" s="8" t="str">
        <f>VLOOKUP(A4071,Planilha1!A:Y,20,FALSE)</f>
        <v>Não</v>
      </c>
      <c r="F4071" s="8" t="str">
        <f>VLOOKUP(A4071,Planilha1!A:Y,21,FALSE)</f>
        <v>Não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3288</v>
      </c>
      <c r="C4072" s="10" t="s">
        <v>22</v>
      </c>
      <c r="D4072" s="12" t="s">
        <v>55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3289</v>
      </c>
      <c r="C4073" s="10" t="s">
        <v>22</v>
      </c>
      <c r="D4073" s="12" t="s">
        <v>59</v>
      </c>
      <c r="E4073" s="8" t="str">
        <f>VLOOKUP(A4073,Planilha1!A:Y,20,FALSE)</f>
        <v>Não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Não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3290</v>
      </c>
      <c r="C4074" s="10" t="s">
        <v>22</v>
      </c>
      <c r="D4074" s="12" t="s">
        <v>73</v>
      </c>
      <c r="E4074" s="8" t="str">
        <f>VLOOKUP(A4074,Planilha1!A:Y,20,FALSE)</f>
        <v>Não</v>
      </c>
      <c r="F4074" s="8" t="str">
        <f>VLOOKUP(A4074,Planilha1!A:Y,21,FALSE)</f>
        <v>Não</v>
      </c>
      <c r="G4074" s="8" t="str">
        <f>VLOOKUP(A4074,Planilha1!A:Y,22,FALSE)</f>
        <v>Não</v>
      </c>
      <c r="H4074" s="8" t="str">
        <f>VLOOKUP(A4074,Planilha1!A:Y,23,FALSE)</f>
        <v>Não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3291</v>
      </c>
      <c r="C4075" s="10" t="s">
        <v>22</v>
      </c>
      <c r="D4075" s="12" t="s">
        <v>59</v>
      </c>
      <c r="E4075" s="8" t="str">
        <f>VLOOKUP(A4075,Planilha1!A:Y,20,FALSE)</f>
        <v>Não</v>
      </c>
      <c r="F4075" s="8" t="str">
        <f>VLOOKUP(A4075,Planilha1!A:Y,21,FALSE)</f>
        <v>Não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3292</v>
      </c>
      <c r="C4076" s="10" t="s">
        <v>22</v>
      </c>
      <c r="D4076" s="12" t="s">
        <v>59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Não</v>
      </c>
      <c r="H4076" s="8" t="str">
        <f>VLOOKUP(A4076,Planilha1!A:Y,23,FALSE)</f>
        <v>Não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3293</v>
      </c>
      <c r="C4077" s="10" t="s">
        <v>22</v>
      </c>
      <c r="D4077" s="12" t="s">
        <v>73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3294</v>
      </c>
      <c r="C4078" s="10" t="s">
        <v>22</v>
      </c>
      <c r="D4078" s="12" t="s">
        <v>66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Não</v>
      </c>
      <c r="H4078" s="8" t="str">
        <f>VLOOKUP(A4078,Planilha1!A:Y,23,FALSE)</f>
        <v>Não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3295</v>
      </c>
      <c r="C4079" s="10" t="s">
        <v>22</v>
      </c>
      <c r="D4079" s="12" t="s">
        <v>73</v>
      </c>
      <c r="E4079" s="8" t="str">
        <f>VLOOKUP(A4079,Planilha1!A:Y,20,FALSE)</f>
        <v>Não</v>
      </c>
      <c r="F4079" s="8" t="str">
        <f>VLOOKUP(A4079,Planilha1!A:Y,21,FALSE)</f>
        <v>Não</v>
      </c>
      <c r="G4079" s="8" t="str">
        <f>VLOOKUP(A4079,Planilha1!A:Y,22,FALSE)</f>
        <v>Não</v>
      </c>
      <c r="H4079" s="8" t="str">
        <f>VLOOKUP(A4079,Planilha1!A:Y,23,FALSE)</f>
        <v>Não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3296</v>
      </c>
      <c r="C4080" s="10" t="s">
        <v>22</v>
      </c>
      <c r="D4080" s="12" t="s">
        <v>43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Não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3297</v>
      </c>
      <c r="C4081" s="10" t="s">
        <v>22</v>
      </c>
      <c r="D4081" s="12" t="s">
        <v>55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3298</v>
      </c>
      <c r="C4082" s="10" t="s">
        <v>22</v>
      </c>
      <c r="D4082" s="12" t="s">
        <v>41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3299</v>
      </c>
      <c r="C4083" s="10" t="s">
        <v>22</v>
      </c>
      <c r="D4083" s="12" t="s">
        <v>73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Não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3300</v>
      </c>
      <c r="C4084" s="10" t="s">
        <v>22</v>
      </c>
      <c r="D4084" s="12" t="s">
        <v>55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3301</v>
      </c>
      <c r="C4085" s="10" t="s">
        <v>22</v>
      </c>
      <c r="D4085" s="12" t="s">
        <v>43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3302</v>
      </c>
      <c r="C4086" s="10" t="s">
        <v>22</v>
      </c>
      <c r="D4086" s="12" t="s">
        <v>73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Não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3303</v>
      </c>
      <c r="C4087" s="10" t="s">
        <v>22</v>
      </c>
      <c r="D4087" s="12" t="s">
        <v>55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3304</v>
      </c>
      <c r="C4088" s="10" t="s">
        <v>22</v>
      </c>
      <c r="D4088" s="12" t="s">
        <v>59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3305</v>
      </c>
      <c r="C4089" s="10" t="s">
        <v>22</v>
      </c>
      <c r="D4089" s="12" t="s">
        <v>41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Não</v>
      </c>
      <c r="H4089" s="8" t="str">
        <f>VLOOKUP(A4089,Planilha1!A:Y,23,FALSE)</f>
        <v>Não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3306</v>
      </c>
      <c r="C4090" s="10" t="s">
        <v>22</v>
      </c>
      <c r="D4090" s="12" t="s">
        <v>59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3307</v>
      </c>
      <c r="C4091" s="10" t="s">
        <v>22</v>
      </c>
      <c r="D4091" s="12" t="s">
        <v>55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Não</v>
      </c>
      <c r="H4091" s="8" t="str">
        <f>VLOOKUP(A4091,Planilha1!A:Y,23,FALSE)</f>
        <v>Não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3308</v>
      </c>
      <c r="C4092" s="10" t="s">
        <v>22</v>
      </c>
      <c r="D4092" s="12" t="s">
        <v>59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Não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3309</v>
      </c>
      <c r="C4093" s="10" t="s">
        <v>22</v>
      </c>
      <c r="D4093" s="12" t="s">
        <v>41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Não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3310</v>
      </c>
      <c r="C4094" s="10" t="s">
        <v>22</v>
      </c>
      <c r="D4094" s="12" t="s">
        <v>73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Não</v>
      </c>
      <c r="H4094" s="8" t="str">
        <f>VLOOKUP(A4094,Planilha1!A:Y,23,FALSE)</f>
        <v>Não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3311</v>
      </c>
      <c r="C4095" s="10" t="s">
        <v>22</v>
      </c>
      <c r="D4095" s="12" t="s">
        <v>55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Não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3312</v>
      </c>
      <c r="C4096" s="10" t="s">
        <v>22</v>
      </c>
      <c r="D4096" s="12" t="s">
        <v>41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Não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3313</v>
      </c>
      <c r="C4097" s="10" t="s">
        <v>22</v>
      </c>
      <c r="D4097" s="12" t="s">
        <v>66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3314</v>
      </c>
      <c r="C4098" s="10" t="s">
        <v>22</v>
      </c>
      <c r="D4098" s="12" t="s">
        <v>59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3315</v>
      </c>
      <c r="C4099" s="10" t="s">
        <v>22</v>
      </c>
      <c r="D4099" s="12" t="s">
        <v>73</v>
      </c>
      <c r="E4099" s="8" t="str">
        <f>VLOOKUP(A4099,Planilha1!A:Y,20,FALSE)</f>
        <v>Não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Não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3316</v>
      </c>
      <c r="C4100" s="10" t="s">
        <v>22</v>
      </c>
      <c r="D4100" s="12" t="s">
        <v>59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349</v>
      </c>
      <c r="C4101" s="10" t="s">
        <v>22</v>
      </c>
      <c r="D4101" s="12" t="s">
        <v>73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3317</v>
      </c>
      <c r="C4102" s="10" t="s">
        <v>22</v>
      </c>
      <c r="D4102" s="12" t="s">
        <v>73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Não</v>
      </c>
      <c r="H4102" s="8" t="str">
        <f>VLOOKUP(A4102,Planilha1!A:Y,23,FALSE)</f>
        <v>Não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3318</v>
      </c>
      <c r="C4103" s="10" t="s">
        <v>22</v>
      </c>
      <c r="D4103" s="12" t="s">
        <v>73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3319</v>
      </c>
      <c r="C4104" s="10" t="s">
        <v>22</v>
      </c>
      <c r="D4104" s="12" t="s">
        <v>73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3001</v>
      </c>
      <c r="C4105" s="10" t="s">
        <v>22</v>
      </c>
      <c r="D4105" s="12" t="s">
        <v>59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3320</v>
      </c>
      <c r="C4106" s="10" t="s">
        <v>22</v>
      </c>
      <c r="D4106" s="12" t="s">
        <v>59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3321</v>
      </c>
      <c r="C4107" s="10" t="s">
        <v>22</v>
      </c>
      <c r="D4107" s="12" t="s">
        <v>73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3322</v>
      </c>
      <c r="C4108" s="10" t="s">
        <v>22</v>
      </c>
      <c r="D4108" s="12" t="s">
        <v>55</v>
      </c>
      <c r="E4108" s="8" t="str">
        <f>VLOOKUP(A4108,Planilha1!A:Y,20,FALSE)</f>
        <v>Não</v>
      </c>
      <c r="F4108" s="8" t="str">
        <f>VLOOKUP(A4108,Planilha1!A:Y,21,FALSE)</f>
        <v>Não</v>
      </c>
      <c r="G4108" s="8" t="str">
        <f>VLOOKUP(A4108,Planilha1!A:Y,22,FALSE)</f>
        <v>Não</v>
      </c>
      <c r="H4108" s="8" t="str">
        <f>VLOOKUP(A4108,Planilha1!A:Y,23,FALSE)</f>
        <v>Não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2333</v>
      </c>
      <c r="C4109" s="10" t="s">
        <v>22</v>
      </c>
      <c r="D4109" s="12" t="s">
        <v>59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Não</v>
      </c>
      <c r="H4109" s="8" t="str">
        <f>VLOOKUP(A4109,Planilha1!A:Y,23,FALSE)</f>
        <v>Não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3323</v>
      </c>
      <c r="C4110" s="10" t="s">
        <v>22</v>
      </c>
      <c r="D4110" s="12" t="s">
        <v>59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Não</v>
      </c>
      <c r="H4110" s="8" t="str">
        <f>VLOOKUP(A4110,Planilha1!A:Y,23,FALSE)</f>
        <v>Não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3324</v>
      </c>
      <c r="C4111" s="10" t="s">
        <v>22</v>
      </c>
      <c r="D4111" s="12" t="s">
        <v>59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3325</v>
      </c>
      <c r="C4112" s="10" t="s">
        <v>22</v>
      </c>
      <c r="D4112" s="12" t="s">
        <v>55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3326</v>
      </c>
      <c r="C4113" s="10" t="s">
        <v>22</v>
      </c>
      <c r="D4113" s="12" t="s">
        <v>73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3327</v>
      </c>
      <c r="C4114" s="10" t="s">
        <v>22</v>
      </c>
      <c r="D4114" s="12" t="s">
        <v>73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3328</v>
      </c>
      <c r="C4115" s="10" t="s">
        <v>22</v>
      </c>
      <c r="D4115" s="12" t="s">
        <v>43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Não</v>
      </c>
      <c r="H4115" s="8" t="str">
        <f>VLOOKUP(A4115,Planilha1!A:Y,23,FALSE)</f>
        <v>Não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3329</v>
      </c>
      <c r="C4116" s="10" t="s">
        <v>22</v>
      </c>
      <c r="D4116" s="12" t="s">
        <v>55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3330</v>
      </c>
      <c r="C4117" s="10" t="s">
        <v>22</v>
      </c>
      <c r="D4117" s="12" t="s">
        <v>55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3331</v>
      </c>
      <c r="C4118" s="10" t="s">
        <v>22</v>
      </c>
      <c r="D4118" s="12" t="s">
        <v>55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3332</v>
      </c>
      <c r="C4119" s="10" t="s">
        <v>22</v>
      </c>
      <c r="D4119" s="12" t="s">
        <v>73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3333</v>
      </c>
      <c r="C4120" s="10" t="s">
        <v>22</v>
      </c>
      <c r="D4120" s="12" t="s">
        <v>55</v>
      </c>
      <c r="E4120" s="8" t="str">
        <f>VLOOKUP(A4120,Planilha1!A:Y,20,FALSE)</f>
        <v>Não</v>
      </c>
      <c r="F4120" s="8" t="str">
        <f>VLOOKUP(A4120,Planilha1!A:Y,21,FALSE)</f>
        <v>Não</v>
      </c>
      <c r="G4120" s="8" t="str">
        <f>VLOOKUP(A4120,Planilha1!A:Y,22,FALSE)</f>
        <v>Não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3334</v>
      </c>
      <c r="C4121" s="10" t="s">
        <v>22</v>
      </c>
      <c r="D4121" s="12" t="s">
        <v>59</v>
      </c>
      <c r="E4121" s="8" t="str">
        <f>VLOOKUP(A4121,Planilha1!A:Y,20,FALSE)</f>
        <v>Sim</v>
      </c>
      <c r="F4121" s="8" t="str">
        <f>VLOOKUP(A4121,Planilha1!A:Y,21,FALSE)</f>
        <v>Não</v>
      </c>
      <c r="G4121" s="8" t="str">
        <f>VLOOKUP(A4121,Planilha1!A:Y,22,FALSE)</f>
        <v>Não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3335</v>
      </c>
      <c r="C4122" s="10" t="s">
        <v>22</v>
      </c>
      <c r="D4122" s="12" t="s">
        <v>66</v>
      </c>
      <c r="E4122" s="8" t="str">
        <f>VLOOKUP(A4122,Planilha1!A:Y,20,FALSE)</f>
        <v>Não</v>
      </c>
      <c r="F4122" s="8" t="str">
        <f>VLOOKUP(A4122,Planilha1!A:Y,21,FALSE)</f>
        <v>Sim</v>
      </c>
      <c r="G4122" s="8" t="str">
        <f>VLOOKUP(A4122,Planilha1!A:Y,22,FALSE)</f>
        <v>Não</v>
      </c>
      <c r="H4122" s="8" t="str">
        <f>VLOOKUP(A4122,Planilha1!A:Y,23,FALSE)</f>
        <v>Não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3336</v>
      </c>
      <c r="C4123" s="10" t="s">
        <v>22</v>
      </c>
      <c r="D4123" s="12" t="s">
        <v>59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Não</v>
      </c>
      <c r="H4123" s="8" t="str">
        <f>VLOOKUP(A4123,Planilha1!A:Y,23,FALSE)</f>
        <v>Não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3337</v>
      </c>
      <c r="C4124" s="10" t="s">
        <v>22</v>
      </c>
      <c r="D4124" s="12" t="s">
        <v>43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3338</v>
      </c>
      <c r="C4125" s="10" t="s">
        <v>22</v>
      </c>
      <c r="D4125" s="12" t="s">
        <v>73</v>
      </c>
      <c r="E4125" s="8" t="str">
        <f>VLOOKUP(A4125,Planilha1!A:Y,20,FALSE)</f>
        <v>Não</v>
      </c>
      <c r="F4125" s="8" t="str">
        <f>VLOOKUP(A4125,Planilha1!A:Y,21,FALSE)</f>
        <v>Não</v>
      </c>
      <c r="G4125" s="8" t="str">
        <f>VLOOKUP(A4125,Planilha1!A:Y,22,FALSE)</f>
        <v>Não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3339</v>
      </c>
      <c r="C4126" s="10" t="s">
        <v>22</v>
      </c>
      <c r="D4126" s="12" t="s">
        <v>41</v>
      </c>
      <c r="E4126" s="8" t="str">
        <f>VLOOKUP(A4126,Planilha1!A:Y,20,FALSE)</f>
        <v>Não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Não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3340</v>
      </c>
      <c r="C4127" s="10" t="s">
        <v>22</v>
      </c>
      <c r="D4127" s="12" t="s">
        <v>55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3341</v>
      </c>
      <c r="C4128" s="10" t="s">
        <v>22</v>
      </c>
      <c r="D4128" s="12" t="s">
        <v>73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Não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3342</v>
      </c>
      <c r="C4129" s="10" t="s">
        <v>22</v>
      </c>
      <c r="D4129" s="12" t="s">
        <v>59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3343</v>
      </c>
      <c r="C4130" s="10" t="s">
        <v>22</v>
      </c>
      <c r="D4130" s="12" t="s">
        <v>55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3344</v>
      </c>
      <c r="C4131" s="10" t="s">
        <v>22</v>
      </c>
      <c r="D4131" s="12" t="s">
        <v>59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Não</v>
      </c>
      <c r="H4131" s="8" t="str">
        <f>VLOOKUP(A4131,Planilha1!A:Y,23,FALSE)</f>
        <v>Não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3345</v>
      </c>
      <c r="C4132" s="10" t="s">
        <v>22</v>
      </c>
      <c r="D4132" s="12" t="s">
        <v>73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3346</v>
      </c>
      <c r="C4133" s="10" t="s">
        <v>22</v>
      </c>
      <c r="D4133" s="12" t="s">
        <v>41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Não</v>
      </c>
      <c r="H4133" s="8" t="str">
        <f>VLOOKUP(A4133,Planilha1!A:Y,23,FALSE)</f>
        <v>Não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3347</v>
      </c>
      <c r="C4134" s="10" t="s">
        <v>22</v>
      </c>
      <c r="D4134" s="12" t="s">
        <v>41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250</v>
      </c>
      <c r="C4135" s="10" t="s">
        <v>22</v>
      </c>
      <c r="D4135" s="12" t="s">
        <v>59</v>
      </c>
      <c r="E4135" s="8" t="str">
        <f>VLOOKUP(A4135,Planilha1!A:Y,20,FALSE)</f>
        <v>Sim</v>
      </c>
      <c r="F4135" s="8" t="str">
        <f>VLOOKUP(A4135,Planilha1!A:Y,21,FALSE)</f>
        <v>Não</v>
      </c>
      <c r="G4135" s="8" t="str">
        <f>VLOOKUP(A4135,Planilha1!A:Y,22,FALSE)</f>
        <v>Não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3348</v>
      </c>
      <c r="C4136" s="10" t="s">
        <v>22</v>
      </c>
      <c r="D4136" s="12" t="s">
        <v>43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Não</v>
      </c>
      <c r="H4136" s="8" t="str">
        <f>VLOOKUP(A4136,Planilha1!A:Y,23,FALSE)</f>
        <v>Não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3349</v>
      </c>
      <c r="C4137" s="10" t="s">
        <v>22</v>
      </c>
      <c r="D4137" s="12" t="s">
        <v>59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3350</v>
      </c>
      <c r="C4138" s="10" t="s">
        <v>22</v>
      </c>
      <c r="D4138" s="12" t="s">
        <v>55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Não</v>
      </c>
      <c r="H4138" s="8" t="str">
        <f>VLOOKUP(A4138,Planilha1!A:Y,23,FALSE)</f>
        <v>Não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3351</v>
      </c>
      <c r="C4139" s="10" t="s">
        <v>22</v>
      </c>
      <c r="D4139" s="12" t="s">
        <v>73</v>
      </c>
      <c r="E4139" s="8" t="str">
        <f>VLOOKUP(A4139,Planilha1!A:Y,20,FALSE)</f>
        <v>Não</v>
      </c>
      <c r="F4139" s="8" t="str">
        <f>VLOOKUP(A4139,Planilha1!A:Y,21,FALSE)</f>
        <v>Não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3352</v>
      </c>
      <c r="C4140" s="10" t="s">
        <v>22</v>
      </c>
      <c r="D4140" s="12" t="s">
        <v>73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3353</v>
      </c>
      <c r="C4141" s="10" t="s">
        <v>22</v>
      </c>
      <c r="D4141" s="12" t="s">
        <v>55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3354</v>
      </c>
      <c r="C4142" s="10" t="s">
        <v>22</v>
      </c>
      <c r="D4142" s="12" t="s">
        <v>41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Não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3355</v>
      </c>
      <c r="C4143" s="10" t="s">
        <v>22</v>
      </c>
      <c r="D4143" s="12" t="s">
        <v>59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Não</v>
      </c>
      <c r="H4143" s="8" t="str">
        <f>VLOOKUP(A4143,Planilha1!A:Y,23,FALSE)</f>
        <v>Não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3356</v>
      </c>
      <c r="C4144" s="10" t="s">
        <v>22</v>
      </c>
      <c r="D4144" s="12" t="s">
        <v>55</v>
      </c>
      <c r="E4144" s="8" t="str">
        <f>VLOOKUP(A4144,Planilha1!A:Y,20,FALSE)</f>
        <v>Não</v>
      </c>
      <c r="F4144" s="8" t="str">
        <f>VLOOKUP(A4144,Planilha1!A:Y,21,FALSE)</f>
        <v>Não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3357</v>
      </c>
      <c r="C4145" s="10" t="s">
        <v>22</v>
      </c>
      <c r="D4145" s="12" t="s">
        <v>55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Não</v>
      </c>
      <c r="H4145" s="8" t="str">
        <f>VLOOKUP(A4145,Planilha1!A:Y,23,FALSE)</f>
        <v>Não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3358</v>
      </c>
      <c r="C4146" s="10" t="s">
        <v>22</v>
      </c>
      <c r="D4146" s="12" t="s">
        <v>59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3359</v>
      </c>
      <c r="C4147" s="10" t="s">
        <v>22</v>
      </c>
      <c r="D4147" s="12" t="s">
        <v>66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Não</v>
      </c>
      <c r="H4147" s="8" t="str">
        <f>VLOOKUP(A4147,Planilha1!A:Y,23,FALSE)</f>
        <v>Não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3360</v>
      </c>
      <c r="C4148" s="10" t="s">
        <v>22</v>
      </c>
      <c r="D4148" s="12" t="s">
        <v>55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3361</v>
      </c>
      <c r="C4149" s="10" t="s">
        <v>22</v>
      </c>
      <c r="D4149" s="12" t="s">
        <v>73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3362</v>
      </c>
      <c r="C4150" s="10" t="s">
        <v>22</v>
      </c>
      <c r="D4150" s="12" t="s">
        <v>55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3363</v>
      </c>
      <c r="C4151" s="10" t="s">
        <v>22</v>
      </c>
      <c r="D4151" s="12" t="s">
        <v>59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3364</v>
      </c>
      <c r="C4152" s="10" t="s">
        <v>22</v>
      </c>
      <c r="D4152" s="12" t="s">
        <v>73</v>
      </c>
      <c r="E4152" s="8" t="str">
        <f>VLOOKUP(A4152,Planilha1!A:Y,20,FALSE)</f>
        <v>Não</v>
      </c>
      <c r="F4152" s="8" t="str">
        <f>VLOOKUP(A4152,Planilha1!A:Y,21,FALSE)</f>
        <v>Não</v>
      </c>
      <c r="G4152" s="8" t="str">
        <f>VLOOKUP(A4152,Planilha1!A:Y,22,FALSE)</f>
        <v>Não</v>
      </c>
      <c r="H4152" s="8" t="str">
        <f>VLOOKUP(A4152,Planilha1!A:Y,23,FALSE)</f>
        <v>Não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3365</v>
      </c>
      <c r="C4153" s="10" t="s">
        <v>22</v>
      </c>
      <c r="D4153" s="12" t="s">
        <v>43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Não</v>
      </c>
      <c r="H4153" s="8" t="str">
        <f>VLOOKUP(A4153,Planilha1!A:Y,23,FALSE)</f>
        <v>Não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3366</v>
      </c>
      <c r="C4154" s="10" t="s">
        <v>22</v>
      </c>
      <c r="D4154" s="12" t="s">
        <v>73</v>
      </c>
      <c r="E4154" s="8" t="str">
        <f>VLOOKUP(A4154,Planilha1!A:Y,20,FALSE)</f>
        <v>Não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Não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3367</v>
      </c>
      <c r="C4155" s="10" t="s">
        <v>22</v>
      </c>
      <c r="D4155" s="12" t="s">
        <v>73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3368</v>
      </c>
      <c r="C4156" s="10" t="s">
        <v>22</v>
      </c>
      <c r="D4156" s="12" t="s">
        <v>59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Não</v>
      </c>
      <c r="H4156" s="8" t="str">
        <f>VLOOKUP(A4156,Planilha1!A:Y,23,FALSE)</f>
        <v>Não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3369</v>
      </c>
      <c r="C4157" s="10" t="s">
        <v>22</v>
      </c>
      <c r="D4157" s="12" t="s">
        <v>73</v>
      </c>
      <c r="E4157" s="8" t="str">
        <f>VLOOKUP(A4157,Planilha1!A:Y,20,FALSE)</f>
        <v>Não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3370</v>
      </c>
      <c r="C4158" s="10" t="s">
        <v>22</v>
      </c>
      <c r="D4158" s="12" t="s">
        <v>43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Não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3371</v>
      </c>
      <c r="C4159" s="10" t="s">
        <v>22</v>
      </c>
      <c r="D4159" s="12" t="s">
        <v>66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Não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3372</v>
      </c>
      <c r="C4160" s="10" t="s">
        <v>22</v>
      </c>
      <c r="D4160" s="12" t="s">
        <v>41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Não</v>
      </c>
      <c r="H4160" s="8" t="str">
        <f>VLOOKUP(A4160,Planilha1!A:Y,23,FALSE)</f>
        <v>Não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3373</v>
      </c>
      <c r="C4161" s="10" t="s">
        <v>22</v>
      </c>
      <c r="D4161" s="12" t="s">
        <v>66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Não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3374</v>
      </c>
      <c r="C4162" s="10" t="s">
        <v>22</v>
      </c>
      <c r="D4162" s="12" t="s">
        <v>59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3375</v>
      </c>
      <c r="C4163" s="10" t="s">
        <v>22</v>
      </c>
      <c r="D4163" s="12" t="s">
        <v>59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3376</v>
      </c>
      <c r="C4164" s="10" t="s">
        <v>22</v>
      </c>
      <c r="D4164" s="12" t="s">
        <v>43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Não</v>
      </c>
      <c r="H4164" s="8" t="str">
        <f>VLOOKUP(A4164,Planilha1!A:Y,23,FALSE)</f>
        <v>Não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3377</v>
      </c>
      <c r="C4165" s="10" t="s">
        <v>22</v>
      </c>
      <c r="D4165" s="12" t="s">
        <v>73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Não</v>
      </c>
      <c r="H4165" s="8" t="str">
        <f>VLOOKUP(A4165,Planilha1!A:Y,23,FALSE)</f>
        <v>Não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3378</v>
      </c>
      <c r="C4166" s="10" t="s">
        <v>22</v>
      </c>
      <c r="D4166" s="12" t="s">
        <v>73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3379</v>
      </c>
      <c r="C4167" s="10" t="s">
        <v>22</v>
      </c>
      <c r="D4167" s="12" t="s">
        <v>55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3380</v>
      </c>
      <c r="C4168" s="10" t="s">
        <v>22</v>
      </c>
      <c r="D4168" s="12" t="s">
        <v>66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Não</v>
      </c>
      <c r="H4168" s="8" t="str">
        <f>VLOOKUP(A4168,Planilha1!A:Y,23,FALSE)</f>
        <v>Não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3381</v>
      </c>
      <c r="C4169" s="10" t="s">
        <v>22</v>
      </c>
      <c r="D4169" s="12" t="s">
        <v>73</v>
      </c>
      <c r="E4169" s="8" t="str">
        <f>VLOOKUP(A4169,Planilha1!A:Y,20,FALSE)</f>
        <v>Não</v>
      </c>
      <c r="F4169" s="8" t="str">
        <f>VLOOKUP(A4169,Planilha1!A:Y,21,FALSE)</f>
        <v>Não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3382</v>
      </c>
      <c r="C4170" s="10" t="s">
        <v>22</v>
      </c>
      <c r="D4170" s="12" t="s">
        <v>41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Não</v>
      </c>
      <c r="H4170" s="8" t="str">
        <f>VLOOKUP(A4170,Planilha1!A:Y,23,FALSE)</f>
        <v>Não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3383</v>
      </c>
      <c r="C4171" s="10" t="s">
        <v>22</v>
      </c>
      <c r="D4171" s="12" t="s">
        <v>66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Não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3384</v>
      </c>
      <c r="C4172" s="10" t="s">
        <v>22</v>
      </c>
      <c r="D4172" s="12" t="s">
        <v>55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3385</v>
      </c>
      <c r="C4173" s="10" t="s">
        <v>22</v>
      </c>
      <c r="D4173" s="12" t="s">
        <v>43</v>
      </c>
      <c r="E4173" s="8" t="str">
        <f>VLOOKUP(A4173,Planilha1!A:Y,20,FALSE)</f>
        <v>Não</v>
      </c>
      <c r="F4173" s="8" t="str">
        <f>VLOOKUP(A4173,Planilha1!A:Y,21,FALSE)</f>
        <v>Não</v>
      </c>
      <c r="G4173" s="8" t="str">
        <f>VLOOKUP(A4173,Planilha1!A:Y,22,FALSE)</f>
        <v>Não</v>
      </c>
      <c r="H4173" s="8" t="str">
        <f>VLOOKUP(A4173,Planilha1!A:Y,23,FALSE)</f>
        <v>Não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3386</v>
      </c>
      <c r="C4174" s="10" t="s">
        <v>22</v>
      </c>
      <c r="D4174" s="12" t="s">
        <v>73</v>
      </c>
      <c r="E4174" s="8" t="str">
        <f>VLOOKUP(A4174,Planilha1!A:Y,20,FALSE)</f>
        <v>Não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Não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3387</v>
      </c>
      <c r="C4175" s="10" t="s">
        <v>22</v>
      </c>
      <c r="D4175" s="12" t="s">
        <v>73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Não</v>
      </c>
      <c r="H4175" s="8" t="str">
        <f>VLOOKUP(A4175,Planilha1!A:Y,23,FALSE)</f>
        <v>Não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3388</v>
      </c>
      <c r="C4176" s="10" t="s">
        <v>22</v>
      </c>
      <c r="D4176" s="12" t="s">
        <v>59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Não</v>
      </c>
      <c r="H4176" s="8" t="str">
        <f>VLOOKUP(A4176,Planilha1!A:Y,23,FALSE)</f>
        <v>Não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3389</v>
      </c>
      <c r="C4177" s="10" t="s">
        <v>22</v>
      </c>
      <c r="D4177" s="12" t="s">
        <v>73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Não</v>
      </c>
      <c r="H4177" s="8" t="str">
        <f>VLOOKUP(A4177,Planilha1!A:Y,23,FALSE)</f>
        <v>Não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3390</v>
      </c>
      <c r="C4178" s="10" t="s">
        <v>22</v>
      </c>
      <c r="D4178" s="12" t="s">
        <v>59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3391</v>
      </c>
      <c r="C4179" s="10" t="s">
        <v>22</v>
      </c>
      <c r="D4179" s="12" t="s">
        <v>41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Não</v>
      </c>
      <c r="H4179" s="8" t="str">
        <f>VLOOKUP(A4179,Planilha1!A:Y,23,FALSE)</f>
        <v>Não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3392</v>
      </c>
      <c r="C4180" s="10" t="s">
        <v>22</v>
      </c>
      <c r="D4180" s="12" t="s">
        <v>66</v>
      </c>
      <c r="E4180" s="8" t="str">
        <f>VLOOKUP(A4180,Planilha1!A:Y,20,FALSE)</f>
        <v>Não</v>
      </c>
      <c r="F4180" s="8" t="str">
        <f>VLOOKUP(A4180,Planilha1!A:Y,21,FALSE)</f>
        <v>Não</v>
      </c>
      <c r="G4180" s="8" t="str">
        <f>VLOOKUP(A4180,Planilha1!A:Y,22,FALSE)</f>
        <v>Não</v>
      </c>
      <c r="H4180" s="8" t="str">
        <f>VLOOKUP(A4180,Planilha1!A:Y,23,FALSE)</f>
        <v>Não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3393</v>
      </c>
      <c r="C4181" s="10" t="s">
        <v>22</v>
      </c>
      <c r="D4181" s="12" t="s">
        <v>73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3394</v>
      </c>
      <c r="C4182" s="10" t="s">
        <v>22</v>
      </c>
      <c r="D4182" s="12" t="s">
        <v>73</v>
      </c>
      <c r="E4182" s="8" t="str">
        <f>VLOOKUP(A4182,Planilha1!A:Y,20,FALSE)</f>
        <v>Sim</v>
      </c>
      <c r="F4182" s="8" t="str">
        <f>VLOOKUP(A4182,Planilha1!A:Y,21,FALSE)</f>
        <v>Não</v>
      </c>
      <c r="G4182" s="8" t="str">
        <f>VLOOKUP(A4182,Planilha1!A:Y,22,FALSE)</f>
        <v>Não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3395</v>
      </c>
      <c r="C4183" s="10" t="s">
        <v>22</v>
      </c>
      <c r="D4183" s="12" t="s">
        <v>73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Não</v>
      </c>
      <c r="H4183" s="8" t="str">
        <f>VLOOKUP(A4183,Planilha1!A:Y,23,FALSE)</f>
        <v>Não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3396</v>
      </c>
      <c r="C4184" s="10" t="s">
        <v>22</v>
      </c>
      <c r="D4184" s="12" t="s">
        <v>73</v>
      </c>
      <c r="E4184" s="8" t="str">
        <f>VLOOKUP(A4184,Planilha1!A:Y,20,FALSE)</f>
        <v>Não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3397</v>
      </c>
      <c r="C4185" s="10" t="s">
        <v>22</v>
      </c>
      <c r="D4185" s="12" t="s">
        <v>41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Não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3398</v>
      </c>
      <c r="C4186" s="10" t="s">
        <v>22</v>
      </c>
      <c r="D4186" s="12" t="s">
        <v>59</v>
      </c>
      <c r="E4186" s="8" t="str">
        <f>VLOOKUP(A4186,Planilha1!A:Y,20,FALSE)</f>
        <v>Não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3399</v>
      </c>
      <c r="C4187" s="10" t="s">
        <v>22</v>
      </c>
      <c r="D4187" s="12" t="s">
        <v>55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692</v>
      </c>
      <c r="C4188" s="10" t="s">
        <v>22</v>
      </c>
      <c r="D4188" s="12" t="s">
        <v>66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Não</v>
      </c>
      <c r="H4188" s="8" t="str">
        <f>VLOOKUP(A4188,Planilha1!A:Y,23,FALSE)</f>
        <v>Não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3400</v>
      </c>
      <c r="C4189" s="10" t="s">
        <v>22</v>
      </c>
      <c r="D4189" s="12" t="s">
        <v>59</v>
      </c>
      <c r="E4189" s="8" t="str">
        <f>VLOOKUP(A4189,Planilha1!A:Y,20,FALSE)</f>
        <v>Não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3401</v>
      </c>
      <c r="C4190" s="10" t="s">
        <v>22</v>
      </c>
      <c r="D4190" s="12" t="s">
        <v>73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3402</v>
      </c>
      <c r="C4191" s="10" t="s">
        <v>22</v>
      </c>
      <c r="D4191" s="12" t="s">
        <v>55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Não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3403</v>
      </c>
      <c r="C4192" s="10" t="s">
        <v>22</v>
      </c>
      <c r="D4192" s="12" t="s">
        <v>59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Não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3404</v>
      </c>
      <c r="C4193" s="10" t="s">
        <v>22</v>
      </c>
      <c r="D4193" s="12" t="s">
        <v>73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Não</v>
      </c>
      <c r="H4193" s="8" t="str">
        <f>VLOOKUP(A4193,Planilha1!A:Y,23,FALSE)</f>
        <v>Não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3405</v>
      </c>
      <c r="C4194" s="10" t="s">
        <v>22</v>
      </c>
      <c r="D4194" s="12" t="s">
        <v>59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3406</v>
      </c>
      <c r="C4195" s="10" t="s">
        <v>22</v>
      </c>
      <c r="D4195" s="12" t="s">
        <v>73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3407</v>
      </c>
      <c r="C4196" s="10" t="s">
        <v>22</v>
      </c>
      <c r="D4196" s="12" t="s">
        <v>59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Não</v>
      </c>
      <c r="H4196" s="8" t="str">
        <f>VLOOKUP(A4196,Planilha1!A:Y,23,FALSE)</f>
        <v>Não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1276</v>
      </c>
      <c r="C4197" s="10" t="s">
        <v>22</v>
      </c>
      <c r="D4197" s="12" t="s">
        <v>59</v>
      </c>
      <c r="E4197" s="8" t="str">
        <f>VLOOKUP(A4197,Planilha1!A:Y,20,FALSE)</f>
        <v>Não</v>
      </c>
      <c r="F4197" s="8" t="str">
        <f>VLOOKUP(A4197,Planilha1!A:Y,21,FALSE)</f>
        <v>Não</v>
      </c>
      <c r="G4197" s="8" t="str">
        <f>VLOOKUP(A4197,Planilha1!A:Y,22,FALSE)</f>
        <v>Não</v>
      </c>
      <c r="H4197" s="8" t="str">
        <f>VLOOKUP(A4197,Planilha1!A:Y,23,FALSE)</f>
        <v>Não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3408</v>
      </c>
      <c r="C4198" s="10" t="s">
        <v>22</v>
      </c>
      <c r="D4198" s="12" t="s">
        <v>55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3409</v>
      </c>
      <c r="C4199" s="10" t="s">
        <v>22</v>
      </c>
      <c r="D4199" s="12" t="s">
        <v>66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Não</v>
      </c>
      <c r="H4199" s="8" t="str">
        <f>VLOOKUP(A4199,Planilha1!A:Y,23,FALSE)</f>
        <v>Não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3410</v>
      </c>
      <c r="C4200" s="10" t="s">
        <v>22</v>
      </c>
      <c r="D4200" s="12" t="s">
        <v>43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Não</v>
      </c>
      <c r="H4200" s="8" t="str">
        <f>VLOOKUP(A4200,Planilha1!A:Y,23,FALSE)</f>
        <v>Não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3411</v>
      </c>
      <c r="C4201" s="10" t="s">
        <v>22</v>
      </c>
      <c r="D4201" s="12" t="s">
        <v>73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3412</v>
      </c>
      <c r="C4202" s="10" t="s">
        <v>22</v>
      </c>
      <c r="D4202" s="12" t="s">
        <v>59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Não</v>
      </c>
      <c r="H4202" s="8" t="str">
        <f>VLOOKUP(A4202,Planilha1!A:Y,23,FALSE)</f>
        <v>Não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3413</v>
      </c>
      <c r="C4203" s="10" t="s">
        <v>22</v>
      </c>
      <c r="D4203" s="12" t="s">
        <v>59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3414</v>
      </c>
      <c r="C4204" s="10" t="s">
        <v>22</v>
      </c>
      <c r="D4204" s="12" t="s">
        <v>41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3415</v>
      </c>
      <c r="C4205" s="10" t="s">
        <v>22</v>
      </c>
      <c r="D4205" s="12" t="s">
        <v>59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3416</v>
      </c>
      <c r="C4206" s="10" t="s">
        <v>22</v>
      </c>
      <c r="D4206" s="12" t="s">
        <v>73</v>
      </c>
      <c r="E4206" s="8" t="str">
        <f>VLOOKUP(A4206,Planilha1!A:Y,20,FALSE)</f>
        <v>Sim</v>
      </c>
      <c r="F4206" s="8" t="str">
        <f>VLOOKUP(A4206,Planilha1!A:Y,21,FALSE)</f>
        <v>Não</v>
      </c>
      <c r="G4206" s="8" t="str">
        <f>VLOOKUP(A4206,Planilha1!A:Y,22,FALSE)</f>
        <v>Não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3417</v>
      </c>
      <c r="C4207" s="10" t="s">
        <v>22</v>
      </c>
      <c r="D4207" s="12" t="s">
        <v>59</v>
      </c>
      <c r="E4207" s="8" t="str">
        <f>VLOOKUP(A4207,Planilha1!A:Y,20,FALSE)</f>
        <v>Não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2571</v>
      </c>
      <c r="C4208" s="10" t="s">
        <v>22</v>
      </c>
      <c r="D4208" s="12" t="s">
        <v>59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3418</v>
      </c>
      <c r="C4209" s="10" t="s">
        <v>22</v>
      </c>
      <c r="D4209" s="12" t="s">
        <v>43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Não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3419</v>
      </c>
      <c r="C4210" s="10" t="s">
        <v>22</v>
      </c>
      <c r="D4210" s="12" t="s">
        <v>55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3420</v>
      </c>
      <c r="C4211" s="10" t="s">
        <v>22</v>
      </c>
      <c r="D4211" s="12" t="s">
        <v>55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3421</v>
      </c>
      <c r="C4212" s="10" t="s">
        <v>22</v>
      </c>
      <c r="D4212" s="12" t="s">
        <v>43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Não</v>
      </c>
      <c r="H4212" s="8" t="str">
        <f>VLOOKUP(A4212,Planilha1!A:Y,23,FALSE)</f>
        <v>Não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3422</v>
      </c>
      <c r="C4213" s="10" t="s">
        <v>22</v>
      </c>
      <c r="D4213" s="12" t="s">
        <v>59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3423</v>
      </c>
      <c r="C4214" s="10" t="s">
        <v>22</v>
      </c>
      <c r="D4214" s="12" t="s">
        <v>55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3424</v>
      </c>
      <c r="C4215" s="10" t="s">
        <v>22</v>
      </c>
      <c r="D4215" s="12" t="s">
        <v>59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3425</v>
      </c>
      <c r="C4216" s="10" t="s">
        <v>22</v>
      </c>
      <c r="D4216" s="12" t="s">
        <v>43</v>
      </c>
      <c r="E4216" s="8" t="str">
        <f>VLOOKUP(A4216,Planilha1!A:Y,20,FALSE)</f>
        <v>Não</v>
      </c>
      <c r="F4216" s="8" t="str">
        <f>VLOOKUP(A4216,Planilha1!A:Y,21,FALSE)</f>
        <v>Não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3426</v>
      </c>
      <c r="C4217" s="10" t="s">
        <v>22</v>
      </c>
      <c r="D4217" s="12" t="s">
        <v>59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Não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3427</v>
      </c>
      <c r="C4218" s="10" t="s">
        <v>22</v>
      </c>
      <c r="D4218" s="12" t="s">
        <v>73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3428</v>
      </c>
      <c r="C4219" s="10" t="s">
        <v>22</v>
      </c>
      <c r="D4219" s="12" t="s">
        <v>59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Não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3429</v>
      </c>
      <c r="C4220" s="10" t="s">
        <v>22</v>
      </c>
      <c r="D4220" s="12" t="s">
        <v>73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Não</v>
      </c>
      <c r="H4220" s="8" t="str">
        <f>VLOOKUP(A4220,Planilha1!A:Y,23,FALSE)</f>
        <v>Não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3430</v>
      </c>
      <c r="C4221" s="10" t="s">
        <v>22</v>
      </c>
      <c r="D4221" s="12" t="s">
        <v>55</v>
      </c>
      <c r="E4221" s="8" t="str">
        <f>VLOOKUP(A4221,Planilha1!A:Y,20,FALSE)</f>
        <v>Não</v>
      </c>
      <c r="F4221" s="8" t="str">
        <f>VLOOKUP(A4221,Planilha1!A:Y,21,FALSE)</f>
        <v>Não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3431</v>
      </c>
      <c r="C4222" s="10" t="s">
        <v>22</v>
      </c>
      <c r="D4222" s="12" t="s">
        <v>55</v>
      </c>
      <c r="E4222" s="8" t="str">
        <f>VLOOKUP(A4222,Planilha1!A:Y,20,FALSE)</f>
        <v>Não</v>
      </c>
      <c r="F4222" s="8" t="str">
        <f>VLOOKUP(A4222,Planilha1!A:Y,21,FALSE)</f>
        <v>Não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3432</v>
      </c>
      <c r="C4223" s="10" t="s">
        <v>22</v>
      </c>
      <c r="D4223" s="12" t="s">
        <v>73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1333</v>
      </c>
      <c r="C4224" s="10" t="s">
        <v>22</v>
      </c>
      <c r="D4224" s="12" t="s">
        <v>41</v>
      </c>
      <c r="E4224" s="8" t="str">
        <f>VLOOKUP(A4224,Planilha1!A:Y,20,FALSE)</f>
        <v>Não</v>
      </c>
      <c r="F4224" s="8" t="str">
        <f>VLOOKUP(A4224,Planilha1!A:Y,21,FALSE)</f>
        <v>Não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3433</v>
      </c>
      <c r="C4225" s="10" t="s">
        <v>22</v>
      </c>
      <c r="D4225" s="12" t="s">
        <v>59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Não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3434</v>
      </c>
      <c r="C4226" s="10" t="s">
        <v>22</v>
      </c>
      <c r="D4226" s="12" t="s">
        <v>43</v>
      </c>
      <c r="E4226" s="8" t="str">
        <f>VLOOKUP(A4226,Planilha1!A:Y,20,FALSE)</f>
        <v>Não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Não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3435</v>
      </c>
      <c r="C4227" s="10" t="s">
        <v>22</v>
      </c>
      <c r="D4227" s="12" t="s">
        <v>43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Não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3436</v>
      </c>
      <c r="C4228" s="10" t="s">
        <v>22</v>
      </c>
      <c r="D4228" s="12" t="s">
        <v>73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3437</v>
      </c>
      <c r="C4229" s="10" t="s">
        <v>22</v>
      </c>
      <c r="D4229" s="12" t="s">
        <v>55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3438</v>
      </c>
      <c r="C4230" s="10" t="s">
        <v>22</v>
      </c>
      <c r="D4230" s="12" t="s">
        <v>55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362</v>
      </c>
      <c r="C4231" s="10" t="s">
        <v>22</v>
      </c>
      <c r="D4231" s="12" t="s">
        <v>66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Não</v>
      </c>
      <c r="H4231" s="8" t="str">
        <f>VLOOKUP(A4231,Planilha1!A:Y,23,FALSE)</f>
        <v>Não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3439</v>
      </c>
      <c r="C4232" s="10" t="s">
        <v>22</v>
      </c>
      <c r="D4232" s="12" t="s">
        <v>59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Não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3440</v>
      </c>
      <c r="C4233" s="10" t="s">
        <v>22</v>
      </c>
      <c r="D4233" s="12" t="s">
        <v>73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Não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3441</v>
      </c>
      <c r="C4234" s="10" t="s">
        <v>22</v>
      </c>
      <c r="D4234" s="12" t="s">
        <v>59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Não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3442</v>
      </c>
      <c r="C4235" s="10" t="s">
        <v>22</v>
      </c>
      <c r="D4235" s="12" t="s">
        <v>73</v>
      </c>
      <c r="E4235" s="8" t="str">
        <f>VLOOKUP(A4235,Planilha1!A:Y,20,FALSE)</f>
        <v>Não</v>
      </c>
      <c r="F4235" s="8" t="str">
        <f>VLOOKUP(A4235,Planilha1!A:Y,21,FALSE)</f>
        <v>Não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3443</v>
      </c>
      <c r="C4236" s="10" t="s">
        <v>22</v>
      </c>
      <c r="D4236" s="12" t="s">
        <v>55</v>
      </c>
      <c r="E4236" s="8" t="str">
        <f>VLOOKUP(A4236,Planilha1!A:Y,20,FALSE)</f>
        <v>Sim</v>
      </c>
      <c r="F4236" s="8" t="str">
        <f>VLOOKUP(A4236,Planilha1!A:Y,21,FALSE)</f>
        <v>Não</v>
      </c>
      <c r="G4236" s="8" t="str">
        <f>VLOOKUP(A4236,Planilha1!A:Y,22,FALSE)</f>
        <v>Não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3444</v>
      </c>
      <c r="C4237" s="10" t="s">
        <v>22</v>
      </c>
      <c r="D4237" s="12" t="s">
        <v>66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Não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3445</v>
      </c>
      <c r="C4238" s="10" t="s">
        <v>22</v>
      </c>
      <c r="D4238" s="12" t="s">
        <v>55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Não</v>
      </c>
      <c r="H4238" s="8" t="str">
        <f>VLOOKUP(A4238,Planilha1!A:Y,23,FALSE)</f>
        <v>Não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3446</v>
      </c>
      <c r="C4239" s="10" t="s">
        <v>22</v>
      </c>
      <c r="D4239" s="12" t="s">
        <v>59</v>
      </c>
      <c r="E4239" s="8" t="str">
        <f>VLOOKUP(A4239,Planilha1!A:Y,20,FALSE)</f>
        <v>Sim</v>
      </c>
      <c r="F4239" s="8" t="str">
        <f>VLOOKUP(A4239,Planilha1!A:Y,21,FALSE)</f>
        <v>Não</v>
      </c>
      <c r="G4239" s="8" t="str">
        <f>VLOOKUP(A4239,Planilha1!A:Y,22,FALSE)</f>
        <v>Não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3447</v>
      </c>
      <c r="C4240" s="10" t="s">
        <v>22</v>
      </c>
      <c r="D4240" s="12" t="s">
        <v>73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3448</v>
      </c>
      <c r="C4241" s="10" t="s">
        <v>22</v>
      </c>
      <c r="D4241" s="12" t="s">
        <v>55</v>
      </c>
      <c r="E4241" s="8" t="str">
        <f>VLOOKUP(A4241,Planilha1!A:Y,20,FALSE)</f>
        <v>Não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3048</v>
      </c>
      <c r="C4242" s="10" t="s">
        <v>22</v>
      </c>
      <c r="D4242" s="12" t="s">
        <v>73</v>
      </c>
      <c r="E4242" s="8" t="str">
        <f>VLOOKUP(A4242,Planilha1!A:Y,20,FALSE)</f>
        <v>Não</v>
      </c>
      <c r="F4242" s="8" t="str">
        <f>VLOOKUP(A4242,Planilha1!A:Y,21,FALSE)</f>
        <v>Não</v>
      </c>
      <c r="G4242" s="8" t="str">
        <f>VLOOKUP(A4242,Planilha1!A:Y,22,FALSE)</f>
        <v>Não</v>
      </c>
      <c r="H4242" s="8" t="str">
        <f>VLOOKUP(A4242,Planilha1!A:Y,23,FALSE)</f>
        <v>Não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3449</v>
      </c>
      <c r="C4243" s="10" t="s">
        <v>22</v>
      </c>
      <c r="D4243" s="12" t="s">
        <v>73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3450</v>
      </c>
      <c r="C4244" s="10" t="s">
        <v>22</v>
      </c>
      <c r="D4244" s="12" t="s">
        <v>59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Não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3451</v>
      </c>
      <c r="C4245" s="10" t="s">
        <v>22</v>
      </c>
      <c r="D4245" s="12" t="s">
        <v>59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3452</v>
      </c>
      <c r="C4246" s="10" t="s">
        <v>22</v>
      </c>
      <c r="D4246" s="12" t="s">
        <v>73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3453</v>
      </c>
      <c r="C4247" s="10" t="s">
        <v>22</v>
      </c>
      <c r="D4247" s="12" t="s">
        <v>333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4239</v>
      </c>
      <c r="C4248" s="10" t="s">
        <v>22</v>
      </c>
      <c r="D4248" s="12" t="s">
        <v>4244</v>
      </c>
      <c r="E4248" s="8" t="str">
        <f>VLOOKUP(A4248,Planilha1!A:Y,20,FALSE)</f>
        <v>Não</v>
      </c>
      <c r="F4248" s="8" t="str">
        <f>VLOOKUP(A4248,Planilha1!A:Y,21,FALSE)</f>
        <v>Não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4240</v>
      </c>
      <c r="C4249" s="10" t="s">
        <v>22</v>
      </c>
      <c r="D4249" s="12" t="s">
        <v>4244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4241</v>
      </c>
      <c r="C4250" s="10" t="s">
        <v>22</v>
      </c>
      <c r="D4250" s="12" t="s">
        <v>4244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Não</v>
      </c>
      <c r="H4250" s="8" t="str">
        <f>VLOOKUP(A4250,Planilha1!A:Y,23,FALSE)</f>
        <v>Não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3454</v>
      </c>
      <c r="C4251" s="10" t="s">
        <v>9</v>
      </c>
      <c r="D4251" s="12" t="s">
        <v>66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Não</v>
      </c>
      <c r="H4251" s="8" t="str">
        <f>VLOOKUP(A4251,Planilha1!A:Y,23,FALSE)</f>
        <v>Não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3455</v>
      </c>
      <c r="C4252" s="10" t="s">
        <v>9</v>
      </c>
      <c r="D4252" s="12" t="s">
        <v>59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Não</v>
      </c>
      <c r="H4252" s="8" t="str">
        <f>VLOOKUP(A4252,Planilha1!A:Y,23,FALSE)</f>
        <v>Não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3456</v>
      </c>
      <c r="C4253" s="10" t="s">
        <v>9</v>
      </c>
      <c r="D4253" s="12" t="s">
        <v>59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Não</v>
      </c>
      <c r="H4253" s="8" t="str">
        <f>VLOOKUP(A4253,Planilha1!A:Y,23,FALSE)</f>
        <v>Não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3457</v>
      </c>
      <c r="C4254" s="10" t="s">
        <v>9</v>
      </c>
      <c r="D4254" s="12" t="s">
        <v>41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Não</v>
      </c>
      <c r="H4254" s="8" t="str">
        <f>VLOOKUP(A4254,Planilha1!A:Y,23,FALSE)</f>
        <v>Não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3458</v>
      </c>
      <c r="C4255" s="10" t="s">
        <v>9</v>
      </c>
      <c r="D4255" s="12" t="s">
        <v>59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Não</v>
      </c>
      <c r="H4255" s="8" t="str">
        <f>VLOOKUP(A4255,Planilha1!A:Y,23,FALSE)</f>
        <v>Não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3459</v>
      </c>
      <c r="C4256" s="10" t="s">
        <v>9</v>
      </c>
      <c r="D4256" s="12" t="s">
        <v>59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Não</v>
      </c>
      <c r="H4256" s="8" t="str">
        <f>VLOOKUP(A4256,Planilha1!A:Y,23,FALSE)</f>
        <v>Não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3460</v>
      </c>
      <c r="C4257" s="10" t="s">
        <v>9</v>
      </c>
      <c r="D4257" s="12" t="s">
        <v>73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Não</v>
      </c>
      <c r="H4257" s="8" t="str">
        <f>VLOOKUP(A4257,Planilha1!A:Y,23,FALSE)</f>
        <v>Não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3461</v>
      </c>
      <c r="C4258" s="10" t="s">
        <v>9</v>
      </c>
      <c r="D4258" s="12" t="s">
        <v>43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Não</v>
      </c>
      <c r="H4258" s="8" t="str">
        <f>VLOOKUP(A4258,Planilha1!A:Y,23,FALSE)</f>
        <v>Não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3462</v>
      </c>
      <c r="C4259" s="10" t="s">
        <v>9</v>
      </c>
      <c r="D4259" s="12" t="s">
        <v>66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Não</v>
      </c>
      <c r="H4259" s="8" t="str">
        <f>VLOOKUP(A4259,Planilha1!A:Y,23,FALSE)</f>
        <v>Não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3463</v>
      </c>
      <c r="C4260" s="10" t="s">
        <v>9</v>
      </c>
      <c r="D4260" s="12" t="s">
        <v>55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Não</v>
      </c>
      <c r="H4260" s="8" t="str">
        <f>VLOOKUP(A4260,Planilha1!A:Y,23,FALSE)</f>
        <v>Não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731</v>
      </c>
      <c r="C4261" s="10" t="s">
        <v>9</v>
      </c>
      <c r="D4261" s="12" t="s">
        <v>55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Não</v>
      </c>
      <c r="H4261" s="8" t="str">
        <f>VLOOKUP(A4261,Planilha1!A:Y,23,FALSE)</f>
        <v>Não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3464</v>
      </c>
      <c r="C4262" s="10" t="s">
        <v>9</v>
      </c>
      <c r="D4262" s="12" t="s">
        <v>43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Não</v>
      </c>
      <c r="H4262" s="8" t="str">
        <f>VLOOKUP(A4262,Planilha1!A:Y,23,FALSE)</f>
        <v>Não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3465</v>
      </c>
      <c r="C4263" s="10" t="s">
        <v>9</v>
      </c>
      <c r="D4263" s="12" t="s">
        <v>41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Não</v>
      </c>
      <c r="H4263" s="8" t="str">
        <f>VLOOKUP(A4263,Planilha1!A:Y,23,FALSE)</f>
        <v>Não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3466</v>
      </c>
      <c r="C4264" s="10" t="s">
        <v>9</v>
      </c>
      <c r="D4264" s="12" t="s">
        <v>73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Não</v>
      </c>
      <c r="H4264" s="8" t="str">
        <f>VLOOKUP(A4264,Planilha1!A:Y,23,FALSE)</f>
        <v>Não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3467</v>
      </c>
      <c r="C4265" s="10" t="s">
        <v>9</v>
      </c>
      <c r="D4265" s="12" t="s">
        <v>66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Não</v>
      </c>
      <c r="H4265" s="8" t="str">
        <f>VLOOKUP(A4265,Planilha1!A:Y,23,FALSE)</f>
        <v>Não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3468</v>
      </c>
      <c r="C4266" s="10" t="s">
        <v>9</v>
      </c>
      <c r="D4266" s="12" t="s">
        <v>43</v>
      </c>
      <c r="E4266" s="8" t="str">
        <f>VLOOKUP(A4266,Planilha1!A:Y,20,FALSE)</f>
        <v>Não</v>
      </c>
      <c r="F4266" s="8" t="str">
        <f>VLOOKUP(A4266,Planilha1!A:Y,21,FALSE)</f>
        <v>Sim</v>
      </c>
      <c r="G4266" s="8" t="str">
        <f>VLOOKUP(A4266,Planilha1!A:Y,22,FALSE)</f>
        <v>Não</v>
      </c>
      <c r="H4266" s="8" t="str">
        <f>VLOOKUP(A4266,Planilha1!A:Y,23,FALSE)</f>
        <v>Não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3469</v>
      </c>
      <c r="C4267" s="10" t="s">
        <v>9</v>
      </c>
      <c r="D4267" s="12" t="s">
        <v>59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Não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3470</v>
      </c>
      <c r="C4268" s="10" t="s">
        <v>9</v>
      </c>
      <c r="D4268" s="12" t="s">
        <v>59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Não</v>
      </c>
      <c r="H4268" s="8" t="str">
        <f>VLOOKUP(A4268,Planilha1!A:Y,23,FALSE)</f>
        <v>Não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3471</v>
      </c>
      <c r="C4269" s="10" t="s">
        <v>9</v>
      </c>
      <c r="D4269" s="12" t="s">
        <v>41</v>
      </c>
      <c r="E4269" s="8" t="str">
        <f>VLOOKUP(A4269,Planilha1!A:Y,20,FALSE)</f>
        <v>Não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Não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3472</v>
      </c>
      <c r="C4270" s="10" t="s">
        <v>9</v>
      </c>
      <c r="D4270" s="12" t="s">
        <v>73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Não</v>
      </c>
      <c r="H4270" s="8" t="str">
        <f>VLOOKUP(A4270,Planilha1!A:Y,23,FALSE)</f>
        <v>Não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3473</v>
      </c>
      <c r="C4271" s="10" t="s">
        <v>9</v>
      </c>
      <c r="D4271" s="12" t="s">
        <v>59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Não</v>
      </c>
      <c r="H4271" s="8" t="str">
        <f>VLOOKUP(A4271,Planilha1!A:Y,23,FALSE)</f>
        <v>Não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1641</v>
      </c>
      <c r="C4272" s="10" t="s">
        <v>9</v>
      </c>
      <c r="D4272" s="12" t="s">
        <v>73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Não</v>
      </c>
      <c r="H4272" s="8" t="str">
        <f>VLOOKUP(A4272,Planilha1!A:Y,23,FALSE)</f>
        <v>Não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3474</v>
      </c>
      <c r="C4273" s="10" t="s">
        <v>9</v>
      </c>
      <c r="D4273" s="12" t="s">
        <v>66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Não</v>
      </c>
      <c r="H4273" s="8" t="str">
        <f>VLOOKUP(A4273,Planilha1!A:Y,23,FALSE)</f>
        <v>Não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1871</v>
      </c>
      <c r="C4274" s="10" t="s">
        <v>9</v>
      </c>
      <c r="D4274" s="12" t="s">
        <v>43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Não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3475</v>
      </c>
      <c r="C4275" s="10" t="s">
        <v>9</v>
      </c>
      <c r="D4275" s="12" t="s">
        <v>66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Não</v>
      </c>
      <c r="H4275" s="8" t="str">
        <f>VLOOKUP(A4275,Planilha1!A:Y,23,FALSE)</f>
        <v>Não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3476</v>
      </c>
      <c r="C4276" s="10" t="s">
        <v>9</v>
      </c>
      <c r="D4276" s="12" t="s">
        <v>59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Não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3477</v>
      </c>
      <c r="C4277" s="10" t="s">
        <v>9</v>
      </c>
      <c r="D4277" s="12" t="s">
        <v>66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Não</v>
      </c>
      <c r="H4277" s="8" t="str">
        <f>VLOOKUP(A4277,Planilha1!A:Y,23,FALSE)</f>
        <v>Não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3478</v>
      </c>
      <c r="C4278" s="10" t="s">
        <v>9</v>
      </c>
      <c r="D4278" s="12" t="s">
        <v>41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Não</v>
      </c>
      <c r="H4278" s="8" t="str">
        <f>VLOOKUP(A4278,Planilha1!A:Y,23,FALSE)</f>
        <v>Não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3479</v>
      </c>
      <c r="C4279" s="10" t="s">
        <v>9</v>
      </c>
      <c r="D4279" s="12" t="s">
        <v>41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Não</v>
      </c>
      <c r="H4279" s="8" t="str">
        <f>VLOOKUP(A4279,Planilha1!A:Y,23,FALSE)</f>
        <v>Não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3480</v>
      </c>
      <c r="C4280" s="10" t="s">
        <v>9</v>
      </c>
      <c r="D4280" s="12" t="s">
        <v>59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Não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3481</v>
      </c>
      <c r="C4281" s="10" t="s">
        <v>9</v>
      </c>
      <c r="D4281" s="12" t="s">
        <v>55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Não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3482</v>
      </c>
      <c r="C4282" s="10" t="s">
        <v>9</v>
      </c>
      <c r="D4282" s="12" t="s">
        <v>59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Não</v>
      </c>
      <c r="H4282" s="8" t="str">
        <f>VLOOKUP(A4282,Planilha1!A:Y,23,FALSE)</f>
        <v>Não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3483</v>
      </c>
      <c r="C4283" s="10" t="s">
        <v>9</v>
      </c>
      <c r="D4283" s="12" t="s">
        <v>66</v>
      </c>
      <c r="E4283" s="8" t="str">
        <f>VLOOKUP(A4283,Planilha1!A:Y,20,FALSE)</f>
        <v>Sim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Não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3484</v>
      </c>
      <c r="C4284" s="10" t="s">
        <v>9</v>
      </c>
      <c r="D4284" s="12" t="s">
        <v>43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Não</v>
      </c>
      <c r="H4284" s="8" t="str">
        <f>VLOOKUP(A4284,Planilha1!A:Y,23,FALSE)</f>
        <v>Não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3485</v>
      </c>
      <c r="C4285" s="10" t="s">
        <v>9</v>
      </c>
      <c r="D4285" s="12" t="s">
        <v>73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Não</v>
      </c>
      <c r="H4285" s="8" t="str">
        <f>VLOOKUP(A4285,Planilha1!A:Y,23,FALSE)</f>
        <v>Não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3486</v>
      </c>
      <c r="C4286" s="10" t="s">
        <v>9</v>
      </c>
      <c r="D4286" s="12" t="s">
        <v>59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Não</v>
      </c>
      <c r="H4286" s="8" t="str">
        <f>VLOOKUP(A4286,Planilha1!A:Y,23,FALSE)</f>
        <v>Não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3487</v>
      </c>
      <c r="C4287" s="10" t="s">
        <v>9</v>
      </c>
      <c r="D4287" s="12" t="s">
        <v>43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Não</v>
      </c>
      <c r="H4287" s="8" t="str">
        <f>VLOOKUP(A4287,Planilha1!A:Y,23,FALSE)</f>
        <v>Não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3488</v>
      </c>
      <c r="C4288" s="10" t="s">
        <v>9</v>
      </c>
      <c r="D4288" s="12" t="s">
        <v>59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Não</v>
      </c>
      <c r="H4288" s="8" t="str">
        <f>VLOOKUP(A4288,Planilha1!A:Y,23,FALSE)</f>
        <v>Não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3489</v>
      </c>
      <c r="C4289" s="10" t="s">
        <v>9</v>
      </c>
      <c r="D4289" s="12" t="s">
        <v>43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Não</v>
      </c>
      <c r="H4289" s="8" t="str">
        <f>VLOOKUP(A4289,Planilha1!A:Y,23,FALSE)</f>
        <v>Não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2034</v>
      </c>
      <c r="C4290" s="10" t="s">
        <v>9</v>
      </c>
      <c r="D4290" s="12" t="s">
        <v>55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Não</v>
      </c>
      <c r="H4290" s="8" t="str">
        <f>VLOOKUP(A4290,Planilha1!A:Y,23,FALSE)</f>
        <v>Não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110</v>
      </c>
      <c r="C4291" s="10" t="s">
        <v>9</v>
      </c>
      <c r="D4291" s="12" t="s">
        <v>55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Não</v>
      </c>
      <c r="H4291" s="8" t="str">
        <f>VLOOKUP(A4291,Planilha1!A:Y,23,FALSE)</f>
        <v>Não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3490</v>
      </c>
      <c r="C4292" s="10" t="s">
        <v>9</v>
      </c>
      <c r="D4292" s="12" t="s">
        <v>43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Não</v>
      </c>
      <c r="H4292" s="8" t="str">
        <f>VLOOKUP(A4292,Planilha1!A:Y,23,FALSE)</f>
        <v>Não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3491</v>
      </c>
      <c r="C4293" s="10" t="s">
        <v>9</v>
      </c>
      <c r="D4293" s="12" t="s">
        <v>55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Não</v>
      </c>
      <c r="H4293" s="8" t="str">
        <f>VLOOKUP(A4293,Planilha1!A:Y,23,FALSE)</f>
        <v>Não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440</v>
      </c>
      <c r="C4294" s="10" t="s">
        <v>9</v>
      </c>
      <c r="D4294" s="12" t="s">
        <v>55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Não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3492</v>
      </c>
      <c r="C4295" s="10" t="s">
        <v>9</v>
      </c>
      <c r="D4295" s="12" t="s">
        <v>66</v>
      </c>
      <c r="E4295" s="8" t="str">
        <f>VLOOKUP(A4295,Planilha1!A:Y,20,FALSE)</f>
        <v>Sim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Não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3493</v>
      </c>
      <c r="C4296" s="10" t="s">
        <v>9</v>
      </c>
      <c r="D4296" s="12" t="s">
        <v>41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Não</v>
      </c>
      <c r="H4296" s="8" t="str">
        <f>VLOOKUP(A4296,Planilha1!A:Y,23,FALSE)</f>
        <v>Não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3494</v>
      </c>
      <c r="C4297" s="10" t="s">
        <v>9</v>
      </c>
      <c r="D4297" s="12" t="s">
        <v>66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Não</v>
      </c>
      <c r="H4297" s="8" t="str">
        <f>VLOOKUP(A4297,Planilha1!A:Y,23,FALSE)</f>
        <v>Não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3495</v>
      </c>
      <c r="C4298" s="10" t="s">
        <v>9</v>
      </c>
      <c r="D4298" s="12" t="s">
        <v>73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Não</v>
      </c>
      <c r="H4298" s="8" t="str">
        <f>VLOOKUP(A4298,Planilha1!A:Y,23,FALSE)</f>
        <v>Não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3496</v>
      </c>
      <c r="C4299" s="10" t="s">
        <v>9</v>
      </c>
      <c r="D4299" s="12" t="s">
        <v>73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Não</v>
      </c>
      <c r="H4299" s="8" t="str">
        <f>VLOOKUP(A4299,Planilha1!A:Y,23,FALSE)</f>
        <v>Não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3497</v>
      </c>
      <c r="C4300" s="10" t="s">
        <v>9</v>
      </c>
      <c r="D4300" s="12" t="s">
        <v>43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Não</v>
      </c>
      <c r="H4300" s="8" t="str">
        <f>VLOOKUP(A4300,Planilha1!A:Y,23,FALSE)</f>
        <v>Não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3498</v>
      </c>
      <c r="C4301" s="10" t="s">
        <v>9</v>
      </c>
      <c r="D4301" s="12" t="s">
        <v>55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Não</v>
      </c>
      <c r="H4301" s="8" t="str">
        <f>VLOOKUP(A4301,Planilha1!A:Y,23,FALSE)</f>
        <v>Não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3499</v>
      </c>
      <c r="C4302" s="10" t="s">
        <v>9</v>
      </c>
      <c r="D4302" s="12" t="s">
        <v>66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Não</v>
      </c>
      <c r="H4302" s="8" t="str">
        <f>VLOOKUP(A4302,Planilha1!A:Y,23,FALSE)</f>
        <v>Não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3500</v>
      </c>
      <c r="C4303" s="10" t="s">
        <v>9</v>
      </c>
      <c r="D4303" s="12" t="s">
        <v>41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Não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3501</v>
      </c>
      <c r="C4304" s="10" t="s">
        <v>9</v>
      </c>
      <c r="D4304" s="12" t="s">
        <v>66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Não</v>
      </c>
      <c r="H4304" s="8" t="str">
        <f>VLOOKUP(A4304,Planilha1!A:Y,23,FALSE)</f>
        <v>Não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3502</v>
      </c>
      <c r="C4305" s="10" t="s">
        <v>9</v>
      </c>
      <c r="D4305" s="12" t="s">
        <v>43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Não</v>
      </c>
      <c r="H4305" s="8" t="str">
        <f>VLOOKUP(A4305,Planilha1!A:Y,23,FALSE)</f>
        <v>Não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3503</v>
      </c>
      <c r="C4306" s="10" t="s">
        <v>9</v>
      </c>
      <c r="D4306" s="12" t="s">
        <v>73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Não</v>
      </c>
      <c r="H4306" s="8" t="str">
        <f>VLOOKUP(A4306,Planilha1!A:Y,23,FALSE)</f>
        <v>Não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3504</v>
      </c>
      <c r="C4307" s="10" t="s">
        <v>9</v>
      </c>
      <c r="D4307" s="12" t="s">
        <v>43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Não</v>
      </c>
      <c r="H4307" s="8" t="str">
        <f>VLOOKUP(A4307,Planilha1!A:Y,23,FALSE)</f>
        <v>Não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3505</v>
      </c>
      <c r="C4308" s="10" t="s">
        <v>9</v>
      </c>
      <c r="D4308" s="12" t="s">
        <v>66</v>
      </c>
      <c r="E4308" s="8" t="str">
        <f>VLOOKUP(A4308,Planilha1!A:Y,20,FALSE)</f>
        <v>Sim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Não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3506</v>
      </c>
      <c r="C4309" s="10" t="s">
        <v>9</v>
      </c>
      <c r="D4309" s="12" t="s">
        <v>66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Não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3507</v>
      </c>
      <c r="C4310" s="10" t="s">
        <v>9</v>
      </c>
      <c r="D4310" s="12" t="s">
        <v>55</v>
      </c>
      <c r="E4310" s="8" t="str">
        <f>VLOOKUP(A4310,Planilha1!A:Y,20,FALSE)</f>
        <v>Não</v>
      </c>
      <c r="F4310" s="8" t="str">
        <f>VLOOKUP(A4310,Planilha1!A:Y,21,FALSE)</f>
        <v>Sim</v>
      </c>
      <c r="G4310" s="8" t="str">
        <f>VLOOKUP(A4310,Planilha1!A:Y,22,FALSE)</f>
        <v>Não</v>
      </c>
      <c r="H4310" s="8" t="str">
        <f>VLOOKUP(A4310,Planilha1!A:Y,23,FALSE)</f>
        <v>Não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3508</v>
      </c>
      <c r="C4311" s="10" t="s">
        <v>9</v>
      </c>
      <c r="D4311" s="12" t="s">
        <v>55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Não</v>
      </c>
      <c r="H4311" s="8" t="str">
        <f>VLOOKUP(A4311,Planilha1!A:Y,23,FALSE)</f>
        <v>Não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348</v>
      </c>
      <c r="C4312" s="10" t="s">
        <v>9</v>
      </c>
      <c r="D4312" s="12" t="s">
        <v>41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Não</v>
      </c>
      <c r="H4312" s="8" t="str">
        <f>VLOOKUP(A4312,Planilha1!A:Y,23,FALSE)</f>
        <v>Não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475</v>
      </c>
      <c r="C4313" s="10" t="s">
        <v>9</v>
      </c>
      <c r="D4313" s="12" t="s">
        <v>73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Não</v>
      </c>
      <c r="H4313" s="8" t="str">
        <f>VLOOKUP(A4313,Planilha1!A:Y,23,FALSE)</f>
        <v>Não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3509</v>
      </c>
      <c r="C4314" s="10" t="s">
        <v>9</v>
      </c>
      <c r="D4314" s="12" t="s">
        <v>66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Não</v>
      </c>
      <c r="H4314" s="8" t="str">
        <f>VLOOKUP(A4314,Planilha1!A:Y,23,FALSE)</f>
        <v>Não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3510</v>
      </c>
      <c r="C4315" s="10" t="s">
        <v>9</v>
      </c>
      <c r="D4315" s="12" t="s">
        <v>43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Não</v>
      </c>
      <c r="H4315" s="8" t="str">
        <f>VLOOKUP(A4315,Planilha1!A:Y,23,FALSE)</f>
        <v>Não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3511</v>
      </c>
      <c r="C4316" s="10" t="s">
        <v>9</v>
      </c>
      <c r="D4316" s="12" t="s">
        <v>41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Não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3512</v>
      </c>
      <c r="C4317" s="10" t="s">
        <v>9</v>
      </c>
      <c r="D4317" s="12" t="s">
        <v>66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Não</v>
      </c>
      <c r="H4317" s="8" t="str">
        <f>VLOOKUP(A4317,Planilha1!A:Y,23,FALSE)</f>
        <v>Não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3513</v>
      </c>
      <c r="C4318" s="10" t="s">
        <v>9</v>
      </c>
      <c r="D4318" s="12" t="s">
        <v>41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Não</v>
      </c>
      <c r="H4318" s="8" t="str">
        <f>VLOOKUP(A4318,Planilha1!A:Y,23,FALSE)</f>
        <v>Não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3514</v>
      </c>
      <c r="C4319" s="10" t="s">
        <v>9</v>
      </c>
      <c r="D4319" s="12" t="s">
        <v>41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Não</v>
      </c>
      <c r="H4319" s="8" t="str">
        <f>VLOOKUP(A4319,Planilha1!A:Y,23,FALSE)</f>
        <v>Não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1605</v>
      </c>
      <c r="C4320" s="10" t="s">
        <v>9</v>
      </c>
      <c r="D4320" s="12" t="s">
        <v>73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Não</v>
      </c>
      <c r="H4320" s="8" t="str">
        <f>VLOOKUP(A4320,Planilha1!A:Y,23,FALSE)</f>
        <v>Não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3515</v>
      </c>
      <c r="C4321" s="10" t="s">
        <v>9</v>
      </c>
      <c r="D4321" s="12" t="s">
        <v>66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Não</v>
      </c>
      <c r="H4321" s="8" t="str">
        <f>VLOOKUP(A4321,Planilha1!A:Y,23,FALSE)</f>
        <v>Não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3516</v>
      </c>
      <c r="C4322" s="10" t="s">
        <v>9</v>
      </c>
      <c r="D4322" s="12" t="s">
        <v>55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Não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3517</v>
      </c>
      <c r="C4323" s="10" t="s">
        <v>9</v>
      </c>
      <c r="D4323" s="12" t="s">
        <v>73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Não</v>
      </c>
      <c r="H4323" s="8" t="str">
        <f>VLOOKUP(A4323,Planilha1!A:Y,23,FALSE)</f>
        <v>Não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3518</v>
      </c>
      <c r="C4324" s="10" t="s">
        <v>9</v>
      </c>
      <c r="D4324" s="12" t="s">
        <v>41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Não</v>
      </c>
      <c r="H4324" s="8" t="str">
        <f>VLOOKUP(A4324,Planilha1!A:Y,23,FALSE)</f>
        <v>Não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3519</v>
      </c>
      <c r="C4325" s="10" t="s">
        <v>9</v>
      </c>
      <c r="D4325" s="12" t="s">
        <v>41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Não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3520</v>
      </c>
      <c r="C4326" s="10" t="s">
        <v>9</v>
      </c>
      <c r="D4326" s="12" t="s">
        <v>43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Não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3521</v>
      </c>
      <c r="C4327" s="10" t="s">
        <v>9</v>
      </c>
      <c r="D4327" s="12" t="s">
        <v>66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Não</v>
      </c>
      <c r="H4327" s="8" t="str">
        <f>VLOOKUP(A4327,Planilha1!A:Y,23,FALSE)</f>
        <v>Não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3522</v>
      </c>
      <c r="C4328" s="10" t="s">
        <v>9</v>
      </c>
      <c r="D4328" s="12" t="s">
        <v>66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Não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1233</v>
      </c>
      <c r="C4329" s="10" t="s">
        <v>9</v>
      </c>
      <c r="D4329" s="12" t="s">
        <v>43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Não</v>
      </c>
      <c r="H4329" s="8" t="str">
        <f>VLOOKUP(A4329,Planilha1!A:Y,23,FALSE)</f>
        <v>Não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3523</v>
      </c>
      <c r="C4330" s="10" t="s">
        <v>9</v>
      </c>
      <c r="D4330" s="12" t="s">
        <v>41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Não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3524</v>
      </c>
      <c r="C4331" s="10" t="s">
        <v>9</v>
      </c>
      <c r="D4331" s="12" t="s">
        <v>41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Não</v>
      </c>
      <c r="H4331" s="8" t="str">
        <f>VLOOKUP(A4331,Planilha1!A:Y,23,FALSE)</f>
        <v>Não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3525</v>
      </c>
      <c r="C4332" s="10" t="s">
        <v>9</v>
      </c>
      <c r="D4332" s="12" t="s">
        <v>43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Não</v>
      </c>
      <c r="H4332" s="8" t="str">
        <f>VLOOKUP(A4332,Planilha1!A:Y,23,FALSE)</f>
        <v>Não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3526</v>
      </c>
      <c r="C4333" s="10" t="s">
        <v>9</v>
      </c>
      <c r="D4333" s="12" t="s">
        <v>41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Não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3527</v>
      </c>
      <c r="C4334" s="10" t="s">
        <v>9</v>
      </c>
      <c r="D4334" s="12" t="s">
        <v>73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Não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3528</v>
      </c>
      <c r="C4335" s="10" t="s">
        <v>9</v>
      </c>
      <c r="D4335" s="12" t="s">
        <v>55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Não</v>
      </c>
      <c r="H4335" s="8" t="str">
        <f>VLOOKUP(A4335,Planilha1!A:Y,23,FALSE)</f>
        <v>Não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3529</v>
      </c>
      <c r="C4336" s="10" t="s">
        <v>9</v>
      </c>
      <c r="D4336" s="12" t="s">
        <v>41</v>
      </c>
      <c r="E4336" s="8" t="str">
        <f>VLOOKUP(A4336,Planilha1!A:Y,20,FALSE)</f>
        <v>Não</v>
      </c>
      <c r="F4336" s="8" t="str">
        <f>VLOOKUP(A4336,Planilha1!A:Y,21,FALSE)</f>
        <v>Sim</v>
      </c>
      <c r="G4336" s="8" t="str">
        <f>VLOOKUP(A4336,Planilha1!A:Y,22,FALSE)</f>
        <v>Não</v>
      </c>
      <c r="H4336" s="8" t="str">
        <f>VLOOKUP(A4336,Planilha1!A:Y,23,FALSE)</f>
        <v>Não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3530</v>
      </c>
      <c r="C4337" s="10" t="s">
        <v>9</v>
      </c>
      <c r="D4337" s="12" t="s">
        <v>41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Não</v>
      </c>
      <c r="H4337" s="8" t="str">
        <f>VLOOKUP(A4337,Planilha1!A:Y,23,FALSE)</f>
        <v>Não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3531</v>
      </c>
      <c r="C4338" s="10" t="s">
        <v>9</v>
      </c>
      <c r="D4338" s="12" t="s">
        <v>43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Não</v>
      </c>
      <c r="H4338" s="8" t="str">
        <f>VLOOKUP(A4338,Planilha1!A:Y,23,FALSE)</f>
        <v>Não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3532</v>
      </c>
      <c r="C4339" s="10" t="s">
        <v>9</v>
      </c>
      <c r="D4339" s="12" t="s">
        <v>43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Não</v>
      </c>
      <c r="H4339" s="8" t="str">
        <f>VLOOKUP(A4339,Planilha1!A:Y,23,FALSE)</f>
        <v>Não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3533</v>
      </c>
      <c r="C4340" s="10" t="s">
        <v>9</v>
      </c>
      <c r="D4340" s="12" t="s">
        <v>43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Não</v>
      </c>
      <c r="H4340" s="8" t="str">
        <f>VLOOKUP(A4340,Planilha1!A:Y,23,FALSE)</f>
        <v>Não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3534</v>
      </c>
      <c r="C4341" s="10" t="s">
        <v>9</v>
      </c>
      <c r="D4341" s="12" t="s">
        <v>66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Não</v>
      </c>
      <c r="H4341" s="8" t="str">
        <f>VLOOKUP(A4341,Planilha1!A:Y,23,FALSE)</f>
        <v>Não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3535</v>
      </c>
      <c r="C4342" s="10" t="s">
        <v>9</v>
      </c>
      <c r="D4342" s="12" t="s">
        <v>41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Não</v>
      </c>
      <c r="H4342" s="8" t="str">
        <f>VLOOKUP(A4342,Planilha1!A:Y,23,FALSE)</f>
        <v>Não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3536</v>
      </c>
      <c r="C4343" s="10" t="s">
        <v>9</v>
      </c>
      <c r="D4343" s="12" t="s">
        <v>66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Não</v>
      </c>
      <c r="H4343" s="8" t="str">
        <f>VLOOKUP(A4343,Planilha1!A:Y,23,FALSE)</f>
        <v>Não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3537</v>
      </c>
      <c r="C4344" s="10" t="s">
        <v>9</v>
      </c>
      <c r="D4344" s="12" t="s">
        <v>43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Não</v>
      </c>
      <c r="H4344" s="8" t="str">
        <f>VLOOKUP(A4344,Planilha1!A:Y,23,FALSE)</f>
        <v>Não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3538</v>
      </c>
      <c r="C4345" s="10" t="s">
        <v>9</v>
      </c>
      <c r="D4345" s="12" t="s">
        <v>66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Não</v>
      </c>
      <c r="H4345" s="8" t="str">
        <f>VLOOKUP(A4345,Planilha1!A:Y,23,FALSE)</f>
        <v>Não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3539</v>
      </c>
      <c r="C4346" s="10" t="s">
        <v>9</v>
      </c>
      <c r="D4346" s="12" t="s">
        <v>41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Não</v>
      </c>
      <c r="H4346" s="8" t="str">
        <f>VLOOKUP(A4346,Planilha1!A:Y,23,FALSE)</f>
        <v>Não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3540</v>
      </c>
      <c r="C4347" s="10" t="s">
        <v>9</v>
      </c>
      <c r="D4347" s="12" t="s">
        <v>66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Não</v>
      </c>
      <c r="H4347" s="8" t="str">
        <f>VLOOKUP(A4347,Planilha1!A:Y,23,FALSE)</f>
        <v>Não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3541</v>
      </c>
      <c r="C4348" s="10" t="s">
        <v>9</v>
      </c>
      <c r="D4348" s="12" t="s">
        <v>55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Não</v>
      </c>
      <c r="H4348" s="8" t="str">
        <f>VLOOKUP(A4348,Planilha1!A:Y,23,FALSE)</f>
        <v>Não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3542</v>
      </c>
      <c r="C4349" s="10" t="s">
        <v>9</v>
      </c>
      <c r="D4349" s="12" t="s">
        <v>41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Não</v>
      </c>
      <c r="H4349" s="8" t="str">
        <f>VLOOKUP(A4349,Planilha1!A:Y,23,FALSE)</f>
        <v>Não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3543</v>
      </c>
      <c r="C4350" s="10" t="s">
        <v>9</v>
      </c>
      <c r="D4350" s="12" t="s">
        <v>59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Não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3544</v>
      </c>
      <c r="C4351" s="10" t="s">
        <v>9</v>
      </c>
      <c r="D4351" s="12" t="s">
        <v>333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Não</v>
      </c>
      <c r="H4351" s="8" t="str">
        <f>VLOOKUP(A4351,Planilha1!A:Y,23,FALSE)</f>
        <v>Não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3545</v>
      </c>
      <c r="C4352" s="10" t="s">
        <v>9</v>
      </c>
      <c r="D4352" s="12" t="s">
        <v>333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Não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3546</v>
      </c>
      <c r="C4353" s="10" t="s">
        <v>9</v>
      </c>
      <c r="D4353" s="12" t="s">
        <v>333</v>
      </c>
      <c r="E4353" s="8" t="str">
        <f>VLOOKUP(A4353,Planilha1!A:Y,20,FALSE)</f>
        <v>Não</v>
      </c>
      <c r="F4353" s="8" t="str">
        <f>VLOOKUP(A4353,Planilha1!A:Y,21,FALSE)</f>
        <v>Sim</v>
      </c>
      <c r="G4353" s="8" t="str">
        <f>VLOOKUP(A4353,Planilha1!A:Y,22,FALSE)</f>
        <v>Não</v>
      </c>
      <c r="H4353" s="8" t="str">
        <f>VLOOKUP(A4353,Planilha1!A:Y,23,FALSE)</f>
        <v>Não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108</v>
      </c>
      <c r="C4354" s="10" t="s">
        <v>9</v>
      </c>
      <c r="D4354" s="12" t="s">
        <v>333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Não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3547</v>
      </c>
      <c r="C4355" s="10" t="s">
        <v>9</v>
      </c>
      <c r="D4355" s="12" t="s">
        <v>333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Não</v>
      </c>
      <c r="H4355" s="8" t="str">
        <f>VLOOKUP(A4355,Planilha1!A:Y,23,FALSE)</f>
        <v>Não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3548</v>
      </c>
      <c r="C4356" s="10" t="s">
        <v>9</v>
      </c>
      <c r="D4356" s="12" t="s">
        <v>333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Não</v>
      </c>
      <c r="H4356" s="8" t="str">
        <f>VLOOKUP(A4356,Planilha1!A:Y,23,FALSE)</f>
        <v>Não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3549</v>
      </c>
      <c r="C4357" s="10" t="s">
        <v>9</v>
      </c>
      <c r="D4357" s="12" t="s">
        <v>333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Não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3550</v>
      </c>
      <c r="C4358" s="10" t="s">
        <v>9</v>
      </c>
      <c r="D4358" s="12" t="s">
        <v>333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Não</v>
      </c>
      <c r="H4358" s="8" t="str">
        <f>VLOOKUP(A4358,Planilha1!A:Y,23,FALSE)</f>
        <v>Não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4139</v>
      </c>
      <c r="C4359" s="10" t="s">
        <v>9</v>
      </c>
      <c r="D4359" s="12" t="s">
        <v>4161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Não</v>
      </c>
      <c r="H4359" s="8" t="str">
        <f>VLOOKUP(A4359,Planilha1!A:Y,23,FALSE)</f>
        <v>Não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4140</v>
      </c>
      <c r="C4360" s="10" t="s">
        <v>9</v>
      </c>
      <c r="D4360" s="12" t="s">
        <v>4161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Não</v>
      </c>
      <c r="H4360" s="8" t="str">
        <f>VLOOKUP(A4360,Planilha1!A:Y,23,FALSE)</f>
        <v>Não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4141</v>
      </c>
      <c r="C4361" s="10" t="s">
        <v>9</v>
      </c>
      <c r="D4361" s="12" t="s">
        <v>4161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Não</v>
      </c>
      <c r="H4361" s="8" t="str">
        <f>VLOOKUP(A4361,Planilha1!A:Y,23,FALSE)</f>
        <v>Não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4142</v>
      </c>
      <c r="C4362" s="10" t="s">
        <v>9</v>
      </c>
      <c r="D4362" s="12" t="s">
        <v>4161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Não</v>
      </c>
      <c r="H4362" s="8" t="str">
        <f>VLOOKUP(A4362,Planilha1!A:Y,23,FALSE)</f>
        <v>Não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4143</v>
      </c>
      <c r="C4363" s="10" t="s">
        <v>9</v>
      </c>
      <c r="D4363" s="12" t="s">
        <v>4161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Não</v>
      </c>
      <c r="H4363" s="8" t="str">
        <f>VLOOKUP(A4363,Planilha1!A:Y,23,FALSE)</f>
        <v>Não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4144</v>
      </c>
      <c r="C4364" s="10" t="s">
        <v>9</v>
      </c>
      <c r="D4364" s="12" t="s">
        <v>4161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Não</v>
      </c>
      <c r="H4364" s="8" t="str">
        <f>VLOOKUP(A4364,Planilha1!A:Y,23,FALSE)</f>
        <v>Não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4145</v>
      </c>
      <c r="C4365" s="10" t="s">
        <v>9</v>
      </c>
      <c r="D4365" s="12" t="s">
        <v>4161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Não</v>
      </c>
      <c r="H4365" s="8" t="str">
        <f>VLOOKUP(A4365,Planilha1!A:Y,23,FALSE)</f>
        <v>Não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4146</v>
      </c>
      <c r="C4366" s="10" t="s">
        <v>9</v>
      </c>
      <c r="D4366" s="12" t="s">
        <v>4161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Não</v>
      </c>
      <c r="H4366" s="8" t="str">
        <f>VLOOKUP(A4366,Planilha1!A:Y,23,FALSE)</f>
        <v>Não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4147</v>
      </c>
      <c r="C4367" s="10" t="s">
        <v>9</v>
      </c>
      <c r="D4367" s="12" t="s">
        <v>4161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Não</v>
      </c>
      <c r="H4367" s="8" t="str">
        <f>VLOOKUP(A4367,Planilha1!A:Y,23,FALSE)</f>
        <v>Não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4148</v>
      </c>
      <c r="C4368" s="10" t="s">
        <v>9</v>
      </c>
      <c r="D4368" s="12" t="s">
        <v>4161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Não</v>
      </c>
      <c r="H4368" s="8" t="str">
        <f>VLOOKUP(A4368,Planilha1!A:Y,23,FALSE)</f>
        <v>Não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4149</v>
      </c>
      <c r="C4369" s="10" t="s">
        <v>9</v>
      </c>
      <c r="D4369" s="12" t="s">
        <v>4161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Não</v>
      </c>
      <c r="H4369" s="8" t="str">
        <f>VLOOKUP(A4369,Planilha1!A:Y,23,FALSE)</f>
        <v>Não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4150</v>
      </c>
      <c r="C4370" s="10" t="s">
        <v>9</v>
      </c>
      <c r="D4370" s="12" t="s">
        <v>4161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Não</v>
      </c>
      <c r="H4370" s="8" t="str">
        <f>VLOOKUP(A4370,Planilha1!A:Y,23,FALSE)</f>
        <v>Não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4151</v>
      </c>
      <c r="C4371" s="10" t="s">
        <v>9</v>
      </c>
      <c r="D4371" s="12" t="s">
        <v>4161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Não</v>
      </c>
      <c r="H4371" s="8" t="str">
        <f>VLOOKUP(A4371,Planilha1!A:Y,23,FALSE)</f>
        <v>Não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4152</v>
      </c>
      <c r="C4372" s="10" t="s">
        <v>9</v>
      </c>
      <c r="D4372" s="12" t="s">
        <v>4161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Não</v>
      </c>
      <c r="H4372" s="8" t="str">
        <f>VLOOKUP(A4372,Planilha1!A:Y,23,FALSE)</f>
        <v>Não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570</v>
      </c>
      <c r="C4373" s="10" t="s">
        <v>9</v>
      </c>
      <c r="D4373" s="12" t="s">
        <v>4161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Não</v>
      </c>
      <c r="H4373" s="8" t="str">
        <f>VLOOKUP(A4373,Planilha1!A:Y,23,FALSE)</f>
        <v>Não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4153</v>
      </c>
      <c r="C4374" s="10" t="s">
        <v>9</v>
      </c>
      <c r="D4374" s="12" t="s">
        <v>4161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Não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4154</v>
      </c>
      <c r="C4375" s="10" t="s">
        <v>9</v>
      </c>
      <c r="D4375" s="12" t="s">
        <v>4161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Não</v>
      </c>
      <c r="H4375" s="8" t="str">
        <f>VLOOKUP(A4375,Planilha1!A:Y,23,FALSE)</f>
        <v>Não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4155</v>
      </c>
      <c r="C4376" s="10" t="s">
        <v>9</v>
      </c>
      <c r="D4376" s="12" t="s">
        <v>4161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Não</v>
      </c>
      <c r="H4376" s="8" t="str">
        <f>VLOOKUP(A4376,Planilha1!A:Y,23,FALSE)</f>
        <v>Não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4156</v>
      </c>
      <c r="C4377" s="10" t="s">
        <v>9</v>
      </c>
      <c r="D4377" s="12" t="s">
        <v>4161</v>
      </c>
      <c r="E4377" s="8" t="str">
        <f>VLOOKUP(A4377,Planilha1!A:Y,20,FALSE)</f>
        <v>Sim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Não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4157</v>
      </c>
      <c r="C4378" s="10" t="s">
        <v>9</v>
      </c>
      <c r="D4378" s="12" t="s">
        <v>4161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Não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4158</v>
      </c>
      <c r="C4379" s="10" t="s">
        <v>9</v>
      </c>
      <c r="D4379" s="12" t="s">
        <v>4161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Não</v>
      </c>
      <c r="H4379" s="8" t="str">
        <f>VLOOKUP(A4379,Planilha1!A:Y,23,FALSE)</f>
        <v>Não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4159</v>
      </c>
      <c r="C4380" s="10" t="s">
        <v>9</v>
      </c>
      <c r="D4380" s="12" t="s">
        <v>4161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Não</v>
      </c>
      <c r="H4380" s="8" t="str">
        <f>VLOOKUP(A4380,Planilha1!A:Y,23,FALSE)</f>
        <v>Não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4160</v>
      </c>
      <c r="C4381" s="10" t="s">
        <v>9</v>
      </c>
      <c r="D4381" s="12" t="s">
        <v>4161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Não</v>
      </c>
      <c r="H4381" s="8" t="str">
        <f>VLOOKUP(A4381,Planilha1!A:Y,23,FALSE)</f>
        <v>Não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4242</v>
      </c>
      <c r="C4382" s="10" t="s">
        <v>9</v>
      </c>
      <c r="D4382" s="12" t="s">
        <v>4244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Não</v>
      </c>
      <c r="H4382" s="8" t="str">
        <f>VLOOKUP(A4382,Planilha1!A:Y,23,FALSE)</f>
        <v>Não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4243</v>
      </c>
      <c r="C4383" s="10" t="s">
        <v>9</v>
      </c>
      <c r="D4383" s="12" t="s">
        <v>4244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Não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A4" s="18"/>
      <c r="B4" s="18" t="s">
        <v>30</v>
      </c>
      <c r="C4" s="18" t="s">
        <v>29</v>
      </c>
      <c r="D4" s="18" t="s">
        <v>30</v>
      </c>
      <c r="E4" s="18" t="s">
        <v>29</v>
      </c>
      <c r="F4" s="18" t="s">
        <v>30</v>
      </c>
      <c r="G4" s="18" t="s">
        <v>29</v>
      </c>
      <c r="H4" s="18" t="s">
        <v>30</v>
      </c>
      <c r="I4" s="18" t="s">
        <v>29</v>
      </c>
      <c r="J4" s="18" t="s">
        <v>30</v>
      </c>
      <c r="K4" s="18" t="s">
        <v>29</v>
      </c>
      <c r="L4" s="18" t="s">
        <v>30</v>
      </c>
      <c r="M4" s="18" t="s">
        <v>29</v>
      </c>
      <c r="N4" s="18" t="s">
        <v>30</v>
      </c>
      <c r="O4" s="18" t="s">
        <v>29</v>
      </c>
      <c r="P4" s="18" t="s">
        <v>30</v>
      </c>
      <c r="Q4" s="18" t="s">
        <v>29</v>
      </c>
      <c r="R4" s="18" t="s">
        <v>30</v>
      </c>
      <c r="S4" s="18" t="s">
        <v>29</v>
      </c>
      <c r="T4" s="18" t="s">
        <v>30</v>
      </c>
      <c r="U4" s="18" t="s">
        <v>29</v>
      </c>
      <c r="V4" s="18" t="s">
        <v>30</v>
      </c>
      <c r="W4" s="18" t="s">
        <v>29</v>
      </c>
      <c r="X4" s="18" t="s">
        <v>30</v>
      </c>
      <c r="Y4" s="18" t="s">
        <v>29</v>
      </c>
    </row>
    <row r="5" spans="1:25" x14ac:dyDescent="0.25">
      <c r="A5" s="19">
        <v>120001</v>
      </c>
      <c r="B5" s="18">
        <f>IFERROR(VLOOKUP(A5,[1]Monitoramento_Base_somente_disp!$A:$J,4,FALSE),0)</f>
        <v>40378</v>
      </c>
      <c r="C5" s="18">
        <f>IFERROR(VLOOKUP(A5,[1]Monitoramento_Base_somente_disp!$A:$J,5,FALSE),0)</f>
        <v>24072140</v>
      </c>
      <c r="D5" s="18">
        <f>IFERROR(VLOOKUP(A5,[1]Monitoramento_Base_somente_disp!$A:$J,6,FALSE),0)</f>
        <v>0</v>
      </c>
      <c r="E5" s="18">
        <f>IFERROR(VLOOKUP(A5,[1]Monitoramento_Base_somente_disp!$A:$J,7,FALSE),0)</f>
        <v>0</v>
      </c>
      <c r="F5" s="18">
        <f>IFERROR(VLOOKUP(A5,[1]Monitoramento_Base_somente_disp!$A:$J,8,FALSE),0)</f>
        <v>0</v>
      </c>
      <c r="G5" s="18">
        <f>IFERROR(VLOOKUP(A5,[1]Monitoramento_Base_somente_disp!$A:$J,9,FALSE),0)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Não</v>
      </c>
      <c r="W5" s="18" t="str">
        <f t="shared" si="0"/>
        <v>Não</v>
      </c>
      <c r="X5" s="18" t="str">
        <f t="shared" si="0"/>
        <v>Não</v>
      </c>
      <c r="Y5" s="18" t="str">
        <f t="shared" si="0"/>
        <v>Não</v>
      </c>
    </row>
    <row r="6" spans="1:25" x14ac:dyDescent="0.25">
      <c r="A6" s="19">
        <v>120005</v>
      </c>
      <c r="B6" s="18">
        <f>IFERROR(VLOOKUP(A6,[1]Monitoramento_Base_somente_disp!$A:$J,4,FALSE),0)</f>
        <v>16076</v>
      </c>
      <c r="C6" s="18">
        <f>IFERROR(VLOOKUP(A6,[1]Monitoramento_Base_somente_disp!$A:$J,5,FALSE),0)</f>
        <v>14209240</v>
      </c>
      <c r="D6" s="18">
        <f>IFERROR(VLOOKUP(A6,[1]Monitoramento_Base_somente_disp!$A:$J,6,FALSE),0)</f>
        <v>0</v>
      </c>
      <c r="E6" s="18">
        <f>IFERROR(VLOOKUP(A6,[1]Monitoramento_Base_somente_disp!$A:$J,7,FALSE),0)</f>
        <v>0</v>
      </c>
      <c r="F6" s="18">
        <f>IFERROR(VLOOKUP(A6,[1]Monitoramento_Base_somente_disp!$A:$J,8,FALSE),0)</f>
        <v>0</v>
      </c>
      <c r="G6" s="18">
        <f>IFERROR(VLOOKUP(A6,[1]Monitoramento_Base_somente_disp!$A:$J,9,FALSE),0)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Não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>
        <f>IFERROR(VLOOKUP(A7,[1]Monitoramento_Base_somente_disp!$A:$J,4,FALSE),0)</f>
        <v>25633</v>
      </c>
      <c r="C7" s="18">
        <f>IFERROR(VLOOKUP(A7,[1]Monitoramento_Base_somente_disp!$A:$J,5,FALSE),0)</f>
        <v>8707683</v>
      </c>
      <c r="D7" s="18">
        <f>IFERROR(VLOOKUP(A7,[1]Monitoramento_Base_somente_disp!$A:$J,6,FALSE),0)</f>
        <v>0</v>
      </c>
      <c r="E7" s="18">
        <f>IFERROR(VLOOKUP(A7,[1]Monitoramento_Base_somente_disp!$A:$J,7,FALSE),0)</f>
        <v>0</v>
      </c>
      <c r="F7" s="18">
        <f>IFERROR(VLOOKUP(A7,[1]Monitoramento_Base_somente_disp!$A:$J,8,FALSE),0)</f>
        <v>0</v>
      </c>
      <c r="G7" s="18">
        <f>IFERROR(VLOOKUP(A7,[1]Monitoramento_Base_somente_disp!$A:$J,9,FALSE),0)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Não</v>
      </c>
      <c r="W7" s="18" t="str">
        <f t="shared" si="4"/>
        <v>Não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>
        <f>IFERROR(VLOOKUP(A8,[1]Monitoramento_Base_somente_disp!$A:$J,4,FALSE),0)</f>
        <v>20652</v>
      </c>
      <c r="C8" s="18">
        <f>IFERROR(VLOOKUP(A8,[1]Monitoramento_Base_somente_disp!$A:$J,5,FALSE),0)</f>
        <v>25422812</v>
      </c>
      <c r="D8" s="18">
        <f>IFERROR(VLOOKUP(A8,[1]Monitoramento_Base_somente_disp!$A:$J,6,FALSE),0)</f>
        <v>0</v>
      </c>
      <c r="E8" s="18">
        <f>IFERROR(VLOOKUP(A8,[1]Monitoramento_Base_somente_disp!$A:$J,7,FALSE),0)</f>
        <v>0</v>
      </c>
      <c r="F8" s="18">
        <f>IFERROR(VLOOKUP(A8,[1]Monitoramento_Base_somente_disp!$A:$J,8,FALSE),0)</f>
        <v>0</v>
      </c>
      <c r="G8" s="18">
        <f>IFERROR(VLOOKUP(A8,[1]Monitoramento_Base_somente_disp!$A:$J,9,FALSE),0)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Não</v>
      </c>
      <c r="W8" s="18" t="str">
        <f t="shared" si="4"/>
        <v>Não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>
        <f>IFERROR(VLOOKUP(A9,[1]Monitoramento_Base_somente_disp!$A:$J,4,FALSE),0)</f>
        <v>0</v>
      </c>
      <c r="C9" s="18">
        <f>IFERROR(VLOOKUP(A9,[1]Monitoramento_Base_somente_disp!$A:$J,5,FALSE),0)</f>
        <v>5695</v>
      </c>
      <c r="D9" s="18">
        <f>IFERROR(VLOOKUP(A9,[1]Monitoramento_Base_somente_disp!$A:$J,6,FALSE),0)</f>
        <v>0</v>
      </c>
      <c r="E9" s="18">
        <f>IFERROR(VLOOKUP(A9,[1]Monitoramento_Base_somente_disp!$A:$J,7,FALSE),0)</f>
        <v>0</v>
      </c>
      <c r="F9" s="18">
        <f>IFERROR(VLOOKUP(A9,[1]Monitoramento_Base_somente_disp!$A:$J,8,FALSE),0)</f>
        <v>0</v>
      </c>
      <c r="G9" s="18">
        <f>IFERROR(VLOOKUP(A9,[1]Monitoramento_Base_somente_disp!$A:$J,9,FALSE),0)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Não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>
        <f>IFERROR(VLOOKUP(A10,[1]Monitoramento_Base_somente_disp!$A:$J,4,FALSE),0)</f>
        <v>0</v>
      </c>
      <c r="C10" s="18">
        <f>IFERROR(VLOOKUP(A10,[1]Monitoramento_Base_somente_disp!$A:$J,5,FALSE),0)</f>
        <v>85204680</v>
      </c>
      <c r="D10" s="18">
        <f>IFERROR(VLOOKUP(A10,[1]Monitoramento_Base_somente_disp!$A:$J,6,FALSE),0)</f>
        <v>0</v>
      </c>
      <c r="E10" s="18">
        <f>IFERROR(VLOOKUP(A10,[1]Monitoramento_Base_somente_disp!$A:$J,7,FALSE),0)</f>
        <v>0</v>
      </c>
      <c r="F10" s="18">
        <f>IFERROR(VLOOKUP(A10,[1]Monitoramento_Base_somente_disp!$A:$J,8,FALSE),0)</f>
        <v>0</v>
      </c>
      <c r="G10" s="18">
        <f>IFERROR(VLOOKUP(A10,[1]Monitoramento_Base_somente_disp!$A:$J,9,FALSE),0)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Não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IFERROR(VLOOKUP(A11,[1]Monitoramento_Base_somente_disp!$A:$J,4,FALSE),0)</f>
        <v>0</v>
      </c>
      <c r="C11" s="18">
        <f>IFERROR(VLOOKUP(A11,[1]Monitoramento_Base_somente_disp!$A:$J,5,FALSE),0)</f>
        <v>0</v>
      </c>
      <c r="D11" s="18">
        <f>IFERROR(VLOOKUP(A11,[1]Monitoramento_Base_somente_disp!$A:$J,6,FALSE),0)</f>
        <v>0</v>
      </c>
      <c r="E11" s="18">
        <f>IFERROR(VLOOKUP(A11,[1]Monitoramento_Base_somente_disp!$A:$J,7,FALSE),0)</f>
        <v>0</v>
      </c>
      <c r="F11" s="18">
        <f>IFERROR(VLOOKUP(A11,[1]Monitoramento_Base_somente_disp!$A:$J,8,FALSE),0)</f>
        <v>0</v>
      </c>
      <c r="G11" s="18">
        <f>IFERROR(VLOOKUP(A11,[1]Monitoramento_Base_somente_disp!$A:$J,9,FALSE),0)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IFERROR(VLOOKUP(A12,[1]Monitoramento_Base_somente_disp!$A:$J,4,FALSE),0)</f>
        <v>0</v>
      </c>
      <c r="C12" s="18">
        <f>IFERROR(VLOOKUP(A12,[1]Monitoramento_Base_somente_disp!$A:$J,5,FALSE),0)</f>
        <v>0</v>
      </c>
      <c r="D12" s="18">
        <f>IFERROR(VLOOKUP(A12,[1]Monitoramento_Base_somente_disp!$A:$J,6,FALSE),0)</f>
        <v>0</v>
      </c>
      <c r="E12" s="18">
        <f>IFERROR(VLOOKUP(A12,[1]Monitoramento_Base_somente_disp!$A:$J,7,FALSE),0)</f>
        <v>0</v>
      </c>
      <c r="F12" s="18">
        <f>IFERROR(VLOOKUP(A12,[1]Monitoramento_Base_somente_disp!$A:$J,8,FALSE),0)</f>
        <v>0</v>
      </c>
      <c r="G12" s="18">
        <f>IFERROR(VLOOKUP(A12,[1]Monitoramento_Base_somente_disp!$A:$J,9,FALSE),0)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IFERROR(VLOOKUP(A13,[1]Monitoramento_Base_somente_disp!$A:$J,4,FALSE),0)</f>
        <v>39858</v>
      </c>
      <c r="C13" s="18">
        <f>IFERROR(VLOOKUP(A13,[1]Monitoramento_Base_somente_disp!$A:$J,5,FALSE),0)</f>
        <v>54217917</v>
      </c>
      <c r="D13" s="18">
        <f>IFERROR(VLOOKUP(A13,[1]Monitoramento_Base_somente_disp!$A:$J,6,FALSE),0)</f>
        <v>0</v>
      </c>
      <c r="E13" s="18">
        <f>IFERROR(VLOOKUP(A13,[1]Monitoramento_Base_somente_disp!$A:$J,7,FALSE),0)</f>
        <v>0</v>
      </c>
      <c r="F13" s="18">
        <f>IFERROR(VLOOKUP(A13,[1]Monitoramento_Base_somente_disp!$A:$J,8,FALSE),0)</f>
        <v>0</v>
      </c>
      <c r="G13" s="18">
        <f>IFERROR(VLOOKUP(A13,[1]Monitoramento_Base_somente_disp!$A:$J,9,FALSE),0)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Não</v>
      </c>
      <c r="W13" s="18" t="str">
        <f t="shared" si="4"/>
        <v>Não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>
        <f>IFERROR(VLOOKUP(A14,[1]Monitoramento_Base_somente_disp!$A:$J,4,FALSE),0)</f>
        <v>0</v>
      </c>
      <c r="C14" s="18">
        <f>IFERROR(VLOOKUP(A14,[1]Monitoramento_Base_somente_disp!$A:$J,5,FALSE),0)</f>
        <v>100932723</v>
      </c>
      <c r="D14" s="18">
        <f>IFERROR(VLOOKUP(A14,[1]Monitoramento_Base_somente_disp!$A:$J,6,FALSE),0)</f>
        <v>0</v>
      </c>
      <c r="E14" s="18">
        <f>IFERROR(VLOOKUP(A14,[1]Monitoramento_Base_somente_disp!$A:$J,7,FALSE),0)</f>
        <v>0</v>
      </c>
      <c r="F14" s="18">
        <f>IFERROR(VLOOKUP(A14,[1]Monitoramento_Base_somente_disp!$A:$J,8,FALSE),0)</f>
        <v>0</v>
      </c>
      <c r="G14" s="18">
        <f>IFERROR(VLOOKUP(A14,[1]Monitoramento_Base_somente_disp!$A:$J,9,FALSE),0)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Não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>
        <f>IFERROR(VLOOKUP(A15,[1]Monitoramento_Base_somente_disp!$A:$J,4,FALSE),0)</f>
        <v>17190</v>
      </c>
      <c r="C15" s="18">
        <f>IFERROR(VLOOKUP(A15,[1]Monitoramento_Base_somente_disp!$A:$J,5,FALSE),0)</f>
        <v>9853805</v>
      </c>
      <c r="D15" s="18">
        <f>IFERROR(VLOOKUP(A15,[1]Monitoramento_Base_somente_disp!$A:$J,6,FALSE),0)</f>
        <v>0</v>
      </c>
      <c r="E15" s="18">
        <f>IFERROR(VLOOKUP(A15,[1]Monitoramento_Base_somente_disp!$A:$J,7,FALSE),0)</f>
        <v>0</v>
      </c>
      <c r="F15" s="18">
        <f>IFERROR(VLOOKUP(A15,[1]Monitoramento_Base_somente_disp!$A:$J,8,FALSE),0)</f>
        <v>0</v>
      </c>
      <c r="G15" s="18">
        <f>IFERROR(VLOOKUP(A15,[1]Monitoramento_Base_somente_disp!$A:$J,9,FALSE),0)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Não</v>
      </c>
      <c r="W15" s="18" t="str">
        <f t="shared" si="4"/>
        <v>Não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>
        <f>IFERROR(VLOOKUP(A16,[1]Monitoramento_Base_somente_disp!$A:$J,4,FALSE),0)</f>
        <v>47615</v>
      </c>
      <c r="C16" s="18">
        <f>IFERROR(VLOOKUP(A16,[1]Monitoramento_Base_somente_disp!$A:$J,5,FALSE),0)</f>
        <v>28456690</v>
      </c>
      <c r="D16" s="18">
        <f>IFERROR(VLOOKUP(A16,[1]Monitoramento_Base_somente_disp!$A:$J,6,FALSE),0)</f>
        <v>0</v>
      </c>
      <c r="E16" s="18">
        <f>IFERROR(VLOOKUP(A16,[1]Monitoramento_Base_somente_disp!$A:$J,7,FALSE),0)</f>
        <v>0</v>
      </c>
      <c r="F16" s="18">
        <f>IFERROR(VLOOKUP(A16,[1]Monitoramento_Base_somente_disp!$A:$J,8,FALSE),0)</f>
        <v>0</v>
      </c>
      <c r="G16" s="18">
        <f>IFERROR(VLOOKUP(A16,[1]Monitoramento_Base_somente_disp!$A:$J,9,FALSE),0)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Não</v>
      </c>
      <c r="W16" s="18" t="str">
        <f t="shared" si="4"/>
        <v>Não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>
        <f>IFERROR(VLOOKUP(A17,[1]Monitoramento_Base_somente_disp!$A:$J,4,FALSE),0)</f>
        <v>33644</v>
      </c>
      <c r="C17" s="18">
        <f>IFERROR(VLOOKUP(A17,[1]Monitoramento_Base_somente_disp!$A:$J,5,FALSE),0)</f>
        <v>16477642</v>
      </c>
      <c r="D17" s="18">
        <f>IFERROR(VLOOKUP(A17,[1]Monitoramento_Base_somente_disp!$A:$J,6,FALSE),0)</f>
        <v>0</v>
      </c>
      <c r="E17" s="18">
        <f>IFERROR(VLOOKUP(A17,[1]Monitoramento_Base_somente_disp!$A:$J,7,FALSE),0)</f>
        <v>0</v>
      </c>
      <c r="F17" s="18">
        <f>IFERROR(VLOOKUP(A17,[1]Monitoramento_Base_somente_disp!$A:$J,8,FALSE),0)</f>
        <v>0</v>
      </c>
      <c r="G17" s="18">
        <f>IFERROR(VLOOKUP(A17,[1]Monitoramento_Base_somente_disp!$A:$J,9,FALSE),0)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Não</v>
      </c>
      <c r="W17" s="18" t="str">
        <f t="shared" si="4"/>
        <v>Não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>
        <f>IFERROR(VLOOKUP(A18,[1]Monitoramento_Base_somente_disp!$A:$J,4,FALSE),0)</f>
        <v>0</v>
      </c>
      <c r="C18" s="18">
        <f>IFERROR(VLOOKUP(A18,[1]Monitoramento_Base_somente_disp!$A:$J,5,FALSE),0)</f>
        <v>0</v>
      </c>
      <c r="D18" s="18">
        <f>IFERROR(VLOOKUP(A18,[1]Monitoramento_Base_somente_disp!$A:$J,6,FALSE),0)</f>
        <v>0</v>
      </c>
      <c r="E18" s="18">
        <f>IFERROR(VLOOKUP(A18,[1]Monitoramento_Base_somente_disp!$A:$J,7,FALSE),0)</f>
        <v>0</v>
      </c>
      <c r="F18" s="18">
        <f>IFERROR(VLOOKUP(A18,[1]Monitoramento_Base_somente_disp!$A:$J,8,FALSE),0)</f>
        <v>0</v>
      </c>
      <c r="G18" s="18">
        <f>IFERROR(VLOOKUP(A18,[1]Monitoramento_Base_somente_disp!$A:$J,9,FALSE),0)</f>
        <v>0</v>
      </c>
      <c r="H18" s="18">
        <f>IFERROR(VLOOKUP(A18,[2]Sheet1!$A:$I,4,FALSE),0)</f>
        <v>100468</v>
      </c>
      <c r="I18" s="18">
        <f>IFERROR(VLOOKUP(A18,[2]Sheet1!$A:$I,5,FALSE),0)</f>
        <v>20165107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IFERROR(VLOOKUP(A19,[1]Monitoramento_Base_somente_disp!$A:$J,4,FALSE),0)</f>
        <v>1783</v>
      </c>
      <c r="C19" s="18">
        <f>IFERROR(VLOOKUP(A19,[1]Monitoramento_Base_somente_disp!$A:$J,5,FALSE),0)</f>
        <v>8360124166</v>
      </c>
      <c r="D19" s="18">
        <f>IFERROR(VLOOKUP(A19,[1]Monitoramento_Base_somente_disp!$A:$J,6,FALSE),0)</f>
        <v>0</v>
      </c>
      <c r="E19" s="18">
        <f>IFERROR(VLOOKUP(A19,[1]Monitoramento_Base_somente_disp!$A:$J,7,FALSE),0)</f>
        <v>0</v>
      </c>
      <c r="F19" s="18">
        <f>IFERROR(VLOOKUP(A19,[1]Monitoramento_Base_somente_disp!$A:$J,8,FALSE),0)</f>
        <v>0</v>
      </c>
      <c r="G19" s="18">
        <f>IFERROR(VLOOKUP(A19,[1]Monitoramento_Base_somente_disp!$A:$J,9,FALSE),0)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Não</v>
      </c>
      <c r="W19" s="18" t="str">
        <f t="shared" si="4"/>
        <v>Não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>
        <f>IFERROR(VLOOKUP(A20,[1]Monitoramento_Base_somente_disp!$A:$J,4,FALSE),0)</f>
        <v>0</v>
      </c>
      <c r="C20" s="18">
        <f>IFERROR(VLOOKUP(A20,[1]Monitoramento_Base_somente_disp!$A:$J,5,FALSE),0)</f>
        <v>1516808</v>
      </c>
      <c r="D20" s="18">
        <f>IFERROR(VLOOKUP(A20,[1]Monitoramento_Base_somente_disp!$A:$J,6,FALSE),0)</f>
        <v>0</v>
      </c>
      <c r="E20" s="18">
        <f>IFERROR(VLOOKUP(A20,[1]Monitoramento_Base_somente_disp!$A:$J,7,FALSE),0)</f>
        <v>0</v>
      </c>
      <c r="F20" s="18">
        <f>IFERROR(VLOOKUP(A20,[1]Monitoramento_Base_somente_disp!$A:$J,8,FALSE),0)</f>
        <v>0</v>
      </c>
      <c r="G20" s="18">
        <f>IFERROR(VLOOKUP(A20,[1]Monitoramento_Base_somente_disp!$A:$J,9,FALSE),0)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Não</v>
      </c>
      <c r="U20" s="18" t="str">
        <f t="shared" si="2"/>
        <v>Sim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IFERROR(VLOOKUP(A21,[1]Monitoramento_Base_somente_disp!$A:$J,4,FALSE),0)</f>
        <v>0</v>
      </c>
      <c r="C21" s="18">
        <f>IFERROR(VLOOKUP(A21,[1]Monitoramento_Base_somente_disp!$A:$J,5,FALSE),0)</f>
        <v>0</v>
      </c>
      <c r="D21" s="18">
        <f>IFERROR(VLOOKUP(A21,[1]Monitoramento_Base_somente_disp!$A:$J,6,FALSE),0)</f>
        <v>0</v>
      </c>
      <c r="E21" s="18">
        <f>IFERROR(VLOOKUP(A21,[1]Monitoramento_Base_somente_disp!$A:$J,7,FALSE),0)</f>
        <v>0</v>
      </c>
      <c r="F21" s="18">
        <f>IFERROR(VLOOKUP(A21,[1]Monitoramento_Base_somente_disp!$A:$J,8,FALSE),0)</f>
        <v>0</v>
      </c>
      <c r="G21" s="18">
        <f>IFERROR(VLOOKUP(A21,[1]Monitoramento_Base_somente_disp!$A:$J,9,FALSE),0)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IFERROR(VLOOKUP(A22,[1]Monitoramento_Base_somente_disp!$A:$J,4,FALSE),0)</f>
        <v>0</v>
      </c>
      <c r="C22" s="18">
        <f>IFERROR(VLOOKUP(A22,[1]Monitoramento_Base_somente_disp!$A:$J,5,FALSE),0)</f>
        <v>0</v>
      </c>
      <c r="D22" s="18">
        <f>IFERROR(VLOOKUP(A22,[1]Monitoramento_Base_somente_disp!$A:$J,6,FALSE),0)</f>
        <v>0</v>
      </c>
      <c r="E22" s="18">
        <f>IFERROR(VLOOKUP(A22,[1]Monitoramento_Base_somente_disp!$A:$J,7,FALSE),0)</f>
        <v>0</v>
      </c>
      <c r="F22" s="18">
        <f>IFERROR(VLOOKUP(A22,[1]Monitoramento_Base_somente_disp!$A:$J,8,FALSE),0)</f>
        <v>0</v>
      </c>
      <c r="G22" s="18">
        <f>IFERROR(VLOOKUP(A22,[1]Monitoramento_Base_somente_disp!$A:$J,9,FALSE),0)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IFERROR(VLOOKUP(A23,[1]Monitoramento_Base_somente_disp!$A:$J,4,FALSE),0)</f>
        <v>0</v>
      </c>
      <c r="C23" s="18">
        <f>IFERROR(VLOOKUP(A23,[1]Monitoramento_Base_somente_disp!$A:$J,5,FALSE),0)</f>
        <v>15202046</v>
      </c>
      <c r="D23" s="18">
        <f>IFERROR(VLOOKUP(A23,[1]Monitoramento_Base_somente_disp!$A:$J,6,FALSE),0)</f>
        <v>0</v>
      </c>
      <c r="E23" s="18">
        <f>IFERROR(VLOOKUP(A23,[1]Monitoramento_Base_somente_disp!$A:$J,7,FALSE),0)</f>
        <v>0</v>
      </c>
      <c r="F23" s="18">
        <f>IFERROR(VLOOKUP(A23,[1]Monitoramento_Base_somente_disp!$A:$J,8,FALSE),0)</f>
        <v>0</v>
      </c>
      <c r="G23" s="18">
        <f>IFERROR(VLOOKUP(A23,[1]Monitoramento_Base_somente_disp!$A:$J,9,FALSE),0)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Não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>
        <f>IFERROR(VLOOKUP(A24,[1]Monitoramento_Base_somente_disp!$A:$J,4,FALSE),0)</f>
        <v>221629</v>
      </c>
      <c r="C24" s="18">
        <f>IFERROR(VLOOKUP(A24,[1]Monitoramento_Base_somente_disp!$A:$J,5,FALSE),0)</f>
        <v>69612320</v>
      </c>
      <c r="D24" s="18">
        <f>IFERROR(VLOOKUP(A24,[1]Monitoramento_Base_somente_disp!$A:$J,6,FALSE),0)</f>
        <v>0</v>
      </c>
      <c r="E24" s="18">
        <f>IFERROR(VLOOKUP(A24,[1]Monitoramento_Base_somente_disp!$A:$J,7,FALSE),0)</f>
        <v>0</v>
      </c>
      <c r="F24" s="18">
        <f>IFERROR(VLOOKUP(A24,[1]Monitoramento_Base_somente_disp!$A:$J,8,FALSE),0)</f>
        <v>0</v>
      </c>
      <c r="G24" s="18">
        <f>IFERROR(VLOOKUP(A24,[1]Monitoramento_Base_somente_disp!$A:$J,9,FALSE),0)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Não</v>
      </c>
      <c r="W24" s="18" t="str">
        <f t="shared" si="4"/>
        <v>Não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>
        <f>IFERROR(VLOOKUP(A25,[1]Monitoramento_Base_somente_disp!$A:$J,4,FALSE),0)</f>
        <v>10636</v>
      </c>
      <c r="C25" s="18">
        <f>IFERROR(VLOOKUP(A25,[1]Monitoramento_Base_somente_disp!$A:$J,5,FALSE),0)</f>
        <v>9611224</v>
      </c>
      <c r="D25" s="18">
        <f>IFERROR(VLOOKUP(A25,[1]Monitoramento_Base_somente_disp!$A:$J,6,FALSE),0)</f>
        <v>0</v>
      </c>
      <c r="E25" s="18">
        <f>IFERROR(VLOOKUP(A25,[1]Monitoramento_Base_somente_disp!$A:$J,7,FALSE),0)</f>
        <v>0</v>
      </c>
      <c r="F25" s="18">
        <f>IFERROR(VLOOKUP(A25,[1]Monitoramento_Base_somente_disp!$A:$J,8,FALSE),0)</f>
        <v>0</v>
      </c>
      <c r="G25" s="18">
        <f>IFERROR(VLOOKUP(A25,[1]Monitoramento_Base_somente_disp!$A:$J,9,FALSE),0)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Não</v>
      </c>
      <c r="W25" s="18" t="str">
        <f t="shared" si="4"/>
        <v>Não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>
        <f>IFERROR(VLOOKUP(A26,[1]Monitoramento_Base_somente_disp!$A:$J,4,FALSE),0)</f>
        <v>0</v>
      </c>
      <c r="C26" s="18">
        <f>IFERROR(VLOOKUP(A26,[1]Monitoramento_Base_somente_disp!$A:$J,5,FALSE),0)</f>
        <v>26331062</v>
      </c>
      <c r="D26" s="18">
        <f>IFERROR(VLOOKUP(A26,[1]Monitoramento_Base_somente_disp!$A:$J,6,FALSE),0)</f>
        <v>0</v>
      </c>
      <c r="E26" s="18">
        <f>IFERROR(VLOOKUP(A26,[1]Monitoramento_Base_somente_disp!$A:$J,7,FALSE),0)</f>
        <v>0</v>
      </c>
      <c r="F26" s="18">
        <f>IFERROR(VLOOKUP(A26,[1]Monitoramento_Base_somente_disp!$A:$J,8,FALSE),0)</f>
        <v>0</v>
      </c>
      <c r="G26" s="18">
        <f>IFERROR(VLOOKUP(A26,[1]Monitoramento_Base_somente_disp!$A:$J,9,FALSE),0)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Não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>
        <f>IFERROR(VLOOKUP(A27,[1]Monitoramento_Base_somente_disp!$A:$J,4,FALSE),0)</f>
        <v>5418</v>
      </c>
      <c r="C27" s="18">
        <f>IFERROR(VLOOKUP(A27,[1]Monitoramento_Base_somente_disp!$A:$J,5,FALSE),0)</f>
        <v>3860944</v>
      </c>
      <c r="D27" s="18">
        <f>IFERROR(VLOOKUP(A27,[1]Monitoramento_Base_somente_disp!$A:$J,6,FALSE),0)</f>
        <v>0</v>
      </c>
      <c r="E27" s="18">
        <f>IFERROR(VLOOKUP(A27,[1]Monitoramento_Base_somente_disp!$A:$J,7,FALSE),0)</f>
        <v>0</v>
      </c>
      <c r="F27" s="18">
        <f>IFERROR(VLOOKUP(A27,[1]Monitoramento_Base_somente_disp!$A:$J,8,FALSE),0)</f>
        <v>0</v>
      </c>
      <c r="G27" s="18">
        <f>IFERROR(VLOOKUP(A27,[1]Monitoramento_Base_somente_disp!$A:$J,9,FALSE),0)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Não</v>
      </c>
      <c r="W27" s="18" t="str">
        <f t="shared" si="4"/>
        <v>Não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>
        <f>IFERROR(VLOOKUP(A28,[1]Monitoramento_Base_somente_disp!$A:$J,4,FALSE),0)</f>
        <v>0</v>
      </c>
      <c r="C28" s="18">
        <f>IFERROR(VLOOKUP(A28,[1]Monitoramento_Base_somente_disp!$A:$J,5,FALSE),0)</f>
        <v>70482</v>
      </c>
      <c r="D28" s="18">
        <f>IFERROR(VLOOKUP(A28,[1]Monitoramento_Base_somente_disp!$A:$J,6,FALSE),0)</f>
        <v>0</v>
      </c>
      <c r="E28" s="18">
        <f>IFERROR(VLOOKUP(A28,[1]Monitoramento_Base_somente_disp!$A:$J,7,FALSE),0)</f>
        <v>0</v>
      </c>
      <c r="F28" s="18">
        <f>IFERROR(VLOOKUP(A28,[1]Monitoramento_Base_somente_disp!$A:$J,8,FALSE),0)</f>
        <v>0</v>
      </c>
      <c r="G28" s="18">
        <f>IFERROR(VLOOKUP(A28,[1]Monitoramento_Base_somente_disp!$A:$J,9,FALSE),0)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Não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>
        <f>IFERROR(VLOOKUP(A29,[1]Monitoramento_Base_somente_disp!$A:$J,4,FALSE),0)</f>
        <v>800508</v>
      </c>
      <c r="C29" s="18">
        <f>IFERROR(VLOOKUP(A29,[1]Monitoramento_Base_somente_disp!$A:$J,5,FALSE),0)</f>
        <v>349042104</v>
      </c>
      <c r="D29" s="18">
        <f>IFERROR(VLOOKUP(A29,[1]Monitoramento_Base_somente_disp!$A:$J,6,FALSE),0)</f>
        <v>0</v>
      </c>
      <c r="E29" s="18">
        <f>IFERROR(VLOOKUP(A29,[1]Monitoramento_Base_somente_disp!$A:$J,7,FALSE),0)</f>
        <v>0</v>
      </c>
      <c r="F29" s="18">
        <f>IFERROR(VLOOKUP(A29,[1]Monitoramento_Base_somente_disp!$A:$J,8,FALSE),0)</f>
        <v>0</v>
      </c>
      <c r="G29" s="18">
        <f>IFERROR(VLOOKUP(A29,[1]Monitoramento_Base_somente_disp!$A:$J,9,FALSE),0)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Não</v>
      </c>
      <c r="W29" s="18" t="str">
        <f t="shared" si="4"/>
        <v>Não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>
        <f>IFERROR(VLOOKUP(A30,[1]Monitoramento_Base_somente_disp!$A:$J,4,FALSE),0)</f>
        <v>181560</v>
      </c>
      <c r="C30" s="18">
        <f>IFERROR(VLOOKUP(A30,[1]Monitoramento_Base_somente_disp!$A:$J,5,FALSE),0)</f>
        <v>26587505</v>
      </c>
      <c r="D30" s="18">
        <f>IFERROR(VLOOKUP(A30,[1]Monitoramento_Base_somente_disp!$A:$J,6,FALSE),0)</f>
        <v>0</v>
      </c>
      <c r="E30" s="18">
        <f>IFERROR(VLOOKUP(A30,[1]Monitoramento_Base_somente_disp!$A:$J,7,FALSE),0)</f>
        <v>0</v>
      </c>
      <c r="F30" s="18">
        <f>IFERROR(VLOOKUP(A30,[1]Monitoramento_Base_somente_disp!$A:$J,8,FALSE),0)</f>
        <v>0</v>
      </c>
      <c r="G30" s="18">
        <f>IFERROR(VLOOKUP(A30,[1]Monitoramento_Base_somente_disp!$A:$J,9,FALSE),0)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Não</v>
      </c>
      <c r="W30" s="18" t="str">
        <f t="shared" si="4"/>
        <v>Não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>
        <f>IFERROR(VLOOKUP(A31,[1]Monitoramento_Base_somente_disp!$A:$J,4,FALSE),0)</f>
        <v>0</v>
      </c>
      <c r="C31" s="18">
        <f>IFERROR(VLOOKUP(A31,[1]Monitoramento_Base_somente_disp!$A:$J,5,FALSE),0)</f>
        <v>8842227</v>
      </c>
      <c r="D31" s="18">
        <f>IFERROR(VLOOKUP(A31,[1]Monitoramento_Base_somente_disp!$A:$J,6,FALSE),0)</f>
        <v>0</v>
      </c>
      <c r="E31" s="18">
        <f>IFERROR(VLOOKUP(A31,[1]Monitoramento_Base_somente_disp!$A:$J,7,FALSE),0)</f>
        <v>0</v>
      </c>
      <c r="F31" s="18">
        <f>IFERROR(VLOOKUP(A31,[1]Monitoramento_Base_somente_disp!$A:$J,8,FALSE),0)</f>
        <v>0</v>
      </c>
      <c r="G31" s="18">
        <f>IFERROR(VLOOKUP(A31,[1]Monitoramento_Base_somente_disp!$A:$J,9,FALSE),0)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Não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>
        <f>IFERROR(VLOOKUP(A32,[1]Monitoramento_Base_somente_disp!$A:$J,4,FALSE),0)</f>
        <v>47107</v>
      </c>
      <c r="C32" s="18">
        <f>IFERROR(VLOOKUP(A32,[1]Monitoramento_Base_somente_disp!$A:$J,5,FALSE),0)</f>
        <v>20089243</v>
      </c>
      <c r="D32" s="18">
        <f>IFERROR(VLOOKUP(A32,[1]Monitoramento_Base_somente_disp!$A:$J,6,FALSE),0)</f>
        <v>0</v>
      </c>
      <c r="E32" s="18">
        <f>IFERROR(VLOOKUP(A32,[1]Monitoramento_Base_somente_disp!$A:$J,7,FALSE),0)</f>
        <v>0</v>
      </c>
      <c r="F32" s="18">
        <f>IFERROR(VLOOKUP(A32,[1]Monitoramento_Base_somente_disp!$A:$J,8,FALSE),0)</f>
        <v>0</v>
      </c>
      <c r="G32" s="18">
        <f>IFERROR(VLOOKUP(A32,[1]Monitoramento_Base_somente_disp!$A:$J,9,FALSE),0)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Não</v>
      </c>
      <c r="W32" s="18" t="str">
        <f t="shared" si="4"/>
        <v>Não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>
        <f>IFERROR(VLOOKUP(A33,[1]Monitoramento_Base_somente_disp!$A:$J,4,FALSE),0)</f>
        <v>59288</v>
      </c>
      <c r="C33" s="18">
        <f>IFERROR(VLOOKUP(A33,[1]Monitoramento_Base_somente_disp!$A:$J,5,FALSE),0)</f>
        <v>25307968</v>
      </c>
      <c r="D33" s="18">
        <f>IFERROR(VLOOKUP(A33,[1]Monitoramento_Base_somente_disp!$A:$J,6,FALSE),0)</f>
        <v>0</v>
      </c>
      <c r="E33" s="18">
        <f>IFERROR(VLOOKUP(A33,[1]Monitoramento_Base_somente_disp!$A:$J,7,FALSE),0)</f>
        <v>0</v>
      </c>
      <c r="F33" s="18">
        <f>IFERROR(VLOOKUP(A33,[1]Monitoramento_Base_somente_disp!$A:$J,8,FALSE),0)</f>
        <v>0</v>
      </c>
      <c r="G33" s="18">
        <f>IFERROR(VLOOKUP(A33,[1]Monitoramento_Base_somente_disp!$A:$J,9,FALSE),0)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Não</v>
      </c>
      <c r="W33" s="18" t="str">
        <f t="shared" si="4"/>
        <v>Não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>
        <f>IFERROR(VLOOKUP(A34,[1]Monitoramento_Base_somente_disp!$A:$J,4,FALSE),0)</f>
        <v>27933</v>
      </c>
      <c r="C34" s="18">
        <f>IFERROR(VLOOKUP(A34,[1]Monitoramento_Base_somente_disp!$A:$J,5,FALSE),0)</f>
        <v>20647401</v>
      </c>
      <c r="D34" s="18">
        <f>IFERROR(VLOOKUP(A34,[1]Monitoramento_Base_somente_disp!$A:$J,6,FALSE),0)</f>
        <v>0</v>
      </c>
      <c r="E34" s="18">
        <f>IFERROR(VLOOKUP(A34,[1]Monitoramento_Base_somente_disp!$A:$J,7,FALSE),0)</f>
        <v>0</v>
      </c>
      <c r="F34" s="18">
        <f>IFERROR(VLOOKUP(A34,[1]Monitoramento_Base_somente_disp!$A:$J,8,FALSE),0)</f>
        <v>0</v>
      </c>
      <c r="G34" s="18">
        <f>IFERROR(VLOOKUP(A34,[1]Monitoramento_Base_somente_disp!$A:$J,9,FALSE),0)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Não</v>
      </c>
      <c r="W34" s="18" t="str">
        <f t="shared" si="4"/>
        <v>Não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>
        <f>IFERROR(VLOOKUP(A35,[1]Monitoramento_Base_somente_disp!$A:$J,4,FALSE),0)</f>
        <v>404</v>
      </c>
      <c r="C35" s="18">
        <f>IFERROR(VLOOKUP(A35,[1]Monitoramento_Base_somente_disp!$A:$J,5,FALSE),0)</f>
        <v>624275</v>
      </c>
      <c r="D35" s="18">
        <f>IFERROR(VLOOKUP(A35,[1]Monitoramento_Base_somente_disp!$A:$J,6,FALSE),0)</f>
        <v>0</v>
      </c>
      <c r="E35" s="18">
        <f>IFERROR(VLOOKUP(A35,[1]Monitoramento_Base_somente_disp!$A:$J,7,FALSE),0)</f>
        <v>0</v>
      </c>
      <c r="F35" s="18">
        <f>IFERROR(VLOOKUP(A35,[1]Monitoramento_Base_somente_disp!$A:$J,8,FALSE),0)</f>
        <v>0</v>
      </c>
      <c r="G35" s="18">
        <f>IFERROR(VLOOKUP(A35,[1]Monitoramento_Base_somente_disp!$A:$J,9,FALSE),0)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Não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>
        <f>IFERROR(VLOOKUP(A36,[1]Monitoramento_Base_somente_disp!$A:$J,4,FALSE),0)</f>
        <v>171041</v>
      </c>
      <c r="C36" s="18">
        <f>IFERROR(VLOOKUP(A36,[1]Monitoramento_Base_somente_disp!$A:$J,5,FALSE),0)</f>
        <v>70408211</v>
      </c>
      <c r="D36" s="18">
        <f>IFERROR(VLOOKUP(A36,[1]Monitoramento_Base_somente_disp!$A:$J,6,FALSE),0)</f>
        <v>0</v>
      </c>
      <c r="E36" s="18">
        <f>IFERROR(VLOOKUP(A36,[1]Monitoramento_Base_somente_disp!$A:$J,7,FALSE),0)</f>
        <v>0</v>
      </c>
      <c r="F36" s="18">
        <f>IFERROR(VLOOKUP(A36,[1]Monitoramento_Base_somente_disp!$A:$J,8,FALSE),0)</f>
        <v>0</v>
      </c>
      <c r="G36" s="18">
        <f>IFERROR(VLOOKUP(A36,[1]Monitoramento_Base_somente_disp!$A:$J,9,FALSE),0)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Não</v>
      </c>
      <c r="W36" s="18" t="str">
        <f t="shared" si="4"/>
        <v>Não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>
        <f>IFERROR(VLOOKUP(A37,[1]Monitoramento_Base_somente_disp!$A:$J,4,FALSE),0)</f>
        <v>35519</v>
      </c>
      <c r="C37" s="18">
        <f>IFERROR(VLOOKUP(A37,[1]Monitoramento_Base_somente_disp!$A:$J,5,FALSE),0)</f>
        <v>3882873</v>
      </c>
      <c r="D37" s="18">
        <f>IFERROR(VLOOKUP(A37,[1]Monitoramento_Base_somente_disp!$A:$J,6,FALSE),0)</f>
        <v>0</v>
      </c>
      <c r="E37" s="18">
        <f>IFERROR(VLOOKUP(A37,[1]Monitoramento_Base_somente_disp!$A:$J,7,FALSE),0)</f>
        <v>0</v>
      </c>
      <c r="F37" s="18">
        <f>IFERROR(VLOOKUP(A37,[1]Monitoramento_Base_somente_disp!$A:$J,8,FALSE),0)</f>
        <v>0</v>
      </c>
      <c r="G37" s="18">
        <f>IFERROR(VLOOKUP(A37,[1]Monitoramento_Base_somente_disp!$A:$J,9,FALSE),0)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Não</v>
      </c>
      <c r="W37" s="18" t="str">
        <f t="shared" si="4"/>
        <v>Não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>
        <f>IFERROR(VLOOKUP(A38,[1]Monitoramento_Base_somente_disp!$A:$J,4,FALSE),0)</f>
        <v>42945</v>
      </c>
      <c r="C38" s="18">
        <f>IFERROR(VLOOKUP(A38,[1]Monitoramento_Base_somente_disp!$A:$J,5,FALSE),0)</f>
        <v>9243750</v>
      </c>
      <c r="D38" s="18">
        <f>IFERROR(VLOOKUP(A38,[1]Monitoramento_Base_somente_disp!$A:$J,6,FALSE),0)</f>
        <v>0</v>
      </c>
      <c r="E38" s="18">
        <f>IFERROR(VLOOKUP(A38,[1]Monitoramento_Base_somente_disp!$A:$J,7,FALSE),0)</f>
        <v>0</v>
      </c>
      <c r="F38" s="18">
        <f>IFERROR(VLOOKUP(A38,[1]Monitoramento_Base_somente_disp!$A:$J,8,FALSE),0)</f>
        <v>0</v>
      </c>
      <c r="G38" s="18">
        <f>IFERROR(VLOOKUP(A38,[1]Monitoramento_Base_somente_disp!$A:$J,9,FALSE),0)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Não</v>
      </c>
      <c r="W38" s="18" t="str">
        <f t="shared" si="4"/>
        <v>Não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>
        <f>IFERROR(VLOOKUP(A39,[1]Monitoramento_Base_somente_disp!$A:$J,4,FALSE),0)</f>
        <v>23637</v>
      </c>
      <c r="C39" s="18">
        <f>IFERROR(VLOOKUP(A39,[1]Monitoramento_Base_somente_disp!$A:$J,5,FALSE),0)</f>
        <v>8307347</v>
      </c>
      <c r="D39" s="18">
        <f>IFERROR(VLOOKUP(A39,[1]Monitoramento_Base_somente_disp!$A:$J,6,FALSE),0)</f>
        <v>0</v>
      </c>
      <c r="E39" s="18">
        <f>IFERROR(VLOOKUP(A39,[1]Monitoramento_Base_somente_disp!$A:$J,7,FALSE),0)</f>
        <v>0</v>
      </c>
      <c r="F39" s="18">
        <f>IFERROR(VLOOKUP(A39,[1]Monitoramento_Base_somente_disp!$A:$J,8,FALSE),0)</f>
        <v>0</v>
      </c>
      <c r="G39" s="18">
        <f>IFERROR(VLOOKUP(A39,[1]Monitoramento_Base_somente_disp!$A:$J,9,FALSE),0)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Não</v>
      </c>
      <c r="W39" s="18" t="str">
        <f t="shared" si="4"/>
        <v>Não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>
        <f>IFERROR(VLOOKUP(A40,[1]Monitoramento_Base_somente_disp!$A:$J,4,FALSE),0)</f>
        <v>0</v>
      </c>
      <c r="C40" s="18">
        <f>IFERROR(VLOOKUP(A40,[1]Monitoramento_Base_somente_disp!$A:$J,5,FALSE),0)</f>
        <v>2897072</v>
      </c>
      <c r="D40" s="18">
        <f>IFERROR(VLOOKUP(A40,[1]Monitoramento_Base_somente_disp!$A:$J,6,FALSE),0)</f>
        <v>0</v>
      </c>
      <c r="E40" s="18">
        <f>IFERROR(VLOOKUP(A40,[1]Monitoramento_Base_somente_disp!$A:$J,7,FALSE),0)</f>
        <v>0</v>
      </c>
      <c r="F40" s="18">
        <f>IFERROR(VLOOKUP(A40,[1]Monitoramento_Base_somente_disp!$A:$J,8,FALSE),0)</f>
        <v>0</v>
      </c>
      <c r="G40" s="18">
        <f>IFERROR(VLOOKUP(A40,[1]Monitoramento_Base_somente_disp!$A:$J,9,FALSE),0)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Não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>
        <f>IFERROR(VLOOKUP(A41,[1]Monitoramento_Base_somente_disp!$A:$J,4,FALSE),0)</f>
        <v>172253</v>
      </c>
      <c r="C41" s="18">
        <f>IFERROR(VLOOKUP(A41,[1]Monitoramento_Base_somente_disp!$A:$J,5,FALSE),0)</f>
        <v>36095456</v>
      </c>
      <c r="D41" s="18">
        <f>IFERROR(VLOOKUP(A41,[1]Monitoramento_Base_somente_disp!$A:$J,6,FALSE),0)</f>
        <v>0</v>
      </c>
      <c r="E41" s="18">
        <f>IFERROR(VLOOKUP(A41,[1]Monitoramento_Base_somente_disp!$A:$J,7,FALSE),0)</f>
        <v>0</v>
      </c>
      <c r="F41" s="18">
        <f>IFERROR(VLOOKUP(A41,[1]Monitoramento_Base_somente_disp!$A:$J,8,FALSE),0)</f>
        <v>0</v>
      </c>
      <c r="G41" s="18">
        <f>IFERROR(VLOOKUP(A41,[1]Monitoramento_Base_somente_disp!$A:$J,9,FALSE),0)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Não</v>
      </c>
      <c r="W41" s="18" t="str">
        <f t="shared" si="4"/>
        <v>Não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>
        <f>IFERROR(VLOOKUP(A42,[1]Monitoramento_Base_somente_disp!$A:$J,4,FALSE),0)</f>
        <v>0</v>
      </c>
      <c r="C42" s="18">
        <f>IFERROR(VLOOKUP(A42,[1]Monitoramento_Base_somente_disp!$A:$J,5,FALSE),0)</f>
        <v>253237</v>
      </c>
      <c r="D42" s="18">
        <f>IFERROR(VLOOKUP(A42,[1]Monitoramento_Base_somente_disp!$A:$J,6,FALSE),0)</f>
        <v>0</v>
      </c>
      <c r="E42" s="18">
        <f>IFERROR(VLOOKUP(A42,[1]Monitoramento_Base_somente_disp!$A:$J,7,FALSE),0)</f>
        <v>0</v>
      </c>
      <c r="F42" s="18">
        <f>IFERROR(VLOOKUP(A42,[1]Monitoramento_Base_somente_disp!$A:$J,8,FALSE),0)</f>
        <v>0</v>
      </c>
      <c r="G42" s="18">
        <f>IFERROR(VLOOKUP(A42,[1]Monitoramento_Base_somente_disp!$A:$J,9,FALSE),0)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Não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Não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>
        <f>IFERROR(VLOOKUP(A43,[1]Monitoramento_Base_somente_disp!$A:$J,4,FALSE),0)</f>
        <v>0</v>
      </c>
      <c r="C43" s="18">
        <f>IFERROR(VLOOKUP(A43,[1]Monitoramento_Base_somente_disp!$A:$J,5,FALSE),0)</f>
        <v>11049863</v>
      </c>
      <c r="D43" s="18">
        <f>IFERROR(VLOOKUP(A43,[1]Monitoramento_Base_somente_disp!$A:$J,6,FALSE),0)</f>
        <v>0</v>
      </c>
      <c r="E43" s="18">
        <f>IFERROR(VLOOKUP(A43,[1]Monitoramento_Base_somente_disp!$A:$J,7,FALSE),0)</f>
        <v>0</v>
      </c>
      <c r="F43" s="18">
        <f>IFERROR(VLOOKUP(A43,[1]Monitoramento_Base_somente_disp!$A:$J,8,FALSE),0)</f>
        <v>0</v>
      </c>
      <c r="G43" s="18">
        <f>IFERROR(VLOOKUP(A43,[1]Monitoramento_Base_somente_disp!$A:$J,9,FALSE),0)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Não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>
        <f>IFERROR(VLOOKUP(A44,[1]Monitoramento_Base_somente_disp!$A:$J,4,FALSE),0)</f>
        <v>0</v>
      </c>
      <c r="C44" s="18">
        <f>IFERROR(VLOOKUP(A44,[1]Monitoramento_Base_somente_disp!$A:$J,5,FALSE),0)</f>
        <v>1591829</v>
      </c>
      <c r="D44" s="18">
        <f>IFERROR(VLOOKUP(A44,[1]Monitoramento_Base_somente_disp!$A:$J,6,FALSE),0)</f>
        <v>0</v>
      </c>
      <c r="E44" s="18">
        <f>IFERROR(VLOOKUP(A44,[1]Monitoramento_Base_somente_disp!$A:$J,7,FALSE),0)</f>
        <v>0</v>
      </c>
      <c r="F44" s="18">
        <f>IFERROR(VLOOKUP(A44,[1]Monitoramento_Base_somente_disp!$A:$J,8,FALSE),0)</f>
        <v>0</v>
      </c>
      <c r="G44" s="18">
        <f>IFERROR(VLOOKUP(A44,[1]Monitoramento_Base_somente_disp!$A:$J,9,FALSE),0)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Não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>
        <f>IFERROR(VLOOKUP(A45,[1]Monitoramento_Base_somente_disp!$A:$J,4,FALSE),0)</f>
        <v>0</v>
      </c>
      <c r="C45" s="18">
        <f>IFERROR(VLOOKUP(A45,[1]Monitoramento_Base_somente_disp!$A:$J,5,FALSE),0)</f>
        <v>11270439</v>
      </c>
      <c r="D45" s="18">
        <f>IFERROR(VLOOKUP(A45,[1]Monitoramento_Base_somente_disp!$A:$J,6,FALSE),0)</f>
        <v>0</v>
      </c>
      <c r="E45" s="18">
        <f>IFERROR(VLOOKUP(A45,[1]Monitoramento_Base_somente_disp!$A:$J,7,FALSE),0)</f>
        <v>0</v>
      </c>
      <c r="F45" s="18">
        <f>IFERROR(VLOOKUP(A45,[1]Monitoramento_Base_somente_disp!$A:$J,8,FALSE),0)</f>
        <v>0</v>
      </c>
      <c r="G45" s="18">
        <f>IFERROR(VLOOKUP(A45,[1]Monitoramento_Base_somente_disp!$A:$J,9,FALSE),0)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Não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>
        <f>IFERROR(VLOOKUP(A46,[1]Monitoramento_Base_somente_disp!$A:$J,4,FALSE),0)</f>
        <v>3048</v>
      </c>
      <c r="C46" s="18">
        <f>IFERROR(VLOOKUP(A46,[1]Monitoramento_Base_somente_disp!$A:$J,5,FALSE),0)</f>
        <v>11456002</v>
      </c>
      <c r="D46" s="18">
        <f>IFERROR(VLOOKUP(A46,[1]Monitoramento_Base_somente_disp!$A:$J,6,FALSE),0)</f>
        <v>0</v>
      </c>
      <c r="E46" s="18">
        <f>IFERROR(VLOOKUP(A46,[1]Monitoramento_Base_somente_disp!$A:$J,7,FALSE),0)</f>
        <v>0</v>
      </c>
      <c r="F46" s="18">
        <f>IFERROR(VLOOKUP(A46,[1]Monitoramento_Base_somente_disp!$A:$J,8,FALSE),0)</f>
        <v>0</v>
      </c>
      <c r="G46" s="18">
        <f>IFERROR(VLOOKUP(A46,[1]Monitoramento_Base_somente_disp!$A:$J,9,FALSE),0)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Não</v>
      </c>
      <c r="W46" s="18" t="str">
        <f t="shared" si="4"/>
        <v>Não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>
        <f>IFERROR(VLOOKUP(A47,[1]Monitoramento_Base_somente_disp!$A:$J,4,FALSE),0)</f>
        <v>0</v>
      </c>
      <c r="C47" s="18">
        <f>IFERROR(VLOOKUP(A47,[1]Monitoramento_Base_somente_disp!$A:$J,5,FALSE),0)</f>
        <v>5102482</v>
      </c>
      <c r="D47" s="18">
        <f>IFERROR(VLOOKUP(A47,[1]Monitoramento_Base_somente_disp!$A:$J,6,FALSE),0)</f>
        <v>0</v>
      </c>
      <c r="E47" s="18">
        <f>IFERROR(VLOOKUP(A47,[1]Monitoramento_Base_somente_disp!$A:$J,7,FALSE),0)</f>
        <v>0</v>
      </c>
      <c r="F47" s="18">
        <f>IFERROR(VLOOKUP(A47,[1]Monitoramento_Base_somente_disp!$A:$J,8,FALSE),0)</f>
        <v>0</v>
      </c>
      <c r="G47" s="18">
        <f>IFERROR(VLOOKUP(A47,[1]Monitoramento_Base_somente_disp!$A:$J,9,FALSE),0)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Não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>
        <f>IFERROR(VLOOKUP(A48,[1]Monitoramento_Base_somente_disp!$A:$J,4,FALSE),0)</f>
        <v>2</v>
      </c>
      <c r="C48" s="18">
        <f>IFERROR(VLOOKUP(A48,[1]Monitoramento_Base_somente_disp!$A:$J,5,FALSE),0)</f>
        <v>111507</v>
      </c>
      <c r="D48" s="18">
        <f>IFERROR(VLOOKUP(A48,[1]Monitoramento_Base_somente_disp!$A:$J,6,FALSE),0)</f>
        <v>0</v>
      </c>
      <c r="E48" s="18">
        <f>IFERROR(VLOOKUP(A48,[1]Monitoramento_Base_somente_disp!$A:$J,7,FALSE),0)</f>
        <v>0</v>
      </c>
      <c r="F48" s="18">
        <f>IFERROR(VLOOKUP(A48,[1]Monitoramento_Base_somente_disp!$A:$J,8,FALSE),0)</f>
        <v>0</v>
      </c>
      <c r="G48" s="18">
        <f>IFERROR(VLOOKUP(A48,[1]Monitoramento_Base_somente_disp!$A:$J,9,FALSE),0)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Não</v>
      </c>
      <c r="W48" s="18" t="str">
        <f t="shared" si="4"/>
        <v>Não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>
        <f>IFERROR(VLOOKUP(A49,[1]Monitoramento_Base_somente_disp!$A:$J,4,FALSE),0)</f>
        <v>88</v>
      </c>
      <c r="C49" s="18">
        <f>IFERROR(VLOOKUP(A49,[1]Monitoramento_Base_somente_disp!$A:$J,5,FALSE),0)</f>
        <v>6115489</v>
      </c>
      <c r="D49" s="18">
        <f>IFERROR(VLOOKUP(A49,[1]Monitoramento_Base_somente_disp!$A:$J,6,FALSE),0)</f>
        <v>0</v>
      </c>
      <c r="E49" s="18">
        <f>IFERROR(VLOOKUP(A49,[1]Monitoramento_Base_somente_disp!$A:$J,7,FALSE),0)</f>
        <v>0</v>
      </c>
      <c r="F49" s="18">
        <f>IFERROR(VLOOKUP(A49,[1]Monitoramento_Base_somente_disp!$A:$J,8,FALSE),0)</f>
        <v>0</v>
      </c>
      <c r="G49" s="18">
        <f>IFERROR(VLOOKUP(A49,[1]Monitoramento_Base_somente_disp!$A:$J,9,FALSE),0)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Não</v>
      </c>
      <c r="W49" s="18" t="str">
        <f t="shared" si="4"/>
        <v>Não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>
        <f>IFERROR(VLOOKUP(A50,[1]Monitoramento_Base_somente_disp!$A:$J,4,FALSE),0)</f>
        <v>196654</v>
      </c>
      <c r="C50" s="18">
        <f>IFERROR(VLOOKUP(A50,[1]Monitoramento_Base_somente_disp!$A:$J,5,FALSE),0)</f>
        <v>57468510</v>
      </c>
      <c r="D50" s="18">
        <f>IFERROR(VLOOKUP(A50,[1]Monitoramento_Base_somente_disp!$A:$J,6,FALSE),0)</f>
        <v>0</v>
      </c>
      <c r="E50" s="18">
        <f>IFERROR(VLOOKUP(A50,[1]Monitoramento_Base_somente_disp!$A:$J,7,FALSE),0)</f>
        <v>0</v>
      </c>
      <c r="F50" s="18">
        <f>IFERROR(VLOOKUP(A50,[1]Monitoramento_Base_somente_disp!$A:$J,8,FALSE),0)</f>
        <v>0</v>
      </c>
      <c r="G50" s="18">
        <f>IFERROR(VLOOKUP(A50,[1]Monitoramento_Base_somente_disp!$A:$J,9,FALSE),0)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Não</v>
      </c>
      <c r="W50" s="18" t="str">
        <f t="shared" si="4"/>
        <v>Não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>
        <f>IFERROR(VLOOKUP(A51,[1]Monitoramento_Base_somente_disp!$A:$J,4,FALSE),0)</f>
        <v>105302</v>
      </c>
      <c r="C51" s="18">
        <f>IFERROR(VLOOKUP(A51,[1]Monitoramento_Base_somente_disp!$A:$J,5,FALSE),0)</f>
        <v>49669110</v>
      </c>
      <c r="D51" s="18">
        <f>IFERROR(VLOOKUP(A51,[1]Monitoramento_Base_somente_disp!$A:$J,6,FALSE),0)</f>
        <v>0</v>
      </c>
      <c r="E51" s="18">
        <f>IFERROR(VLOOKUP(A51,[1]Monitoramento_Base_somente_disp!$A:$J,7,FALSE),0)</f>
        <v>0</v>
      </c>
      <c r="F51" s="18">
        <f>IFERROR(VLOOKUP(A51,[1]Monitoramento_Base_somente_disp!$A:$J,8,FALSE),0)</f>
        <v>0</v>
      </c>
      <c r="G51" s="18">
        <f>IFERROR(VLOOKUP(A51,[1]Monitoramento_Base_somente_disp!$A:$J,9,FALSE),0)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Não</v>
      </c>
      <c r="W51" s="18" t="str">
        <f t="shared" si="4"/>
        <v>Não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>
        <f>IFERROR(VLOOKUP(A52,[1]Monitoramento_Base_somente_disp!$A:$J,4,FALSE),0)</f>
        <v>5730</v>
      </c>
      <c r="C52" s="18">
        <f>IFERROR(VLOOKUP(A52,[1]Monitoramento_Base_somente_disp!$A:$J,5,FALSE),0)</f>
        <v>26061327</v>
      </c>
      <c r="D52" s="18">
        <f>IFERROR(VLOOKUP(A52,[1]Monitoramento_Base_somente_disp!$A:$J,6,FALSE),0)</f>
        <v>0</v>
      </c>
      <c r="E52" s="18">
        <f>IFERROR(VLOOKUP(A52,[1]Monitoramento_Base_somente_disp!$A:$J,7,FALSE),0)</f>
        <v>0</v>
      </c>
      <c r="F52" s="18">
        <f>IFERROR(VLOOKUP(A52,[1]Monitoramento_Base_somente_disp!$A:$J,8,FALSE),0)</f>
        <v>0</v>
      </c>
      <c r="G52" s="18">
        <f>IFERROR(VLOOKUP(A52,[1]Monitoramento_Base_somente_disp!$A:$J,9,FALSE),0)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Não</v>
      </c>
      <c r="W52" s="18" t="str">
        <f t="shared" si="4"/>
        <v>Não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>
        <f>IFERROR(VLOOKUP(A53,[1]Monitoramento_Base_somente_disp!$A:$J,4,FALSE),0)</f>
        <v>27599</v>
      </c>
      <c r="C53" s="18">
        <f>IFERROR(VLOOKUP(A53,[1]Monitoramento_Base_somente_disp!$A:$J,5,FALSE),0)</f>
        <v>24499163</v>
      </c>
      <c r="D53" s="18">
        <f>IFERROR(VLOOKUP(A53,[1]Monitoramento_Base_somente_disp!$A:$J,6,FALSE),0)</f>
        <v>0</v>
      </c>
      <c r="E53" s="18">
        <f>IFERROR(VLOOKUP(A53,[1]Monitoramento_Base_somente_disp!$A:$J,7,FALSE),0)</f>
        <v>0</v>
      </c>
      <c r="F53" s="18">
        <f>IFERROR(VLOOKUP(A53,[1]Monitoramento_Base_somente_disp!$A:$J,8,FALSE),0)</f>
        <v>0</v>
      </c>
      <c r="G53" s="18">
        <f>IFERROR(VLOOKUP(A53,[1]Monitoramento_Base_somente_disp!$A:$J,9,FALSE),0)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Não</v>
      </c>
      <c r="W53" s="18" t="str">
        <f t="shared" si="4"/>
        <v>Não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>
        <f>IFERROR(VLOOKUP(A54,[1]Monitoramento_Base_somente_disp!$A:$J,4,FALSE),0)</f>
        <v>0</v>
      </c>
      <c r="C54" s="18">
        <f>IFERROR(VLOOKUP(A54,[1]Monitoramento_Base_somente_disp!$A:$J,5,FALSE),0)</f>
        <v>12053595</v>
      </c>
      <c r="D54" s="18">
        <f>IFERROR(VLOOKUP(A54,[1]Monitoramento_Base_somente_disp!$A:$J,6,FALSE),0)</f>
        <v>0</v>
      </c>
      <c r="E54" s="18">
        <f>IFERROR(VLOOKUP(A54,[1]Monitoramento_Base_somente_disp!$A:$J,7,FALSE),0)</f>
        <v>0</v>
      </c>
      <c r="F54" s="18">
        <f>IFERROR(VLOOKUP(A54,[1]Monitoramento_Base_somente_disp!$A:$J,8,FALSE),0)</f>
        <v>0</v>
      </c>
      <c r="G54" s="18">
        <f>IFERROR(VLOOKUP(A54,[1]Monitoramento_Base_somente_disp!$A:$J,9,FALSE),0)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Não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>
        <f>IFERROR(VLOOKUP(A55,[1]Monitoramento_Base_somente_disp!$A:$J,4,FALSE),0)</f>
        <v>57241</v>
      </c>
      <c r="C55" s="18">
        <f>IFERROR(VLOOKUP(A55,[1]Monitoramento_Base_somente_disp!$A:$J,5,FALSE),0)</f>
        <v>13459118</v>
      </c>
      <c r="D55" s="18">
        <f>IFERROR(VLOOKUP(A55,[1]Monitoramento_Base_somente_disp!$A:$J,6,FALSE),0)</f>
        <v>0</v>
      </c>
      <c r="E55" s="18">
        <f>IFERROR(VLOOKUP(A55,[1]Monitoramento_Base_somente_disp!$A:$J,7,FALSE),0)</f>
        <v>0</v>
      </c>
      <c r="F55" s="18">
        <f>IFERROR(VLOOKUP(A55,[1]Monitoramento_Base_somente_disp!$A:$J,8,FALSE),0)</f>
        <v>0</v>
      </c>
      <c r="G55" s="18">
        <f>IFERROR(VLOOKUP(A55,[1]Monitoramento_Base_somente_disp!$A:$J,9,FALSE),0)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Não</v>
      </c>
      <c r="W55" s="18" t="str">
        <f t="shared" si="4"/>
        <v>Não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>
        <f>IFERROR(VLOOKUP(A56,[1]Monitoramento_Base_somente_disp!$A:$J,4,FALSE),0)</f>
        <v>35736</v>
      </c>
      <c r="C56" s="18">
        <f>IFERROR(VLOOKUP(A56,[1]Monitoramento_Base_somente_disp!$A:$J,5,FALSE),0)</f>
        <v>2554993</v>
      </c>
      <c r="D56" s="18">
        <f>IFERROR(VLOOKUP(A56,[1]Monitoramento_Base_somente_disp!$A:$J,6,FALSE),0)</f>
        <v>0</v>
      </c>
      <c r="E56" s="18">
        <f>IFERROR(VLOOKUP(A56,[1]Monitoramento_Base_somente_disp!$A:$J,7,FALSE),0)</f>
        <v>0</v>
      </c>
      <c r="F56" s="18">
        <f>IFERROR(VLOOKUP(A56,[1]Monitoramento_Base_somente_disp!$A:$J,8,FALSE),0)</f>
        <v>0</v>
      </c>
      <c r="G56" s="18">
        <f>IFERROR(VLOOKUP(A56,[1]Monitoramento_Base_somente_disp!$A:$J,9,FALSE),0)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Não</v>
      </c>
      <c r="W56" s="18" t="str">
        <f t="shared" si="4"/>
        <v>Não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>
        <f>IFERROR(VLOOKUP(A57,[1]Monitoramento_Base_somente_disp!$A:$J,4,FALSE),0)</f>
        <v>0</v>
      </c>
      <c r="C57" s="18">
        <f>IFERROR(VLOOKUP(A57,[1]Monitoramento_Base_somente_disp!$A:$J,5,FALSE),0)</f>
        <v>16183660</v>
      </c>
      <c r="D57" s="18">
        <f>IFERROR(VLOOKUP(A57,[1]Monitoramento_Base_somente_disp!$A:$J,6,FALSE),0)</f>
        <v>0</v>
      </c>
      <c r="E57" s="18">
        <f>IFERROR(VLOOKUP(A57,[1]Monitoramento_Base_somente_disp!$A:$J,7,FALSE),0)</f>
        <v>0</v>
      </c>
      <c r="F57" s="18">
        <f>IFERROR(VLOOKUP(A57,[1]Monitoramento_Base_somente_disp!$A:$J,8,FALSE),0)</f>
        <v>0</v>
      </c>
      <c r="G57" s="18">
        <f>IFERROR(VLOOKUP(A57,[1]Monitoramento_Base_somente_disp!$A:$J,9,FALSE),0)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Não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>
        <f>IFERROR(VLOOKUP(A58,[1]Monitoramento_Base_somente_disp!$A:$J,4,FALSE),0)</f>
        <v>22291</v>
      </c>
      <c r="C58" s="18">
        <f>IFERROR(VLOOKUP(A58,[1]Monitoramento_Base_somente_disp!$A:$J,5,FALSE),0)</f>
        <v>137322989</v>
      </c>
      <c r="D58" s="18">
        <f>IFERROR(VLOOKUP(A58,[1]Monitoramento_Base_somente_disp!$A:$J,6,FALSE),0)</f>
        <v>0</v>
      </c>
      <c r="E58" s="18">
        <f>IFERROR(VLOOKUP(A58,[1]Monitoramento_Base_somente_disp!$A:$J,7,FALSE),0)</f>
        <v>0</v>
      </c>
      <c r="F58" s="18">
        <f>IFERROR(VLOOKUP(A58,[1]Monitoramento_Base_somente_disp!$A:$J,8,FALSE),0)</f>
        <v>0</v>
      </c>
      <c r="G58" s="18">
        <f>IFERROR(VLOOKUP(A58,[1]Monitoramento_Base_somente_disp!$A:$J,9,FALSE),0)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Não</v>
      </c>
      <c r="W58" s="18" t="str">
        <f t="shared" si="4"/>
        <v>Não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>
        <f>IFERROR(VLOOKUP(A59,[1]Monitoramento_Base_somente_disp!$A:$J,4,FALSE),0)</f>
        <v>3108</v>
      </c>
      <c r="C59" s="18">
        <f>IFERROR(VLOOKUP(A59,[1]Monitoramento_Base_somente_disp!$A:$J,5,FALSE),0)</f>
        <v>72387281</v>
      </c>
      <c r="D59" s="18">
        <f>IFERROR(VLOOKUP(A59,[1]Monitoramento_Base_somente_disp!$A:$J,6,FALSE),0)</f>
        <v>0</v>
      </c>
      <c r="E59" s="18">
        <f>IFERROR(VLOOKUP(A59,[1]Monitoramento_Base_somente_disp!$A:$J,7,FALSE),0)</f>
        <v>0</v>
      </c>
      <c r="F59" s="18">
        <f>IFERROR(VLOOKUP(A59,[1]Monitoramento_Base_somente_disp!$A:$J,8,FALSE),0)</f>
        <v>0</v>
      </c>
      <c r="G59" s="18">
        <f>IFERROR(VLOOKUP(A59,[1]Monitoramento_Base_somente_disp!$A:$J,9,FALSE),0)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Sim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Não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>
        <f>IFERROR(VLOOKUP(A60,[1]Monitoramento_Base_somente_disp!$A:$J,4,FALSE),0)</f>
        <v>199514</v>
      </c>
      <c r="C60" s="18">
        <f>IFERROR(VLOOKUP(A60,[1]Monitoramento_Base_somente_disp!$A:$J,5,FALSE),0)</f>
        <v>47087721</v>
      </c>
      <c r="D60" s="18">
        <f>IFERROR(VLOOKUP(A60,[1]Monitoramento_Base_somente_disp!$A:$J,6,FALSE),0)</f>
        <v>0</v>
      </c>
      <c r="E60" s="18">
        <f>IFERROR(VLOOKUP(A60,[1]Monitoramento_Base_somente_disp!$A:$J,7,FALSE),0)</f>
        <v>0</v>
      </c>
      <c r="F60" s="18">
        <f>IFERROR(VLOOKUP(A60,[1]Monitoramento_Base_somente_disp!$A:$J,8,FALSE),0)</f>
        <v>0</v>
      </c>
      <c r="G60" s="18">
        <f>IFERROR(VLOOKUP(A60,[1]Monitoramento_Base_somente_disp!$A:$J,9,FALSE),0)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Não</v>
      </c>
      <c r="W60" s="18" t="str">
        <f t="shared" si="4"/>
        <v>Não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>
        <f>IFERROR(VLOOKUP(A61,[1]Monitoramento_Base_somente_disp!$A:$J,4,FALSE),0)</f>
        <v>14691</v>
      </c>
      <c r="C61" s="18">
        <f>IFERROR(VLOOKUP(A61,[1]Monitoramento_Base_somente_disp!$A:$J,5,FALSE),0)</f>
        <v>137432719</v>
      </c>
      <c r="D61" s="18">
        <f>IFERROR(VLOOKUP(A61,[1]Monitoramento_Base_somente_disp!$A:$J,6,FALSE),0)</f>
        <v>0</v>
      </c>
      <c r="E61" s="18">
        <f>IFERROR(VLOOKUP(A61,[1]Monitoramento_Base_somente_disp!$A:$J,7,FALSE),0)</f>
        <v>0</v>
      </c>
      <c r="F61" s="18">
        <f>IFERROR(VLOOKUP(A61,[1]Monitoramento_Base_somente_disp!$A:$J,8,FALSE),0)</f>
        <v>0</v>
      </c>
      <c r="G61" s="18">
        <f>IFERROR(VLOOKUP(A61,[1]Monitoramento_Base_somente_disp!$A:$J,9,FALSE),0)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Não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>
        <f>IFERROR(VLOOKUP(A62,[1]Monitoramento_Base_somente_disp!$A:$J,4,FALSE),0)</f>
        <v>91704</v>
      </c>
      <c r="C62" s="18">
        <f>IFERROR(VLOOKUP(A62,[1]Monitoramento_Base_somente_disp!$A:$J,5,FALSE),0)</f>
        <v>68191978</v>
      </c>
      <c r="D62" s="18">
        <f>IFERROR(VLOOKUP(A62,[1]Monitoramento_Base_somente_disp!$A:$J,6,FALSE),0)</f>
        <v>0</v>
      </c>
      <c r="E62" s="18">
        <f>IFERROR(VLOOKUP(A62,[1]Monitoramento_Base_somente_disp!$A:$J,7,FALSE),0)</f>
        <v>0</v>
      </c>
      <c r="F62" s="18">
        <f>IFERROR(VLOOKUP(A62,[1]Monitoramento_Base_somente_disp!$A:$J,8,FALSE),0)</f>
        <v>0</v>
      </c>
      <c r="G62" s="18">
        <f>IFERROR(VLOOKUP(A62,[1]Monitoramento_Base_somente_disp!$A:$J,9,FALSE),0)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Não</v>
      </c>
      <c r="W62" s="18" t="str">
        <f t="shared" si="4"/>
        <v>Não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>
        <f>IFERROR(VLOOKUP(A63,[1]Monitoramento_Base_somente_disp!$A:$J,4,FALSE),0)</f>
        <v>3847</v>
      </c>
      <c r="C63" s="18">
        <f>IFERROR(VLOOKUP(A63,[1]Monitoramento_Base_somente_disp!$A:$J,5,FALSE),0)</f>
        <v>2193585</v>
      </c>
      <c r="D63" s="18">
        <f>IFERROR(VLOOKUP(A63,[1]Monitoramento_Base_somente_disp!$A:$J,6,FALSE),0)</f>
        <v>0</v>
      </c>
      <c r="E63" s="18">
        <f>IFERROR(VLOOKUP(A63,[1]Monitoramento_Base_somente_disp!$A:$J,7,FALSE),0)</f>
        <v>0</v>
      </c>
      <c r="F63" s="18">
        <f>IFERROR(VLOOKUP(A63,[1]Monitoramento_Base_somente_disp!$A:$J,8,FALSE),0)</f>
        <v>0</v>
      </c>
      <c r="G63" s="18">
        <f>IFERROR(VLOOKUP(A63,[1]Monitoramento_Base_somente_disp!$A:$J,9,FALSE),0)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Não</v>
      </c>
      <c r="W63" s="18" t="str">
        <f t="shared" si="4"/>
        <v>Não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>
        <f>IFERROR(VLOOKUP(A64,[1]Monitoramento_Base_somente_disp!$A:$J,4,FALSE),0)</f>
        <v>544</v>
      </c>
      <c r="C64" s="18">
        <f>IFERROR(VLOOKUP(A64,[1]Monitoramento_Base_somente_disp!$A:$J,5,FALSE),0)</f>
        <v>2143224</v>
      </c>
      <c r="D64" s="18">
        <f>IFERROR(VLOOKUP(A64,[1]Monitoramento_Base_somente_disp!$A:$J,6,FALSE),0)</f>
        <v>0</v>
      </c>
      <c r="E64" s="18">
        <f>IFERROR(VLOOKUP(A64,[1]Monitoramento_Base_somente_disp!$A:$J,7,FALSE),0)</f>
        <v>0</v>
      </c>
      <c r="F64" s="18">
        <f>IFERROR(VLOOKUP(A64,[1]Monitoramento_Base_somente_disp!$A:$J,8,FALSE),0)</f>
        <v>0</v>
      </c>
      <c r="G64" s="18">
        <f>IFERROR(VLOOKUP(A64,[1]Monitoramento_Base_somente_disp!$A:$J,9,FALSE),0)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Não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>
        <f>IFERROR(VLOOKUP(A65,[1]Monitoramento_Base_somente_disp!$A:$J,4,FALSE),0)</f>
        <v>37933</v>
      </c>
      <c r="C65" s="18">
        <f>IFERROR(VLOOKUP(A65,[1]Monitoramento_Base_somente_disp!$A:$J,5,FALSE),0)</f>
        <v>17826001</v>
      </c>
      <c r="D65" s="18">
        <f>IFERROR(VLOOKUP(A65,[1]Monitoramento_Base_somente_disp!$A:$J,6,FALSE),0)</f>
        <v>0</v>
      </c>
      <c r="E65" s="18">
        <f>IFERROR(VLOOKUP(A65,[1]Monitoramento_Base_somente_disp!$A:$J,7,FALSE),0)</f>
        <v>0</v>
      </c>
      <c r="F65" s="18">
        <f>IFERROR(VLOOKUP(A65,[1]Monitoramento_Base_somente_disp!$A:$J,8,FALSE),0)</f>
        <v>0</v>
      </c>
      <c r="G65" s="18">
        <f>IFERROR(VLOOKUP(A65,[1]Monitoramento_Base_somente_disp!$A:$J,9,FALSE),0)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Não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>
        <f>IFERROR(VLOOKUP(A66,[1]Monitoramento_Base_somente_disp!$A:$J,4,FALSE),0)</f>
        <v>6342</v>
      </c>
      <c r="C66" s="18">
        <f>IFERROR(VLOOKUP(A66,[1]Monitoramento_Base_somente_disp!$A:$J,5,FALSE),0)</f>
        <v>12838951</v>
      </c>
      <c r="D66" s="18">
        <f>IFERROR(VLOOKUP(A66,[1]Monitoramento_Base_somente_disp!$A:$J,6,FALSE),0)</f>
        <v>0</v>
      </c>
      <c r="E66" s="18">
        <f>IFERROR(VLOOKUP(A66,[1]Monitoramento_Base_somente_disp!$A:$J,7,FALSE),0)</f>
        <v>0</v>
      </c>
      <c r="F66" s="18">
        <f>IFERROR(VLOOKUP(A66,[1]Monitoramento_Base_somente_disp!$A:$J,8,FALSE),0)</f>
        <v>0</v>
      </c>
      <c r="G66" s="18">
        <f>IFERROR(VLOOKUP(A66,[1]Monitoramento_Base_somente_disp!$A:$J,9,FALSE),0)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Sim</v>
      </c>
      <c r="U66" s="18" t="str">
        <f t="shared" si="2"/>
        <v>Sim</v>
      </c>
      <c r="V66" s="18" t="str">
        <f t="shared" si="3"/>
        <v>Não</v>
      </c>
      <c r="W66" s="18" t="str">
        <f t="shared" si="4"/>
        <v>Não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>
        <f>IFERROR(VLOOKUP(A67,[1]Monitoramento_Base_somente_disp!$A:$J,4,FALSE),0)</f>
        <v>86983</v>
      </c>
      <c r="C67" s="18">
        <f>IFERROR(VLOOKUP(A67,[1]Monitoramento_Base_somente_disp!$A:$J,5,FALSE),0)</f>
        <v>14416183</v>
      </c>
      <c r="D67" s="18">
        <f>IFERROR(VLOOKUP(A67,[1]Monitoramento_Base_somente_disp!$A:$J,6,FALSE),0)</f>
        <v>0</v>
      </c>
      <c r="E67" s="18">
        <f>IFERROR(VLOOKUP(A67,[1]Monitoramento_Base_somente_disp!$A:$J,7,FALSE),0)</f>
        <v>0</v>
      </c>
      <c r="F67" s="18">
        <f>IFERROR(VLOOKUP(A67,[1]Monitoramento_Base_somente_disp!$A:$J,8,FALSE),0)</f>
        <v>0</v>
      </c>
      <c r="G67" s="18">
        <f>IFERROR(VLOOKUP(A67,[1]Monitoramento_Base_somente_disp!$A:$J,9,FALSE),0)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Não</v>
      </c>
      <c r="W67" s="18" t="str">
        <f t="shared" si="4"/>
        <v>Não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>
        <f>IFERROR(VLOOKUP(A68,[1]Monitoramento_Base_somente_disp!$A:$J,4,FALSE),0)</f>
        <v>0</v>
      </c>
      <c r="C68" s="18">
        <f>IFERROR(VLOOKUP(A68,[1]Monitoramento_Base_somente_disp!$A:$J,5,FALSE),0)</f>
        <v>4126546</v>
      </c>
      <c r="D68" s="18">
        <f>IFERROR(VLOOKUP(A68,[1]Monitoramento_Base_somente_disp!$A:$J,6,FALSE),0)</f>
        <v>0</v>
      </c>
      <c r="E68" s="18">
        <f>IFERROR(VLOOKUP(A68,[1]Monitoramento_Base_somente_disp!$A:$J,7,FALSE),0)</f>
        <v>0</v>
      </c>
      <c r="F68" s="18">
        <f>IFERROR(VLOOKUP(A68,[1]Monitoramento_Base_somente_disp!$A:$J,8,FALSE),0)</f>
        <v>0</v>
      </c>
      <c r="G68" s="18">
        <f>IFERROR(VLOOKUP(A68,[1]Monitoramento_Base_somente_disp!$A:$J,9,FALSE),0)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Não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>
        <f>IFERROR(VLOOKUP(A69,[1]Monitoramento_Base_somente_disp!$A:$J,4,FALSE),0)</f>
        <v>29424</v>
      </c>
      <c r="C69" s="18">
        <f>IFERROR(VLOOKUP(A69,[1]Monitoramento_Base_somente_disp!$A:$J,5,FALSE),0)</f>
        <v>6298007</v>
      </c>
      <c r="D69" s="18">
        <f>IFERROR(VLOOKUP(A69,[1]Monitoramento_Base_somente_disp!$A:$J,6,FALSE),0)</f>
        <v>0</v>
      </c>
      <c r="E69" s="18">
        <f>IFERROR(VLOOKUP(A69,[1]Monitoramento_Base_somente_disp!$A:$J,7,FALSE),0)</f>
        <v>0</v>
      </c>
      <c r="F69" s="18">
        <f>IFERROR(VLOOKUP(A69,[1]Monitoramento_Base_somente_disp!$A:$J,8,FALSE),0)</f>
        <v>0</v>
      </c>
      <c r="G69" s="18">
        <f>IFERROR(VLOOKUP(A69,[1]Monitoramento_Base_somente_disp!$A:$J,9,FALSE),0)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Não</v>
      </c>
      <c r="W69" s="18" t="str">
        <f t="shared" si="4"/>
        <v>Não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>
        <f>IFERROR(VLOOKUP(A70,[1]Monitoramento_Base_somente_disp!$A:$J,4,FALSE),0)</f>
        <v>44977</v>
      </c>
      <c r="C70" s="18">
        <f>IFERROR(VLOOKUP(A70,[1]Monitoramento_Base_somente_disp!$A:$J,5,FALSE),0)</f>
        <v>23425519</v>
      </c>
      <c r="D70" s="18">
        <f>IFERROR(VLOOKUP(A70,[1]Monitoramento_Base_somente_disp!$A:$J,6,FALSE),0)</f>
        <v>0</v>
      </c>
      <c r="E70" s="18">
        <f>IFERROR(VLOOKUP(A70,[1]Monitoramento_Base_somente_disp!$A:$J,7,FALSE),0)</f>
        <v>0</v>
      </c>
      <c r="F70" s="18">
        <f>IFERROR(VLOOKUP(A70,[1]Monitoramento_Base_somente_disp!$A:$J,8,FALSE),0)</f>
        <v>0</v>
      </c>
      <c r="G70" s="18">
        <f>IFERROR(VLOOKUP(A70,[1]Monitoramento_Base_somente_disp!$A:$J,9,FALSE),0)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Não</v>
      </c>
      <c r="W70" s="18" t="str">
        <f t="shared" ref="W70:W133" si="10">IF(E70+K70+Q70&gt;0,"Sim","Não")</f>
        <v>Não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>
        <f>IFERROR(VLOOKUP(A71,[1]Monitoramento_Base_somente_disp!$A:$J,4,FALSE),0)</f>
        <v>139377</v>
      </c>
      <c r="C71" s="18">
        <f>IFERROR(VLOOKUP(A71,[1]Monitoramento_Base_somente_disp!$A:$J,5,FALSE),0)</f>
        <v>18772012</v>
      </c>
      <c r="D71" s="18">
        <f>IFERROR(VLOOKUP(A71,[1]Monitoramento_Base_somente_disp!$A:$J,6,FALSE),0)</f>
        <v>0</v>
      </c>
      <c r="E71" s="18">
        <f>IFERROR(VLOOKUP(A71,[1]Monitoramento_Base_somente_disp!$A:$J,7,FALSE),0)</f>
        <v>0</v>
      </c>
      <c r="F71" s="18">
        <f>IFERROR(VLOOKUP(A71,[1]Monitoramento_Base_somente_disp!$A:$J,8,FALSE),0)</f>
        <v>0</v>
      </c>
      <c r="G71" s="18">
        <f>IFERROR(VLOOKUP(A71,[1]Monitoramento_Base_somente_disp!$A:$J,9,FALSE),0)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Não</v>
      </c>
      <c r="W71" s="18" t="str">
        <f t="shared" si="10"/>
        <v>Não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>
        <f>IFERROR(VLOOKUP(A72,[1]Monitoramento_Base_somente_disp!$A:$J,4,FALSE),0)</f>
        <v>14033</v>
      </c>
      <c r="C72" s="18">
        <f>IFERROR(VLOOKUP(A72,[1]Monitoramento_Base_somente_disp!$A:$J,5,FALSE),0)</f>
        <v>22340700</v>
      </c>
      <c r="D72" s="18">
        <f>IFERROR(VLOOKUP(A72,[1]Monitoramento_Base_somente_disp!$A:$J,6,FALSE),0)</f>
        <v>0</v>
      </c>
      <c r="E72" s="18">
        <f>IFERROR(VLOOKUP(A72,[1]Monitoramento_Base_somente_disp!$A:$J,7,FALSE),0)</f>
        <v>0</v>
      </c>
      <c r="F72" s="18">
        <f>IFERROR(VLOOKUP(A72,[1]Monitoramento_Base_somente_disp!$A:$J,8,FALSE),0)</f>
        <v>0</v>
      </c>
      <c r="G72" s="18">
        <f>IFERROR(VLOOKUP(A72,[1]Monitoramento_Base_somente_disp!$A:$J,9,FALSE),0)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Não</v>
      </c>
      <c r="W72" s="18" t="str">
        <f t="shared" si="10"/>
        <v>Não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>
        <f>IFERROR(VLOOKUP(A73,[1]Monitoramento_Base_somente_disp!$A:$J,4,FALSE),0)</f>
        <v>0</v>
      </c>
      <c r="C73" s="18">
        <f>IFERROR(VLOOKUP(A73,[1]Monitoramento_Base_somente_disp!$A:$J,5,FALSE),0)</f>
        <v>53759287</v>
      </c>
      <c r="D73" s="18">
        <f>IFERROR(VLOOKUP(A73,[1]Monitoramento_Base_somente_disp!$A:$J,6,FALSE),0)</f>
        <v>0</v>
      </c>
      <c r="E73" s="18">
        <f>IFERROR(VLOOKUP(A73,[1]Monitoramento_Base_somente_disp!$A:$J,7,FALSE),0)</f>
        <v>0</v>
      </c>
      <c r="F73" s="18">
        <f>IFERROR(VLOOKUP(A73,[1]Monitoramento_Base_somente_disp!$A:$J,8,FALSE),0)</f>
        <v>0</v>
      </c>
      <c r="G73" s="18">
        <f>IFERROR(VLOOKUP(A73,[1]Monitoramento_Base_somente_disp!$A:$J,9,FALSE),0)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Não</v>
      </c>
      <c r="W73" s="18" t="str">
        <f t="shared" si="10"/>
        <v>Não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>
        <f>IFERROR(VLOOKUP(A74,[1]Monitoramento_Base_somente_disp!$A:$J,4,FALSE),0)</f>
        <v>3013</v>
      </c>
      <c r="C74" s="18">
        <f>IFERROR(VLOOKUP(A74,[1]Monitoramento_Base_somente_disp!$A:$J,5,FALSE),0)</f>
        <v>30190990</v>
      </c>
      <c r="D74" s="18">
        <f>IFERROR(VLOOKUP(A74,[1]Monitoramento_Base_somente_disp!$A:$J,6,FALSE),0)</f>
        <v>0</v>
      </c>
      <c r="E74" s="18">
        <f>IFERROR(VLOOKUP(A74,[1]Monitoramento_Base_somente_disp!$A:$J,7,FALSE),0)</f>
        <v>0</v>
      </c>
      <c r="F74" s="18">
        <f>IFERROR(VLOOKUP(A74,[1]Monitoramento_Base_somente_disp!$A:$J,8,FALSE),0)</f>
        <v>0</v>
      </c>
      <c r="G74" s="18">
        <f>IFERROR(VLOOKUP(A74,[1]Monitoramento_Base_somente_disp!$A:$J,9,FALSE),0)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Não</v>
      </c>
      <c r="W74" s="18" t="str">
        <f t="shared" si="10"/>
        <v>Não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>
        <f>IFERROR(VLOOKUP(A75,[1]Monitoramento_Base_somente_disp!$A:$J,4,FALSE),0)</f>
        <v>0</v>
      </c>
      <c r="C75" s="18">
        <f>IFERROR(VLOOKUP(A75,[1]Monitoramento_Base_somente_disp!$A:$J,5,FALSE),0)</f>
        <v>3092980</v>
      </c>
      <c r="D75" s="18">
        <f>IFERROR(VLOOKUP(A75,[1]Monitoramento_Base_somente_disp!$A:$J,6,FALSE),0)</f>
        <v>0</v>
      </c>
      <c r="E75" s="18">
        <f>IFERROR(VLOOKUP(A75,[1]Monitoramento_Base_somente_disp!$A:$J,7,FALSE),0)</f>
        <v>0</v>
      </c>
      <c r="F75" s="18">
        <f>IFERROR(VLOOKUP(A75,[1]Monitoramento_Base_somente_disp!$A:$J,8,FALSE),0)</f>
        <v>0</v>
      </c>
      <c r="G75" s="18">
        <f>IFERROR(VLOOKUP(A75,[1]Monitoramento_Base_somente_disp!$A:$J,9,FALSE),0)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Não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>
        <f>IFERROR(VLOOKUP(A76,[1]Monitoramento_Base_somente_disp!$A:$J,4,FALSE),0)</f>
        <v>61983</v>
      </c>
      <c r="C76" s="18">
        <f>IFERROR(VLOOKUP(A76,[1]Monitoramento_Base_somente_disp!$A:$J,5,FALSE),0)</f>
        <v>1685234306</v>
      </c>
      <c r="D76" s="18">
        <f>IFERROR(VLOOKUP(A76,[1]Monitoramento_Base_somente_disp!$A:$J,6,FALSE),0)</f>
        <v>0</v>
      </c>
      <c r="E76" s="18">
        <f>IFERROR(VLOOKUP(A76,[1]Monitoramento_Base_somente_disp!$A:$J,7,FALSE),0)</f>
        <v>0</v>
      </c>
      <c r="F76" s="18">
        <f>IFERROR(VLOOKUP(A76,[1]Monitoramento_Base_somente_disp!$A:$J,8,FALSE),0)</f>
        <v>0</v>
      </c>
      <c r="G76" s="18">
        <f>IFERROR(VLOOKUP(A76,[1]Monitoramento_Base_somente_disp!$A:$J,9,FALSE),0)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Sim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Não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>
        <f>IFERROR(VLOOKUP(A77,[1]Monitoramento_Base_somente_disp!$A:$J,4,FALSE),0)</f>
        <v>235837</v>
      </c>
      <c r="C77" s="18">
        <f>IFERROR(VLOOKUP(A77,[1]Monitoramento_Base_somente_disp!$A:$J,5,FALSE),0)</f>
        <v>49360514</v>
      </c>
      <c r="D77" s="18">
        <f>IFERROR(VLOOKUP(A77,[1]Monitoramento_Base_somente_disp!$A:$J,6,FALSE),0)</f>
        <v>0</v>
      </c>
      <c r="E77" s="18">
        <f>IFERROR(VLOOKUP(A77,[1]Monitoramento_Base_somente_disp!$A:$J,7,FALSE),0)</f>
        <v>0</v>
      </c>
      <c r="F77" s="18">
        <f>IFERROR(VLOOKUP(A77,[1]Monitoramento_Base_somente_disp!$A:$J,8,FALSE),0)</f>
        <v>0</v>
      </c>
      <c r="G77" s="18">
        <f>IFERROR(VLOOKUP(A77,[1]Monitoramento_Base_somente_disp!$A:$J,9,FALSE),0)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Não</v>
      </c>
      <c r="W77" s="18" t="str">
        <f t="shared" si="10"/>
        <v>Não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>
        <f>IFERROR(VLOOKUP(A78,[1]Monitoramento_Base_somente_disp!$A:$J,4,FALSE),0)</f>
        <v>0</v>
      </c>
      <c r="C78" s="18">
        <f>IFERROR(VLOOKUP(A78,[1]Monitoramento_Base_somente_disp!$A:$J,5,FALSE),0)</f>
        <v>5432480</v>
      </c>
      <c r="D78" s="18">
        <f>IFERROR(VLOOKUP(A78,[1]Monitoramento_Base_somente_disp!$A:$J,6,FALSE),0)</f>
        <v>0</v>
      </c>
      <c r="E78" s="18">
        <f>IFERROR(VLOOKUP(A78,[1]Monitoramento_Base_somente_disp!$A:$J,7,FALSE),0)</f>
        <v>0</v>
      </c>
      <c r="F78" s="18">
        <f>IFERROR(VLOOKUP(A78,[1]Monitoramento_Base_somente_disp!$A:$J,8,FALSE),0)</f>
        <v>0</v>
      </c>
      <c r="G78" s="18">
        <f>IFERROR(VLOOKUP(A78,[1]Monitoramento_Base_somente_disp!$A:$J,9,FALSE),0)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Não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Não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>
        <f>IFERROR(VLOOKUP(A79,[1]Monitoramento_Base_somente_disp!$A:$J,4,FALSE),0)</f>
        <v>27057</v>
      </c>
      <c r="C79" s="18">
        <f>IFERROR(VLOOKUP(A79,[1]Monitoramento_Base_somente_disp!$A:$J,5,FALSE),0)</f>
        <v>74146747</v>
      </c>
      <c r="D79" s="18">
        <f>IFERROR(VLOOKUP(A79,[1]Monitoramento_Base_somente_disp!$A:$J,6,FALSE),0)</f>
        <v>0</v>
      </c>
      <c r="E79" s="18">
        <f>IFERROR(VLOOKUP(A79,[1]Monitoramento_Base_somente_disp!$A:$J,7,FALSE),0)</f>
        <v>0</v>
      </c>
      <c r="F79" s="18">
        <f>IFERROR(VLOOKUP(A79,[1]Monitoramento_Base_somente_disp!$A:$J,8,FALSE),0)</f>
        <v>0</v>
      </c>
      <c r="G79" s="18">
        <f>IFERROR(VLOOKUP(A79,[1]Monitoramento_Base_somente_disp!$A:$J,9,FALSE),0)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Não</v>
      </c>
      <c r="W79" s="18" t="str">
        <f t="shared" si="10"/>
        <v>Não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>
        <f>IFERROR(VLOOKUP(A80,[1]Monitoramento_Base_somente_disp!$A:$J,4,FALSE),0)</f>
        <v>41018</v>
      </c>
      <c r="C80" s="18">
        <f>IFERROR(VLOOKUP(A80,[1]Monitoramento_Base_somente_disp!$A:$J,5,FALSE),0)</f>
        <v>38584436</v>
      </c>
      <c r="D80" s="18">
        <f>IFERROR(VLOOKUP(A80,[1]Monitoramento_Base_somente_disp!$A:$J,6,FALSE),0)</f>
        <v>0</v>
      </c>
      <c r="E80" s="18">
        <f>IFERROR(VLOOKUP(A80,[1]Monitoramento_Base_somente_disp!$A:$J,7,FALSE),0)</f>
        <v>0</v>
      </c>
      <c r="F80" s="18">
        <f>IFERROR(VLOOKUP(A80,[1]Monitoramento_Base_somente_disp!$A:$J,8,FALSE),0)</f>
        <v>0</v>
      </c>
      <c r="G80" s="18">
        <f>IFERROR(VLOOKUP(A80,[1]Monitoramento_Base_somente_disp!$A:$J,9,FALSE),0)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Não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>
        <f>IFERROR(VLOOKUP(A81,[1]Monitoramento_Base_somente_disp!$A:$J,4,FALSE),0)</f>
        <v>18552</v>
      </c>
      <c r="C81" s="18">
        <f>IFERROR(VLOOKUP(A81,[1]Monitoramento_Base_somente_disp!$A:$J,5,FALSE),0)</f>
        <v>10383148</v>
      </c>
      <c r="D81" s="18">
        <f>IFERROR(VLOOKUP(A81,[1]Monitoramento_Base_somente_disp!$A:$J,6,FALSE),0)</f>
        <v>0</v>
      </c>
      <c r="E81" s="18">
        <f>IFERROR(VLOOKUP(A81,[1]Monitoramento_Base_somente_disp!$A:$J,7,FALSE),0)</f>
        <v>0</v>
      </c>
      <c r="F81" s="18">
        <f>IFERROR(VLOOKUP(A81,[1]Monitoramento_Base_somente_disp!$A:$J,8,FALSE),0)</f>
        <v>0</v>
      </c>
      <c r="G81" s="18">
        <f>IFERROR(VLOOKUP(A81,[1]Monitoramento_Base_somente_disp!$A:$J,9,FALSE),0)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Não</v>
      </c>
      <c r="W81" s="18" t="str">
        <f t="shared" si="10"/>
        <v>Não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>
        <f>IFERROR(VLOOKUP(A82,[1]Monitoramento_Base_somente_disp!$A:$J,4,FALSE),0)</f>
        <v>10806</v>
      </c>
      <c r="C82" s="18">
        <f>IFERROR(VLOOKUP(A82,[1]Monitoramento_Base_somente_disp!$A:$J,5,FALSE),0)</f>
        <v>2611222</v>
      </c>
      <c r="D82" s="18">
        <f>IFERROR(VLOOKUP(A82,[1]Monitoramento_Base_somente_disp!$A:$J,6,FALSE),0)</f>
        <v>0</v>
      </c>
      <c r="E82" s="18">
        <f>IFERROR(VLOOKUP(A82,[1]Monitoramento_Base_somente_disp!$A:$J,7,FALSE),0)</f>
        <v>0</v>
      </c>
      <c r="F82" s="18">
        <f>IFERROR(VLOOKUP(A82,[1]Monitoramento_Base_somente_disp!$A:$J,8,FALSE),0)</f>
        <v>0</v>
      </c>
      <c r="G82" s="18">
        <f>IFERROR(VLOOKUP(A82,[1]Monitoramento_Base_somente_disp!$A:$J,9,FALSE),0)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Não</v>
      </c>
      <c r="W82" s="18" t="str">
        <f t="shared" si="10"/>
        <v>Não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>
        <f>IFERROR(VLOOKUP(A83,[1]Monitoramento_Base_somente_disp!$A:$J,4,FALSE),0)</f>
        <v>20313</v>
      </c>
      <c r="C83" s="18">
        <f>IFERROR(VLOOKUP(A83,[1]Monitoramento_Base_somente_disp!$A:$J,5,FALSE),0)</f>
        <v>4205029</v>
      </c>
      <c r="D83" s="18">
        <f>IFERROR(VLOOKUP(A83,[1]Monitoramento_Base_somente_disp!$A:$J,6,FALSE),0)</f>
        <v>0</v>
      </c>
      <c r="E83" s="18">
        <f>IFERROR(VLOOKUP(A83,[1]Monitoramento_Base_somente_disp!$A:$J,7,FALSE),0)</f>
        <v>0</v>
      </c>
      <c r="F83" s="18">
        <f>IFERROR(VLOOKUP(A83,[1]Monitoramento_Base_somente_disp!$A:$J,8,FALSE),0)</f>
        <v>0</v>
      </c>
      <c r="G83" s="18">
        <f>IFERROR(VLOOKUP(A83,[1]Monitoramento_Base_somente_disp!$A:$J,9,FALSE),0)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Não</v>
      </c>
      <c r="W83" s="18" t="str">
        <f t="shared" si="10"/>
        <v>Não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>
        <f>IFERROR(VLOOKUP(A84,[1]Monitoramento_Base_somente_disp!$A:$J,4,FALSE),0)</f>
        <v>10638</v>
      </c>
      <c r="C84" s="18">
        <f>IFERROR(VLOOKUP(A84,[1]Monitoramento_Base_somente_disp!$A:$J,5,FALSE),0)</f>
        <v>11046723</v>
      </c>
      <c r="D84" s="18">
        <f>IFERROR(VLOOKUP(A84,[1]Monitoramento_Base_somente_disp!$A:$J,6,FALSE),0)</f>
        <v>0</v>
      </c>
      <c r="E84" s="18">
        <f>IFERROR(VLOOKUP(A84,[1]Monitoramento_Base_somente_disp!$A:$J,7,FALSE),0)</f>
        <v>0</v>
      </c>
      <c r="F84" s="18">
        <f>IFERROR(VLOOKUP(A84,[1]Monitoramento_Base_somente_disp!$A:$J,8,FALSE),0)</f>
        <v>0</v>
      </c>
      <c r="G84" s="18">
        <f>IFERROR(VLOOKUP(A84,[1]Monitoramento_Base_somente_disp!$A:$J,9,FALSE),0)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Não</v>
      </c>
      <c r="W84" s="18" t="str">
        <f t="shared" si="10"/>
        <v>Não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>
        <f>IFERROR(VLOOKUP(A85,[1]Monitoramento_Base_somente_disp!$A:$J,4,FALSE),0)</f>
        <v>17461</v>
      </c>
      <c r="C85" s="18">
        <f>IFERROR(VLOOKUP(A85,[1]Monitoramento_Base_somente_disp!$A:$J,5,FALSE),0)</f>
        <v>52682664</v>
      </c>
      <c r="D85" s="18">
        <f>IFERROR(VLOOKUP(A85,[1]Monitoramento_Base_somente_disp!$A:$J,6,FALSE),0)</f>
        <v>0</v>
      </c>
      <c r="E85" s="18">
        <f>IFERROR(VLOOKUP(A85,[1]Monitoramento_Base_somente_disp!$A:$J,7,FALSE),0)</f>
        <v>0</v>
      </c>
      <c r="F85" s="18">
        <f>IFERROR(VLOOKUP(A85,[1]Monitoramento_Base_somente_disp!$A:$J,8,FALSE),0)</f>
        <v>0</v>
      </c>
      <c r="G85" s="18">
        <f>IFERROR(VLOOKUP(A85,[1]Monitoramento_Base_somente_disp!$A:$J,9,FALSE),0)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Não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>
        <f>IFERROR(VLOOKUP(A86,[1]Monitoramento_Base_somente_disp!$A:$J,4,FALSE),0)</f>
        <v>1295</v>
      </c>
      <c r="C86" s="18">
        <f>IFERROR(VLOOKUP(A86,[1]Monitoramento_Base_somente_disp!$A:$J,5,FALSE),0)</f>
        <v>60518289</v>
      </c>
      <c r="D86" s="18">
        <f>IFERROR(VLOOKUP(A86,[1]Monitoramento_Base_somente_disp!$A:$J,6,FALSE),0)</f>
        <v>0</v>
      </c>
      <c r="E86" s="18">
        <f>IFERROR(VLOOKUP(A86,[1]Monitoramento_Base_somente_disp!$A:$J,7,FALSE),0)</f>
        <v>0</v>
      </c>
      <c r="F86" s="18">
        <f>IFERROR(VLOOKUP(A86,[1]Monitoramento_Base_somente_disp!$A:$J,8,FALSE),0)</f>
        <v>0</v>
      </c>
      <c r="G86" s="18">
        <f>IFERROR(VLOOKUP(A86,[1]Monitoramento_Base_somente_disp!$A:$J,9,FALSE),0)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Não</v>
      </c>
      <c r="W86" s="18" t="str">
        <f t="shared" si="10"/>
        <v>Não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>
        <f>IFERROR(VLOOKUP(A87,[1]Monitoramento_Base_somente_disp!$A:$J,4,FALSE),0)</f>
        <v>454</v>
      </c>
      <c r="C87" s="18">
        <f>IFERROR(VLOOKUP(A87,[1]Monitoramento_Base_somente_disp!$A:$J,5,FALSE),0)</f>
        <v>20922608</v>
      </c>
      <c r="D87" s="18">
        <f>IFERROR(VLOOKUP(A87,[1]Monitoramento_Base_somente_disp!$A:$J,6,FALSE),0)</f>
        <v>0</v>
      </c>
      <c r="E87" s="18">
        <f>IFERROR(VLOOKUP(A87,[1]Monitoramento_Base_somente_disp!$A:$J,7,FALSE),0)</f>
        <v>0</v>
      </c>
      <c r="F87" s="18">
        <f>IFERROR(VLOOKUP(A87,[1]Monitoramento_Base_somente_disp!$A:$J,8,FALSE),0)</f>
        <v>0</v>
      </c>
      <c r="G87" s="18">
        <f>IFERROR(VLOOKUP(A87,[1]Monitoramento_Base_somente_disp!$A:$J,9,FALSE),0)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Não</v>
      </c>
      <c r="W87" s="18" t="str">
        <f t="shared" si="10"/>
        <v>Não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>
        <f>IFERROR(VLOOKUP(A88,[1]Monitoramento_Base_somente_disp!$A:$J,4,FALSE),0)</f>
        <v>0</v>
      </c>
      <c r="C88" s="18">
        <f>IFERROR(VLOOKUP(A88,[1]Monitoramento_Base_somente_disp!$A:$J,5,FALSE),0)</f>
        <v>15527263</v>
      </c>
      <c r="D88" s="18">
        <f>IFERROR(VLOOKUP(A88,[1]Monitoramento_Base_somente_disp!$A:$J,6,FALSE),0)</f>
        <v>0</v>
      </c>
      <c r="E88" s="18">
        <f>IFERROR(VLOOKUP(A88,[1]Monitoramento_Base_somente_disp!$A:$J,7,FALSE),0)</f>
        <v>0</v>
      </c>
      <c r="F88" s="18">
        <f>IFERROR(VLOOKUP(A88,[1]Monitoramento_Base_somente_disp!$A:$J,8,FALSE),0)</f>
        <v>0</v>
      </c>
      <c r="G88" s="18">
        <f>IFERROR(VLOOKUP(A88,[1]Monitoramento_Base_somente_disp!$A:$J,9,FALSE),0)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Não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>
        <f>IFERROR(VLOOKUP(A89,[1]Monitoramento_Base_somente_disp!$A:$J,4,FALSE),0)</f>
        <v>4116</v>
      </c>
      <c r="C89" s="18">
        <f>IFERROR(VLOOKUP(A89,[1]Monitoramento_Base_somente_disp!$A:$J,5,FALSE),0)</f>
        <v>22032308</v>
      </c>
      <c r="D89" s="18">
        <f>IFERROR(VLOOKUP(A89,[1]Monitoramento_Base_somente_disp!$A:$J,6,FALSE),0)</f>
        <v>0</v>
      </c>
      <c r="E89" s="18">
        <f>IFERROR(VLOOKUP(A89,[1]Monitoramento_Base_somente_disp!$A:$J,7,FALSE),0)</f>
        <v>0</v>
      </c>
      <c r="F89" s="18">
        <f>IFERROR(VLOOKUP(A89,[1]Monitoramento_Base_somente_disp!$A:$J,8,FALSE),0)</f>
        <v>0</v>
      </c>
      <c r="G89" s="18">
        <f>IFERROR(VLOOKUP(A89,[1]Monitoramento_Base_somente_disp!$A:$J,9,FALSE),0)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Não</v>
      </c>
      <c r="W89" s="18" t="str">
        <f t="shared" si="10"/>
        <v>Não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>
        <f>IFERROR(VLOOKUP(A90,[1]Monitoramento_Base_somente_disp!$A:$J,4,FALSE),0)</f>
        <v>2807</v>
      </c>
      <c r="C90" s="18">
        <f>IFERROR(VLOOKUP(A90,[1]Monitoramento_Base_somente_disp!$A:$J,5,FALSE),0)</f>
        <v>6150172</v>
      </c>
      <c r="D90" s="18">
        <f>IFERROR(VLOOKUP(A90,[1]Monitoramento_Base_somente_disp!$A:$J,6,FALSE),0)</f>
        <v>0</v>
      </c>
      <c r="E90" s="18">
        <f>IFERROR(VLOOKUP(A90,[1]Monitoramento_Base_somente_disp!$A:$J,7,FALSE),0)</f>
        <v>0</v>
      </c>
      <c r="F90" s="18">
        <f>IFERROR(VLOOKUP(A90,[1]Monitoramento_Base_somente_disp!$A:$J,8,FALSE),0)</f>
        <v>0</v>
      </c>
      <c r="G90" s="18">
        <f>IFERROR(VLOOKUP(A90,[1]Monitoramento_Base_somente_disp!$A:$J,9,FALSE),0)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Não</v>
      </c>
      <c r="W90" s="18" t="str">
        <f t="shared" si="10"/>
        <v>Não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>
        <f>IFERROR(VLOOKUP(A91,[1]Monitoramento_Base_somente_disp!$A:$J,4,FALSE),0)</f>
        <v>32</v>
      </c>
      <c r="C91" s="18">
        <f>IFERROR(VLOOKUP(A91,[1]Monitoramento_Base_somente_disp!$A:$J,5,FALSE),0)</f>
        <v>740377</v>
      </c>
      <c r="D91" s="18">
        <f>IFERROR(VLOOKUP(A91,[1]Monitoramento_Base_somente_disp!$A:$J,6,FALSE),0)</f>
        <v>0</v>
      </c>
      <c r="E91" s="18">
        <f>IFERROR(VLOOKUP(A91,[1]Monitoramento_Base_somente_disp!$A:$J,7,FALSE),0)</f>
        <v>0</v>
      </c>
      <c r="F91" s="18">
        <f>IFERROR(VLOOKUP(A91,[1]Monitoramento_Base_somente_disp!$A:$J,8,FALSE),0)</f>
        <v>0</v>
      </c>
      <c r="G91" s="18">
        <f>IFERROR(VLOOKUP(A91,[1]Monitoramento_Base_somente_disp!$A:$J,9,FALSE),0)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Sim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Não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>
        <f>IFERROR(VLOOKUP(A92,[1]Monitoramento_Base_somente_disp!$A:$J,4,FALSE),0)</f>
        <v>1956</v>
      </c>
      <c r="C92" s="18">
        <f>IFERROR(VLOOKUP(A92,[1]Monitoramento_Base_somente_disp!$A:$J,5,FALSE),0)</f>
        <v>95063668</v>
      </c>
      <c r="D92" s="18">
        <f>IFERROR(VLOOKUP(A92,[1]Monitoramento_Base_somente_disp!$A:$J,6,FALSE),0)</f>
        <v>0</v>
      </c>
      <c r="E92" s="18">
        <f>IFERROR(VLOOKUP(A92,[1]Monitoramento_Base_somente_disp!$A:$J,7,FALSE),0)</f>
        <v>0</v>
      </c>
      <c r="F92" s="18">
        <f>IFERROR(VLOOKUP(A92,[1]Monitoramento_Base_somente_disp!$A:$J,8,FALSE),0)</f>
        <v>0</v>
      </c>
      <c r="G92" s="18">
        <f>IFERROR(VLOOKUP(A92,[1]Monitoramento_Base_somente_disp!$A:$J,9,FALSE),0)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Não</v>
      </c>
      <c r="W92" s="18" t="str">
        <f t="shared" si="10"/>
        <v>Não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>
        <f>IFERROR(VLOOKUP(A93,[1]Monitoramento_Base_somente_disp!$A:$J,4,FALSE),0)</f>
        <v>115902</v>
      </c>
      <c r="C93" s="18">
        <f>IFERROR(VLOOKUP(A93,[1]Monitoramento_Base_somente_disp!$A:$J,5,FALSE),0)</f>
        <v>51843878</v>
      </c>
      <c r="D93" s="18">
        <f>IFERROR(VLOOKUP(A93,[1]Monitoramento_Base_somente_disp!$A:$J,6,FALSE),0)</f>
        <v>0</v>
      </c>
      <c r="E93" s="18">
        <f>IFERROR(VLOOKUP(A93,[1]Monitoramento_Base_somente_disp!$A:$J,7,FALSE),0)</f>
        <v>0</v>
      </c>
      <c r="F93" s="18">
        <f>IFERROR(VLOOKUP(A93,[1]Monitoramento_Base_somente_disp!$A:$J,8,FALSE),0)</f>
        <v>0</v>
      </c>
      <c r="G93" s="18">
        <f>IFERROR(VLOOKUP(A93,[1]Monitoramento_Base_somente_disp!$A:$J,9,FALSE),0)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Não</v>
      </c>
      <c r="W93" s="18" t="str">
        <f t="shared" si="10"/>
        <v>Não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>
        <f>IFERROR(VLOOKUP(A94,[1]Monitoramento_Base_somente_disp!$A:$J,4,FALSE),0)</f>
        <v>15946</v>
      </c>
      <c r="C94" s="18">
        <f>IFERROR(VLOOKUP(A94,[1]Monitoramento_Base_somente_disp!$A:$J,5,FALSE),0)</f>
        <v>6486092</v>
      </c>
      <c r="D94" s="18">
        <f>IFERROR(VLOOKUP(A94,[1]Monitoramento_Base_somente_disp!$A:$J,6,FALSE),0)</f>
        <v>0</v>
      </c>
      <c r="E94" s="18">
        <f>IFERROR(VLOOKUP(A94,[1]Monitoramento_Base_somente_disp!$A:$J,7,FALSE),0)</f>
        <v>0</v>
      </c>
      <c r="F94" s="18">
        <f>IFERROR(VLOOKUP(A94,[1]Monitoramento_Base_somente_disp!$A:$J,8,FALSE),0)</f>
        <v>0</v>
      </c>
      <c r="G94" s="18">
        <f>IFERROR(VLOOKUP(A94,[1]Monitoramento_Base_somente_disp!$A:$J,9,FALSE),0)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Sim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Não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>
        <f>IFERROR(VLOOKUP(A95,[1]Monitoramento_Base_somente_disp!$A:$J,4,FALSE),0)</f>
        <v>74079</v>
      </c>
      <c r="C95" s="18">
        <f>IFERROR(VLOOKUP(A95,[1]Monitoramento_Base_somente_disp!$A:$J,5,FALSE),0)</f>
        <v>14704186</v>
      </c>
      <c r="D95" s="18">
        <f>IFERROR(VLOOKUP(A95,[1]Monitoramento_Base_somente_disp!$A:$J,6,FALSE),0)</f>
        <v>0</v>
      </c>
      <c r="E95" s="18">
        <f>IFERROR(VLOOKUP(A95,[1]Monitoramento_Base_somente_disp!$A:$J,7,FALSE),0)</f>
        <v>0</v>
      </c>
      <c r="F95" s="18">
        <f>IFERROR(VLOOKUP(A95,[1]Monitoramento_Base_somente_disp!$A:$J,8,FALSE),0)</f>
        <v>0</v>
      </c>
      <c r="G95" s="18">
        <f>IFERROR(VLOOKUP(A95,[1]Monitoramento_Base_somente_disp!$A:$J,9,FALSE),0)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Não</v>
      </c>
      <c r="W95" s="18" t="str">
        <f t="shared" si="10"/>
        <v>Não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>
        <f>IFERROR(VLOOKUP(A96,[1]Monitoramento_Base_somente_disp!$A:$J,4,FALSE),0)</f>
        <v>0</v>
      </c>
      <c r="C96" s="18">
        <f>IFERROR(VLOOKUP(A96,[1]Monitoramento_Base_somente_disp!$A:$J,5,FALSE),0)</f>
        <v>548091041</v>
      </c>
      <c r="D96" s="18">
        <f>IFERROR(VLOOKUP(A96,[1]Monitoramento_Base_somente_disp!$A:$J,6,FALSE),0)</f>
        <v>0</v>
      </c>
      <c r="E96" s="18">
        <f>IFERROR(VLOOKUP(A96,[1]Monitoramento_Base_somente_disp!$A:$J,7,FALSE),0)</f>
        <v>0</v>
      </c>
      <c r="F96" s="18">
        <f>IFERROR(VLOOKUP(A96,[1]Monitoramento_Base_somente_disp!$A:$J,8,FALSE),0)</f>
        <v>0</v>
      </c>
      <c r="G96" s="18">
        <f>IFERROR(VLOOKUP(A96,[1]Monitoramento_Base_somente_disp!$A:$J,9,FALSE),0)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Não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>
        <f>IFERROR(VLOOKUP(A97,[1]Monitoramento_Base_somente_disp!$A:$J,4,FALSE),0)</f>
        <v>36330</v>
      </c>
      <c r="C97" s="18">
        <f>IFERROR(VLOOKUP(A97,[1]Monitoramento_Base_somente_disp!$A:$J,5,FALSE),0)</f>
        <v>12849259</v>
      </c>
      <c r="D97" s="18">
        <f>IFERROR(VLOOKUP(A97,[1]Monitoramento_Base_somente_disp!$A:$J,6,FALSE),0)</f>
        <v>0</v>
      </c>
      <c r="E97" s="18">
        <f>IFERROR(VLOOKUP(A97,[1]Monitoramento_Base_somente_disp!$A:$J,7,FALSE),0)</f>
        <v>0</v>
      </c>
      <c r="F97" s="18">
        <f>IFERROR(VLOOKUP(A97,[1]Monitoramento_Base_somente_disp!$A:$J,8,FALSE),0)</f>
        <v>0</v>
      </c>
      <c r="G97" s="18">
        <f>IFERROR(VLOOKUP(A97,[1]Monitoramento_Base_somente_disp!$A:$J,9,FALSE),0)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Não</v>
      </c>
      <c r="W97" s="18" t="str">
        <f t="shared" si="10"/>
        <v>Não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>
        <f>IFERROR(VLOOKUP(A98,[1]Monitoramento_Base_somente_disp!$A:$J,4,FALSE),0)</f>
        <v>458597</v>
      </c>
      <c r="C98" s="18">
        <f>IFERROR(VLOOKUP(A98,[1]Monitoramento_Base_somente_disp!$A:$J,5,FALSE),0)</f>
        <v>142131589</v>
      </c>
      <c r="D98" s="18">
        <f>IFERROR(VLOOKUP(A98,[1]Monitoramento_Base_somente_disp!$A:$J,6,FALSE),0)</f>
        <v>0</v>
      </c>
      <c r="E98" s="18">
        <f>IFERROR(VLOOKUP(A98,[1]Monitoramento_Base_somente_disp!$A:$J,7,FALSE),0)</f>
        <v>0</v>
      </c>
      <c r="F98" s="18">
        <f>IFERROR(VLOOKUP(A98,[1]Monitoramento_Base_somente_disp!$A:$J,8,FALSE),0)</f>
        <v>0</v>
      </c>
      <c r="G98" s="18">
        <f>IFERROR(VLOOKUP(A98,[1]Monitoramento_Base_somente_disp!$A:$J,9,FALSE),0)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Não</v>
      </c>
      <c r="W98" s="18" t="str">
        <f t="shared" si="10"/>
        <v>Não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>
        <f>IFERROR(VLOOKUP(A99,[1]Monitoramento_Base_somente_disp!$A:$J,4,FALSE),0)</f>
        <v>5773</v>
      </c>
      <c r="C99" s="18">
        <f>IFERROR(VLOOKUP(A99,[1]Monitoramento_Base_somente_disp!$A:$J,5,FALSE),0)</f>
        <v>52044489</v>
      </c>
      <c r="D99" s="18">
        <f>IFERROR(VLOOKUP(A99,[1]Monitoramento_Base_somente_disp!$A:$J,6,FALSE),0)</f>
        <v>0</v>
      </c>
      <c r="E99" s="18">
        <f>IFERROR(VLOOKUP(A99,[1]Monitoramento_Base_somente_disp!$A:$J,7,FALSE),0)</f>
        <v>0</v>
      </c>
      <c r="F99" s="18">
        <f>IFERROR(VLOOKUP(A99,[1]Monitoramento_Base_somente_disp!$A:$J,8,FALSE),0)</f>
        <v>0</v>
      </c>
      <c r="G99" s="18">
        <f>IFERROR(VLOOKUP(A99,[1]Monitoramento_Base_somente_disp!$A:$J,9,FALSE),0)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Não</v>
      </c>
      <c r="W99" s="18" t="str">
        <f t="shared" si="10"/>
        <v>Não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>
        <f>IFERROR(VLOOKUP(A100,[1]Monitoramento_Base_somente_disp!$A:$J,4,FALSE),0)</f>
        <v>315322</v>
      </c>
      <c r="C100" s="18">
        <f>IFERROR(VLOOKUP(A100,[1]Monitoramento_Base_somente_disp!$A:$J,5,FALSE),0)</f>
        <v>56919117</v>
      </c>
      <c r="D100" s="18">
        <f>IFERROR(VLOOKUP(A100,[1]Monitoramento_Base_somente_disp!$A:$J,6,FALSE),0)</f>
        <v>0</v>
      </c>
      <c r="E100" s="18">
        <f>IFERROR(VLOOKUP(A100,[1]Monitoramento_Base_somente_disp!$A:$J,7,FALSE),0)</f>
        <v>0</v>
      </c>
      <c r="F100" s="18">
        <f>IFERROR(VLOOKUP(A100,[1]Monitoramento_Base_somente_disp!$A:$J,8,FALSE),0)</f>
        <v>0</v>
      </c>
      <c r="G100" s="18">
        <f>IFERROR(VLOOKUP(A100,[1]Monitoramento_Base_somente_disp!$A:$J,9,FALSE),0)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Não</v>
      </c>
      <c r="W100" s="18" t="str">
        <f t="shared" si="10"/>
        <v>Não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>
        <f>IFERROR(VLOOKUP(A101,[1]Monitoramento_Base_somente_disp!$A:$J,4,FALSE),0)</f>
        <v>0</v>
      </c>
      <c r="C101" s="18">
        <f>IFERROR(VLOOKUP(A101,[1]Monitoramento_Base_somente_disp!$A:$J,5,FALSE),0)</f>
        <v>863073</v>
      </c>
      <c r="D101" s="18">
        <f>IFERROR(VLOOKUP(A101,[1]Monitoramento_Base_somente_disp!$A:$J,6,FALSE),0)</f>
        <v>0</v>
      </c>
      <c r="E101" s="18">
        <f>IFERROR(VLOOKUP(A101,[1]Monitoramento_Base_somente_disp!$A:$J,7,FALSE),0)</f>
        <v>0</v>
      </c>
      <c r="F101" s="18">
        <f>IFERROR(VLOOKUP(A101,[1]Monitoramento_Base_somente_disp!$A:$J,8,FALSE),0)</f>
        <v>0</v>
      </c>
      <c r="G101" s="18">
        <f>IFERROR(VLOOKUP(A101,[1]Monitoramento_Base_somente_disp!$A:$J,9,FALSE),0)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Não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>
        <f>IFERROR(VLOOKUP(A102,[1]Monitoramento_Base_somente_disp!$A:$J,4,FALSE),0)</f>
        <v>0</v>
      </c>
      <c r="C102" s="18">
        <f>IFERROR(VLOOKUP(A102,[1]Monitoramento_Base_somente_disp!$A:$J,5,FALSE),0)</f>
        <v>2008227</v>
      </c>
      <c r="D102" s="18">
        <f>IFERROR(VLOOKUP(A102,[1]Monitoramento_Base_somente_disp!$A:$J,6,FALSE),0)</f>
        <v>0</v>
      </c>
      <c r="E102" s="18">
        <f>IFERROR(VLOOKUP(A102,[1]Monitoramento_Base_somente_disp!$A:$J,7,FALSE),0)</f>
        <v>0</v>
      </c>
      <c r="F102" s="18">
        <f>IFERROR(VLOOKUP(A102,[1]Monitoramento_Base_somente_disp!$A:$J,8,FALSE),0)</f>
        <v>0</v>
      </c>
      <c r="G102" s="18">
        <f>IFERROR(VLOOKUP(A102,[1]Monitoramento_Base_somente_disp!$A:$J,9,FALSE),0)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Não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>
        <f>IFERROR(VLOOKUP(A103,[1]Monitoramento_Base_somente_disp!$A:$J,4,FALSE),0)</f>
        <v>29726</v>
      </c>
      <c r="C103" s="18">
        <f>IFERROR(VLOOKUP(A103,[1]Monitoramento_Base_somente_disp!$A:$J,5,FALSE),0)</f>
        <v>37333664</v>
      </c>
      <c r="D103" s="18">
        <f>IFERROR(VLOOKUP(A103,[1]Monitoramento_Base_somente_disp!$A:$J,6,FALSE),0)</f>
        <v>0</v>
      </c>
      <c r="E103" s="18">
        <f>IFERROR(VLOOKUP(A103,[1]Monitoramento_Base_somente_disp!$A:$J,7,FALSE),0)</f>
        <v>0</v>
      </c>
      <c r="F103" s="18">
        <f>IFERROR(VLOOKUP(A103,[1]Monitoramento_Base_somente_disp!$A:$J,8,FALSE),0)</f>
        <v>0</v>
      </c>
      <c r="G103" s="18">
        <f>IFERROR(VLOOKUP(A103,[1]Monitoramento_Base_somente_disp!$A:$J,9,FALSE),0)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Não</v>
      </c>
      <c r="W103" s="18" t="str">
        <f t="shared" si="10"/>
        <v>Não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>
        <f>IFERROR(VLOOKUP(A104,[1]Monitoramento_Base_somente_disp!$A:$J,4,FALSE),0)</f>
        <v>81199</v>
      </c>
      <c r="C104" s="18">
        <f>IFERROR(VLOOKUP(A104,[1]Monitoramento_Base_somente_disp!$A:$J,5,FALSE),0)</f>
        <v>16057396</v>
      </c>
      <c r="D104" s="18">
        <f>IFERROR(VLOOKUP(A104,[1]Monitoramento_Base_somente_disp!$A:$J,6,FALSE),0)</f>
        <v>0</v>
      </c>
      <c r="E104" s="18">
        <f>IFERROR(VLOOKUP(A104,[1]Monitoramento_Base_somente_disp!$A:$J,7,FALSE),0)</f>
        <v>0</v>
      </c>
      <c r="F104" s="18">
        <f>IFERROR(VLOOKUP(A104,[1]Monitoramento_Base_somente_disp!$A:$J,8,FALSE),0)</f>
        <v>0</v>
      </c>
      <c r="G104" s="18">
        <f>IFERROR(VLOOKUP(A104,[1]Monitoramento_Base_somente_disp!$A:$J,9,FALSE),0)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Não</v>
      </c>
      <c r="W104" s="18" t="str">
        <f t="shared" si="10"/>
        <v>Não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>
        <f>IFERROR(VLOOKUP(A105,[1]Monitoramento_Base_somente_disp!$A:$J,4,FALSE),0)</f>
        <v>7660</v>
      </c>
      <c r="C105" s="18">
        <f>IFERROR(VLOOKUP(A105,[1]Monitoramento_Base_somente_disp!$A:$J,5,FALSE),0)</f>
        <v>16317355</v>
      </c>
      <c r="D105" s="18">
        <f>IFERROR(VLOOKUP(A105,[1]Monitoramento_Base_somente_disp!$A:$J,6,FALSE),0)</f>
        <v>0</v>
      </c>
      <c r="E105" s="18">
        <f>IFERROR(VLOOKUP(A105,[1]Monitoramento_Base_somente_disp!$A:$J,7,FALSE),0)</f>
        <v>0</v>
      </c>
      <c r="F105" s="18">
        <f>IFERROR(VLOOKUP(A105,[1]Monitoramento_Base_somente_disp!$A:$J,8,FALSE),0)</f>
        <v>0</v>
      </c>
      <c r="G105" s="18">
        <f>IFERROR(VLOOKUP(A105,[1]Monitoramento_Base_somente_disp!$A:$J,9,FALSE),0)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Não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>
        <f>IFERROR(VLOOKUP(A106,[1]Monitoramento_Base_somente_disp!$A:$J,4,FALSE),0)</f>
        <v>863</v>
      </c>
      <c r="C106" s="18">
        <f>IFERROR(VLOOKUP(A106,[1]Monitoramento_Base_somente_disp!$A:$J,5,FALSE),0)</f>
        <v>25989012</v>
      </c>
      <c r="D106" s="18">
        <f>IFERROR(VLOOKUP(A106,[1]Monitoramento_Base_somente_disp!$A:$J,6,FALSE),0)</f>
        <v>0</v>
      </c>
      <c r="E106" s="18">
        <f>IFERROR(VLOOKUP(A106,[1]Monitoramento_Base_somente_disp!$A:$J,7,FALSE),0)</f>
        <v>0</v>
      </c>
      <c r="F106" s="18">
        <f>IFERROR(VLOOKUP(A106,[1]Monitoramento_Base_somente_disp!$A:$J,8,FALSE),0)</f>
        <v>0</v>
      </c>
      <c r="G106" s="18">
        <f>IFERROR(VLOOKUP(A106,[1]Monitoramento_Base_somente_disp!$A:$J,9,FALSE),0)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Não</v>
      </c>
      <c r="W106" s="18" t="str">
        <f t="shared" si="10"/>
        <v>Não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>
        <f>IFERROR(VLOOKUP(A107,[1]Monitoramento_Base_somente_disp!$A:$J,4,FALSE),0)</f>
        <v>55129</v>
      </c>
      <c r="C107" s="18">
        <f>IFERROR(VLOOKUP(A107,[1]Monitoramento_Base_somente_disp!$A:$J,5,FALSE),0)</f>
        <v>11599140</v>
      </c>
      <c r="D107" s="18">
        <f>IFERROR(VLOOKUP(A107,[1]Monitoramento_Base_somente_disp!$A:$J,6,FALSE),0)</f>
        <v>0</v>
      </c>
      <c r="E107" s="18">
        <f>IFERROR(VLOOKUP(A107,[1]Monitoramento_Base_somente_disp!$A:$J,7,FALSE),0)</f>
        <v>0</v>
      </c>
      <c r="F107" s="18">
        <f>IFERROR(VLOOKUP(A107,[1]Monitoramento_Base_somente_disp!$A:$J,8,FALSE),0)</f>
        <v>0</v>
      </c>
      <c r="G107" s="18">
        <f>IFERROR(VLOOKUP(A107,[1]Monitoramento_Base_somente_disp!$A:$J,9,FALSE),0)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Não</v>
      </c>
      <c r="W107" s="18" t="str">
        <f t="shared" si="10"/>
        <v>Não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>
        <f>IFERROR(VLOOKUP(A108,[1]Monitoramento_Base_somente_disp!$A:$J,4,FALSE),0)</f>
        <v>287653</v>
      </c>
      <c r="C108" s="18">
        <f>IFERROR(VLOOKUP(A108,[1]Monitoramento_Base_somente_disp!$A:$J,5,FALSE),0)</f>
        <v>1172241210</v>
      </c>
      <c r="D108" s="18">
        <f>IFERROR(VLOOKUP(A108,[1]Monitoramento_Base_somente_disp!$A:$J,6,FALSE),0)</f>
        <v>0</v>
      </c>
      <c r="E108" s="18">
        <f>IFERROR(VLOOKUP(A108,[1]Monitoramento_Base_somente_disp!$A:$J,7,FALSE),0)</f>
        <v>0</v>
      </c>
      <c r="F108" s="18">
        <f>IFERROR(VLOOKUP(A108,[1]Monitoramento_Base_somente_disp!$A:$J,8,FALSE),0)</f>
        <v>0</v>
      </c>
      <c r="G108" s="18">
        <f>IFERROR(VLOOKUP(A108,[1]Monitoramento_Base_somente_disp!$A:$J,9,FALSE),0)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Não</v>
      </c>
      <c r="W108" s="18" t="str">
        <f t="shared" si="10"/>
        <v>Não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>
        <f>IFERROR(VLOOKUP(A109,[1]Monitoramento_Base_somente_disp!$A:$J,4,FALSE),0)</f>
        <v>30</v>
      </c>
      <c r="C109" s="18">
        <f>IFERROR(VLOOKUP(A109,[1]Monitoramento_Base_somente_disp!$A:$J,5,FALSE),0)</f>
        <v>15248741</v>
      </c>
      <c r="D109" s="18">
        <f>IFERROR(VLOOKUP(A109,[1]Monitoramento_Base_somente_disp!$A:$J,6,FALSE),0)</f>
        <v>0</v>
      </c>
      <c r="E109" s="18">
        <f>IFERROR(VLOOKUP(A109,[1]Monitoramento_Base_somente_disp!$A:$J,7,FALSE),0)</f>
        <v>0</v>
      </c>
      <c r="F109" s="18">
        <f>IFERROR(VLOOKUP(A109,[1]Monitoramento_Base_somente_disp!$A:$J,8,FALSE),0)</f>
        <v>0</v>
      </c>
      <c r="G109" s="18">
        <f>IFERROR(VLOOKUP(A109,[1]Monitoramento_Base_somente_disp!$A:$J,9,FALSE),0)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Não</v>
      </c>
      <c r="W109" s="18" t="str">
        <f t="shared" si="10"/>
        <v>Não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>
        <f>IFERROR(VLOOKUP(A110,[1]Monitoramento_Base_somente_disp!$A:$J,4,FALSE),0)</f>
        <v>35998</v>
      </c>
      <c r="C110" s="18">
        <f>IFERROR(VLOOKUP(A110,[1]Monitoramento_Base_somente_disp!$A:$J,5,FALSE),0)</f>
        <v>21983007</v>
      </c>
      <c r="D110" s="18">
        <f>IFERROR(VLOOKUP(A110,[1]Monitoramento_Base_somente_disp!$A:$J,6,FALSE),0)</f>
        <v>0</v>
      </c>
      <c r="E110" s="18">
        <f>IFERROR(VLOOKUP(A110,[1]Monitoramento_Base_somente_disp!$A:$J,7,FALSE),0)</f>
        <v>0</v>
      </c>
      <c r="F110" s="18">
        <f>IFERROR(VLOOKUP(A110,[1]Monitoramento_Base_somente_disp!$A:$J,8,FALSE),0)</f>
        <v>0</v>
      </c>
      <c r="G110" s="18">
        <f>IFERROR(VLOOKUP(A110,[1]Monitoramento_Base_somente_disp!$A:$J,9,FALSE),0)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Não</v>
      </c>
      <c r="W110" s="18" t="str">
        <f t="shared" si="10"/>
        <v>Não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>
        <f>IFERROR(VLOOKUP(A111,[1]Monitoramento_Base_somente_disp!$A:$J,4,FALSE),0)</f>
        <v>0</v>
      </c>
      <c r="C111" s="18">
        <f>IFERROR(VLOOKUP(A111,[1]Monitoramento_Base_somente_disp!$A:$J,5,FALSE),0)</f>
        <v>29477252</v>
      </c>
      <c r="D111" s="18">
        <f>IFERROR(VLOOKUP(A111,[1]Monitoramento_Base_somente_disp!$A:$J,6,FALSE),0)</f>
        <v>0</v>
      </c>
      <c r="E111" s="18">
        <f>IFERROR(VLOOKUP(A111,[1]Monitoramento_Base_somente_disp!$A:$J,7,FALSE),0)</f>
        <v>0</v>
      </c>
      <c r="F111" s="18">
        <f>IFERROR(VLOOKUP(A111,[1]Monitoramento_Base_somente_disp!$A:$J,8,FALSE),0)</f>
        <v>0</v>
      </c>
      <c r="G111" s="18">
        <f>IFERROR(VLOOKUP(A111,[1]Monitoramento_Base_somente_disp!$A:$J,9,FALSE),0)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33423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Não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>
        <f>IFERROR(VLOOKUP(A112,[1]Monitoramento_Base_somente_disp!$A:$J,4,FALSE),0)</f>
        <v>13731</v>
      </c>
      <c r="C112" s="18">
        <f>IFERROR(VLOOKUP(A112,[1]Monitoramento_Base_somente_disp!$A:$J,5,FALSE),0)</f>
        <v>1171410</v>
      </c>
      <c r="D112" s="18">
        <f>IFERROR(VLOOKUP(A112,[1]Monitoramento_Base_somente_disp!$A:$J,6,FALSE),0)</f>
        <v>0</v>
      </c>
      <c r="E112" s="18">
        <f>IFERROR(VLOOKUP(A112,[1]Monitoramento_Base_somente_disp!$A:$J,7,FALSE),0)</f>
        <v>0</v>
      </c>
      <c r="F112" s="18">
        <f>IFERROR(VLOOKUP(A112,[1]Monitoramento_Base_somente_disp!$A:$J,8,FALSE),0)</f>
        <v>0</v>
      </c>
      <c r="G112" s="18">
        <f>IFERROR(VLOOKUP(A112,[1]Monitoramento_Base_somente_disp!$A:$J,9,FALSE),0)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Não</v>
      </c>
      <c r="W112" s="18" t="str">
        <f t="shared" si="10"/>
        <v>Não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>
        <f>IFERROR(VLOOKUP(A113,[1]Monitoramento_Base_somente_disp!$A:$J,4,FALSE),0)</f>
        <v>7355</v>
      </c>
      <c r="C113" s="18">
        <f>IFERROR(VLOOKUP(A113,[1]Monitoramento_Base_somente_disp!$A:$J,5,FALSE),0)</f>
        <v>19075128</v>
      </c>
      <c r="D113" s="18">
        <f>IFERROR(VLOOKUP(A113,[1]Monitoramento_Base_somente_disp!$A:$J,6,FALSE),0)</f>
        <v>0</v>
      </c>
      <c r="E113" s="18">
        <f>IFERROR(VLOOKUP(A113,[1]Monitoramento_Base_somente_disp!$A:$J,7,FALSE),0)</f>
        <v>0</v>
      </c>
      <c r="F113" s="18">
        <f>IFERROR(VLOOKUP(A113,[1]Monitoramento_Base_somente_disp!$A:$J,8,FALSE),0)</f>
        <v>0</v>
      </c>
      <c r="G113" s="18">
        <f>IFERROR(VLOOKUP(A113,[1]Monitoramento_Base_somente_disp!$A:$J,9,FALSE),0)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Não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>
        <f>IFERROR(VLOOKUP(A114,[1]Monitoramento_Base_somente_disp!$A:$J,4,FALSE),0)</f>
        <v>0</v>
      </c>
      <c r="C114" s="18">
        <f>IFERROR(VLOOKUP(A114,[1]Monitoramento_Base_somente_disp!$A:$J,5,FALSE),0)</f>
        <v>5493601</v>
      </c>
      <c r="D114" s="18">
        <f>IFERROR(VLOOKUP(A114,[1]Monitoramento_Base_somente_disp!$A:$J,6,FALSE),0)</f>
        <v>0</v>
      </c>
      <c r="E114" s="18">
        <f>IFERROR(VLOOKUP(A114,[1]Monitoramento_Base_somente_disp!$A:$J,7,FALSE),0)</f>
        <v>0</v>
      </c>
      <c r="F114" s="18">
        <f>IFERROR(VLOOKUP(A114,[1]Monitoramento_Base_somente_disp!$A:$J,8,FALSE),0)</f>
        <v>0</v>
      </c>
      <c r="G114" s="18">
        <f>IFERROR(VLOOKUP(A114,[1]Monitoramento_Base_somente_disp!$A:$J,9,FALSE),0)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Não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>
        <f>IFERROR(VLOOKUP(A115,[1]Monitoramento_Base_somente_disp!$A:$J,4,FALSE),0)</f>
        <v>72521</v>
      </c>
      <c r="C115" s="18">
        <f>IFERROR(VLOOKUP(A115,[1]Monitoramento_Base_somente_disp!$A:$J,5,FALSE),0)</f>
        <v>27786612</v>
      </c>
      <c r="D115" s="18">
        <f>IFERROR(VLOOKUP(A115,[1]Monitoramento_Base_somente_disp!$A:$J,6,FALSE),0)</f>
        <v>0</v>
      </c>
      <c r="E115" s="18">
        <f>IFERROR(VLOOKUP(A115,[1]Monitoramento_Base_somente_disp!$A:$J,7,FALSE),0)</f>
        <v>0</v>
      </c>
      <c r="F115" s="18">
        <f>IFERROR(VLOOKUP(A115,[1]Monitoramento_Base_somente_disp!$A:$J,8,FALSE),0)</f>
        <v>0</v>
      </c>
      <c r="G115" s="18">
        <f>IFERROR(VLOOKUP(A115,[1]Monitoramento_Base_somente_disp!$A:$J,9,FALSE),0)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Não</v>
      </c>
      <c r="W115" s="18" t="str">
        <f t="shared" si="10"/>
        <v>Não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>
        <f>IFERROR(VLOOKUP(A116,[1]Monitoramento_Base_somente_disp!$A:$J,4,FALSE),0)</f>
        <v>8294</v>
      </c>
      <c r="C116" s="18">
        <f>IFERROR(VLOOKUP(A116,[1]Monitoramento_Base_somente_disp!$A:$J,5,FALSE),0)</f>
        <v>3467265</v>
      </c>
      <c r="D116" s="18">
        <f>IFERROR(VLOOKUP(A116,[1]Monitoramento_Base_somente_disp!$A:$J,6,FALSE),0)</f>
        <v>0</v>
      </c>
      <c r="E116" s="18">
        <f>IFERROR(VLOOKUP(A116,[1]Monitoramento_Base_somente_disp!$A:$J,7,FALSE),0)</f>
        <v>0</v>
      </c>
      <c r="F116" s="18">
        <f>IFERROR(VLOOKUP(A116,[1]Monitoramento_Base_somente_disp!$A:$J,8,FALSE),0)</f>
        <v>0</v>
      </c>
      <c r="G116" s="18">
        <f>IFERROR(VLOOKUP(A116,[1]Monitoramento_Base_somente_disp!$A:$J,9,FALSE),0)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Não</v>
      </c>
      <c r="W116" s="18" t="str">
        <f t="shared" si="10"/>
        <v>Não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>
        <f>IFERROR(VLOOKUP(A117,[1]Monitoramento_Base_somente_disp!$A:$J,4,FALSE),0)</f>
        <v>0</v>
      </c>
      <c r="C117" s="18">
        <f>IFERROR(VLOOKUP(A117,[1]Monitoramento_Base_somente_disp!$A:$J,5,FALSE),0)</f>
        <v>8558537919</v>
      </c>
      <c r="D117" s="18">
        <f>IFERROR(VLOOKUP(A117,[1]Monitoramento_Base_somente_disp!$A:$J,6,FALSE),0)</f>
        <v>0</v>
      </c>
      <c r="E117" s="18">
        <f>IFERROR(VLOOKUP(A117,[1]Monitoramento_Base_somente_disp!$A:$J,7,FALSE),0)</f>
        <v>0</v>
      </c>
      <c r="F117" s="18">
        <f>IFERROR(VLOOKUP(A117,[1]Monitoramento_Base_somente_disp!$A:$J,8,FALSE),0)</f>
        <v>0</v>
      </c>
      <c r="G117" s="18">
        <f>IFERROR(VLOOKUP(A117,[1]Monitoramento_Base_somente_disp!$A:$J,9,FALSE),0)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0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0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Não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Não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>
        <f>IFERROR(VLOOKUP(A118,[1]Monitoramento_Base_somente_disp!$A:$J,4,FALSE),0)</f>
        <v>2923</v>
      </c>
      <c r="C118" s="18">
        <f>IFERROR(VLOOKUP(A118,[1]Monitoramento_Base_somente_disp!$A:$J,5,FALSE),0)</f>
        <v>13203710</v>
      </c>
      <c r="D118" s="18">
        <f>IFERROR(VLOOKUP(A118,[1]Monitoramento_Base_somente_disp!$A:$J,6,FALSE),0)</f>
        <v>0</v>
      </c>
      <c r="E118" s="18">
        <f>IFERROR(VLOOKUP(A118,[1]Monitoramento_Base_somente_disp!$A:$J,7,FALSE),0)</f>
        <v>0</v>
      </c>
      <c r="F118" s="18">
        <f>IFERROR(VLOOKUP(A118,[1]Monitoramento_Base_somente_disp!$A:$J,8,FALSE),0)</f>
        <v>0</v>
      </c>
      <c r="G118" s="18">
        <f>IFERROR(VLOOKUP(A118,[1]Monitoramento_Base_somente_disp!$A:$J,9,FALSE),0)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Não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>
        <f>IFERROR(VLOOKUP(A119,[1]Monitoramento_Base_somente_disp!$A:$J,4,FALSE),0)</f>
        <v>452</v>
      </c>
      <c r="C119" s="18">
        <f>IFERROR(VLOOKUP(A119,[1]Monitoramento_Base_somente_disp!$A:$J,5,FALSE),0)</f>
        <v>23659690</v>
      </c>
      <c r="D119" s="18">
        <f>IFERROR(VLOOKUP(A119,[1]Monitoramento_Base_somente_disp!$A:$J,6,FALSE),0)</f>
        <v>0</v>
      </c>
      <c r="E119" s="18">
        <f>IFERROR(VLOOKUP(A119,[1]Monitoramento_Base_somente_disp!$A:$J,7,FALSE),0)</f>
        <v>0</v>
      </c>
      <c r="F119" s="18">
        <f>IFERROR(VLOOKUP(A119,[1]Monitoramento_Base_somente_disp!$A:$J,8,FALSE),0)</f>
        <v>0</v>
      </c>
      <c r="G119" s="18">
        <f>IFERROR(VLOOKUP(A119,[1]Monitoramento_Base_somente_disp!$A:$J,9,FALSE),0)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Não</v>
      </c>
      <c r="W119" s="18" t="str">
        <f t="shared" si="10"/>
        <v>Não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>
        <f>IFERROR(VLOOKUP(A120,[1]Monitoramento_Base_somente_disp!$A:$J,4,FALSE),0)</f>
        <v>0</v>
      </c>
      <c r="C120" s="18">
        <f>IFERROR(VLOOKUP(A120,[1]Monitoramento_Base_somente_disp!$A:$J,5,FALSE),0)</f>
        <v>6250407</v>
      </c>
      <c r="D120" s="18">
        <f>IFERROR(VLOOKUP(A120,[1]Monitoramento_Base_somente_disp!$A:$J,6,FALSE),0)</f>
        <v>0</v>
      </c>
      <c r="E120" s="18">
        <f>IFERROR(VLOOKUP(A120,[1]Monitoramento_Base_somente_disp!$A:$J,7,FALSE),0)</f>
        <v>0</v>
      </c>
      <c r="F120" s="18">
        <f>IFERROR(VLOOKUP(A120,[1]Monitoramento_Base_somente_disp!$A:$J,8,FALSE),0)</f>
        <v>0</v>
      </c>
      <c r="G120" s="18">
        <f>IFERROR(VLOOKUP(A120,[1]Monitoramento_Base_somente_disp!$A:$J,9,FALSE),0)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Não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>
        <f>IFERROR(VLOOKUP(A121,[1]Monitoramento_Base_somente_disp!$A:$J,4,FALSE),0)</f>
        <v>42210</v>
      </c>
      <c r="C121" s="18">
        <f>IFERROR(VLOOKUP(A121,[1]Monitoramento_Base_somente_disp!$A:$J,5,FALSE),0)</f>
        <v>15411488</v>
      </c>
      <c r="D121" s="18">
        <f>IFERROR(VLOOKUP(A121,[1]Monitoramento_Base_somente_disp!$A:$J,6,FALSE),0)</f>
        <v>0</v>
      </c>
      <c r="E121" s="18">
        <f>IFERROR(VLOOKUP(A121,[1]Monitoramento_Base_somente_disp!$A:$J,7,FALSE),0)</f>
        <v>0</v>
      </c>
      <c r="F121" s="18">
        <f>IFERROR(VLOOKUP(A121,[1]Monitoramento_Base_somente_disp!$A:$J,8,FALSE),0)</f>
        <v>0</v>
      </c>
      <c r="G121" s="18">
        <f>IFERROR(VLOOKUP(A121,[1]Monitoramento_Base_somente_disp!$A:$J,9,FALSE),0)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Não</v>
      </c>
      <c r="W121" s="18" t="str">
        <f t="shared" si="10"/>
        <v>Não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>
        <f>IFERROR(VLOOKUP(A122,[1]Monitoramento_Base_somente_disp!$A:$J,4,FALSE),0)</f>
        <v>40934</v>
      </c>
      <c r="C122" s="18">
        <f>IFERROR(VLOOKUP(A122,[1]Monitoramento_Base_somente_disp!$A:$J,5,FALSE),0)</f>
        <v>16354508</v>
      </c>
      <c r="D122" s="18">
        <f>IFERROR(VLOOKUP(A122,[1]Monitoramento_Base_somente_disp!$A:$J,6,FALSE),0)</f>
        <v>0</v>
      </c>
      <c r="E122" s="18">
        <f>IFERROR(VLOOKUP(A122,[1]Monitoramento_Base_somente_disp!$A:$J,7,FALSE),0)</f>
        <v>0</v>
      </c>
      <c r="F122" s="18">
        <f>IFERROR(VLOOKUP(A122,[1]Monitoramento_Base_somente_disp!$A:$J,8,FALSE),0)</f>
        <v>0</v>
      </c>
      <c r="G122" s="18">
        <f>IFERROR(VLOOKUP(A122,[1]Monitoramento_Base_somente_disp!$A:$J,9,FALSE),0)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Não</v>
      </c>
      <c r="W122" s="18" t="str">
        <f t="shared" si="10"/>
        <v>Não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>
        <f>IFERROR(VLOOKUP(A123,[1]Monitoramento_Base_somente_disp!$A:$J,4,FALSE),0)</f>
        <v>39755</v>
      </c>
      <c r="C123" s="18">
        <f>IFERROR(VLOOKUP(A123,[1]Monitoramento_Base_somente_disp!$A:$J,5,FALSE),0)</f>
        <v>39347806</v>
      </c>
      <c r="D123" s="18">
        <f>IFERROR(VLOOKUP(A123,[1]Monitoramento_Base_somente_disp!$A:$J,6,FALSE),0)</f>
        <v>0</v>
      </c>
      <c r="E123" s="18">
        <f>IFERROR(VLOOKUP(A123,[1]Monitoramento_Base_somente_disp!$A:$J,7,FALSE),0)</f>
        <v>0</v>
      </c>
      <c r="F123" s="18">
        <f>IFERROR(VLOOKUP(A123,[1]Monitoramento_Base_somente_disp!$A:$J,8,FALSE),0)</f>
        <v>0</v>
      </c>
      <c r="G123" s="18">
        <f>IFERROR(VLOOKUP(A123,[1]Monitoramento_Base_somente_disp!$A:$J,9,FALSE),0)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Não</v>
      </c>
      <c r="W123" s="18" t="str">
        <f t="shared" si="10"/>
        <v>Não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>
        <f>IFERROR(VLOOKUP(A124,[1]Monitoramento_Base_somente_disp!$A:$J,4,FALSE),0)</f>
        <v>200602</v>
      </c>
      <c r="C124" s="18">
        <f>IFERROR(VLOOKUP(A124,[1]Monitoramento_Base_somente_disp!$A:$J,5,FALSE),0)</f>
        <v>87541502</v>
      </c>
      <c r="D124" s="18">
        <f>IFERROR(VLOOKUP(A124,[1]Monitoramento_Base_somente_disp!$A:$J,6,FALSE),0)</f>
        <v>0</v>
      </c>
      <c r="E124" s="18">
        <f>IFERROR(VLOOKUP(A124,[1]Monitoramento_Base_somente_disp!$A:$J,7,FALSE),0)</f>
        <v>0</v>
      </c>
      <c r="F124" s="18">
        <f>IFERROR(VLOOKUP(A124,[1]Monitoramento_Base_somente_disp!$A:$J,8,FALSE),0)</f>
        <v>0</v>
      </c>
      <c r="G124" s="18">
        <f>IFERROR(VLOOKUP(A124,[1]Monitoramento_Base_somente_disp!$A:$J,9,FALSE),0)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Não</v>
      </c>
      <c r="W124" s="18" t="str">
        <f t="shared" si="10"/>
        <v>Não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>
        <f>IFERROR(VLOOKUP(A125,[1]Monitoramento_Base_somente_disp!$A:$J,4,FALSE),0)</f>
        <v>0</v>
      </c>
      <c r="C125" s="18">
        <f>IFERROR(VLOOKUP(A125,[1]Monitoramento_Base_somente_disp!$A:$J,5,FALSE),0)</f>
        <v>5906106</v>
      </c>
      <c r="D125" s="18">
        <f>IFERROR(VLOOKUP(A125,[1]Monitoramento_Base_somente_disp!$A:$J,6,FALSE),0)</f>
        <v>0</v>
      </c>
      <c r="E125" s="18">
        <f>IFERROR(VLOOKUP(A125,[1]Monitoramento_Base_somente_disp!$A:$J,7,FALSE),0)</f>
        <v>0</v>
      </c>
      <c r="F125" s="18">
        <f>IFERROR(VLOOKUP(A125,[1]Monitoramento_Base_somente_disp!$A:$J,8,FALSE),0)</f>
        <v>0</v>
      </c>
      <c r="G125" s="18">
        <f>IFERROR(VLOOKUP(A125,[1]Monitoramento_Base_somente_disp!$A:$J,9,FALSE),0)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Não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>
        <f>IFERROR(VLOOKUP(A126,[1]Monitoramento_Base_somente_disp!$A:$J,4,FALSE),0)</f>
        <v>315654</v>
      </c>
      <c r="C126" s="18">
        <f>IFERROR(VLOOKUP(A126,[1]Monitoramento_Base_somente_disp!$A:$J,5,FALSE),0)</f>
        <v>37779812</v>
      </c>
      <c r="D126" s="18">
        <f>IFERROR(VLOOKUP(A126,[1]Monitoramento_Base_somente_disp!$A:$J,6,FALSE),0)</f>
        <v>0</v>
      </c>
      <c r="E126" s="18">
        <f>IFERROR(VLOOKUP(A126,[1]Monitoramento_Base_somente_disp!$A:$J,7,FALSE),0)</f>
        <v>0</v>
      </c>
      <c r="F126" s="18">
        <f>IFERROR(VLOOKUP(A126,[1]Monitoramento_Base_somente_disp!$A:$J,8,FALSE),0)</f>
        <v>0</v>
      </c>
      <c r="G126" s="18">
        <f>IFERROR(VLOOKUP(A126,[1]Monitoramento_Base_somente_disp!$A:$J,9,FALSE),0)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Não</v>
      </c>
      <c r="W126" s="18" t="str">
        <f t="shared" si="10"/>
        <v>Não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>
        <f>IFERROR(VLOOKUP(A127,[1]Monitoramento_Base_somente_disp!$A:$J,4,FALSE),0)</f>
        <v>43858</v>
      </c>
      <c r="C127" s="18">
        <f>IFERROR(VLOOKUP(A127,[1]Monitoramento_Base_somente_disp!$A:$J,5,FALSE),0)</f>
        <v>8138498</v>
      </c>
      <c r="D127" s="18">
        <f>IFERROR(VLOOKUP(A127,[1]Monitoramento_Base_somente_disp!$A:$J,6,FALSE),0)</f>
        <v>0</v>
      </c>
      <c r="E127" s="18">
        <f>IFERROR(VLOOKUP(A127,[1]Monitoramento_Base_somente_disp!$A:$J,7,FALSE),0)</f>
        <v>0</v>
      </c>
      <c r="F127" s="18">
        <f>IFERROR(VLOOKUP(A127,[1]Monitoramento_Base_somente_disp!$A:$J,8,FALSE),0)</f>
        <v>0</v>
      </c>
      <c r="G127" s="18">
        <f>IFERROR(VLOOKUP(A127,[1]Monitoramento_Base_somente_disp!$A:$J,9,FALSE),0)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Não</v>
      </c>
      <c r="W127" s="18" t="str">
        <f t="shared" si="10"/>
        <v>Não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IFERROR(VLOOKUP(A128,[1]Monitoramento_Base_somente_disp!$A:$J,4,FALSE),0)</f>
        <v>0</v>
      </c>
      <c r="C128" s="18">
        <f>IFERROR(VLOOKUP(A128,[1]Monitoramento_Base_somente_disp!$A:$J,5,FALSE),0)</f>
        <v>0</v>
      </c>
      <c r="D128" s="18">
        <f>IFERROR(VLOOKUP(A128,[1]Monitoramento_Base_somente_disp!$A:$J,6,FALSE),0)</f>
        <v>0</v>
      </c>
      <c r="E128" s="18">
        <f>IFERROR(VLOOKUP(A128,[1]Monitoramento_Base_somente_disp!$A:$J,7,FALSE),0)</f>
        <v>0</v>
      </c>
      <c r="F128" s="18">
        <f>IFERROR(VLOOKUP(A128,[1]Monitoramento_Base_somente_disp!$A:$J,8,FALSE),0)</f>
        <v>0</v>
      </c>
      <c r="G128" s="18">
        <f>IFERROR(VLOOKUP(A128,[1]Monitoramento_Base_somente_disp!$A:$J,9,FALSE),0)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IFERROR(VLOOKUP(A129,[1]Monitoramento_Base_somente_disp!$A:$J,4,FALSE),0)</f>
        <v>0</v>
      </c>
      <c r="C129" s="18">
        <f>IFERROR(VLOOKUP(A129,[1]Monitoramento_Base_somente_disp!$A:$J,5,FALSE),0)</f>
        <v>0</v>
      </c>
      <c r="D129" s="18">
        <f>IFERROR(VLOOKUP(A129,[1]Monitoramento_Base_somente_disp!$A:$J,6,FALSE),0)</f>
        <v>0</v>
      </c>
      <c r="E129" s="18">
        <f>IFERROR(VLOOKUP(A129,[1]Monitoramento_Base_somente_disp!$A:$J,7,FALSE),0)</f>
        <v>0</v>
      </c>
      <c r="F129" s="18">
        <f>IFERROR(VLOOKUP(A129,[1]Monitoramento_Base_somente_disp!$A:$J,8,FALSE),0)</f>
        <v>0</v>
      </c>
      <c r="G129" s="18">
        <f>IFERROR(VLOOKUP(A129,[1]Monitoramento_Base_somente_disp!$A:$J,9,FALSE),0)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IFERROR(VLOOKUP(A130,[1]Monitoramento_Base_somente_disp!$A:$J,4,FALSE),0)</f>
        <v>0</v>
      </c>
      <c r="C130" s="18">
        <f>IFERROR(VLOOKUP(A130,[1]Monitoramento_Base_somente_disp!$A:$J,5,FALSE),0)</f>
        <v>8923351</v>
      </c>
      <c r="D130" s="18">
        <f>IFERROR(VLOOKUP(A130,[1]Monitoramento_Base_somente_disp!$A:$J,6,FALSE),0)</f>
        <v>0</v>
      </c>
      <c r="E130" s="18">
        <f>IFERROR(VLOOKUP(A130,[1]Monitoramento_Base_somente_disp!$A:$J,7,FALSE),0)</f>
        <v>0</v>
      </c>
      <c r="F130" s="18">
        <f>IFERROR(VLOOKUP(A130,[1]Monitoramento_Base_somente_disp!$A:$J,8,FALSE),0)</f>
        <v>0</v>
      </c>
      <c r="G130" s="18">
        <f>IFERROR(VLOOKUP(A130,[1]Monitoramento_Base_somente_disp!$A:$J,9,FALSE),0)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Não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IFERROR(VLOOKUP(A131,[1]Monitoramento_Base_somente_disp!$A:$J,4,FALSE),0)</f>
        <v>0</v>
      </c>
      <c r="C131" s="18">
        <f>IFERROR(VLOOKUP(A131,[1]Monitoramento_Base_somente_disp!$A:$J,5,FALSE),0)</f>
        <v>0</v>
      </c>
      <c r="D131" s="18">
        <f>IFERROR(VLOOKUP(A131,[1]Monitoramento_Base_somente_disp!$A:$J,6,FALSE),0)</f>
        <v>0</v>
      </c>
      <c r="E131" s="18">
        <f>IFERROR(VLOOKUP(A131,[1]Monitoramento_Base_somente_disp!$A:$J,7,FALSE),0)</f>
        <v>0</v>
      </c>
      <c r="F131" s="18">
        <f>IFERROR(VLOOKUP(A131,[1]Monitoramento_Base_somente_disp!$A:$J,8,FALSE),0)</f>
        <v>0</v>
      </c>
      <c r="G131" s="18">
        <f>IFERROR(VLOOKUP(A131,[1]Monitoramento_Base_somente_disp!$A:$J,9,FALSE),0)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IFERROR(VLOOKUP(A132,[1]Monitoramento_Base_somente_disp!$A:$J,4,FALSE),0)</f>
        <v>71639</v>
      </c>
      <c r="C132" s="18">
        <f>IFERROR(VLOOKUP(A132,[1]Monitoramento_Base_somente_disp!$A:$J,5,FALSE),0)</f>
        <v>21529592</v>
      </c>
      <c r="D132" s="18">
        <f>IFERROR(VLOOKUP(A132,[1]Monitoramento_Base_somente_disp!$A:$J,6,FALSE),0)</f>
        <v>0</v>
      </c>
      <c r="E132" s="18">
        <f>IFERROR(VLOOKUP(A132,[1]Monitoramento_Base_somente_disp!$A:$J,7,FALSE),0)</f>
        <v>0</v>
      </c>
      <c r="F132" s="18">
        <f>IFERROR(VLOOKUP(A132,[1]Monitoramento_Base_somente_disp!$A:$J,8,FALSE),0)</f>
        <v>0</v>
      </c>
      <c r="G132" s="18">
        <f>IFERROR(VLOOKUP(A132,[1]Monitoramento_Base_somente_disp!$A:$J,9,FALSE),0)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Não</v>
      </c>
      <c r="W132" s="18" t="str">
        <f t="shared" si="10"/>
        <v>Não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>
        <f>IFERROR(VLOOKUP(A133,[1]Monitoramento_Base_somente_disp!$A:$J,4,FALSE),0)</f>
        <v>2945</v>
      </c>
      <c r="C133" s="18">
        <f>IFERROR(VLOOKUP(A133,[1]Monitoramento_Base_somente_disp!$A:$J,5,FALSE),0)</f>
        <v>7050783</v>
      </c>
      <c r="D133" s="18">
        <f>IFERROR(VLOOKUP(A133,[1]Monitoramento_Base_somente_disp!$A:$J,6,FALSE),0)</f>
        <v>0</v>
      </c>
      <c r="E133" s="18">
        <f>IFERROR(VLOOKUP(A133,[1]Monitoramento_Base_somente_disp!$A:$J,7,FALSE),0)</f>
        <v>0</v>
      </c>
      <c r="F133" s="18">
        <f>IFERROR(VLOOKUP(A133,[1]Monitoramento_Base_somente_disp!$A:$J,8,FALSE),0)</f>
        <v>0</v>
      </c>
      <c r="G133" s="18">
        <f>IFERROR(VLOOKUP(A133,[1]Monitoramento_Base_somente_disp!$A:$J,9,FALSE),0)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Não</v>
      </c>
      <c r="W133" s="18" t="str">
        <f t="shared" si="10"/>
        <v>Não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>
        <f>IFERROR(VLOOKUP(A134,[1]Monitoramento_Base_somente_disp!$A:$J,4,FALSE),0)</f>
        <v>0</v>
      </c>
      <c r="C134" s="18">
        <f>IFERROR(VLOOKUP(A134,[1]Monitoramento_Base_somente_disp!$A:$J,5,FALSE),0)</f>
        <v>2724947</v>
      </c>
      <c r="D134" s="18">
        <f>IFERROR(VLOOKUP(A134,[1]Monitoramento_Base_somente_disp!$A:$J,6,FALSE),0)</f>
        <v>0</v>
      </c>
      <c r="E134" s="18">
        <f>IFERROR(VLOOKUP(A134,[1]Monitoramento_Base_somente_disp!$A:$J,7,FALSE),0)</f>
        <v>0</v>
      </c>
      <c r="F134" s="18">
        <f>IFERROR(VLOOKUP(A134,[1]Monitoramento_Base_somente_disp!$A:$J,8,FALSE),0)</f>
        <v>0</v>
      </c>
      <c r="G134" s="18">
        <f>IFERROR(VLOOKUP(A134,[1]Monitoramento_Base_somente_disp!$A:$J,9,FALSE),0)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Não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Não</v>
      </c>
      <c r="W134" s="18" t="str">
        <f t="shared" ref="W134:W197" si="16">IF(E134+K134+Q134&gt;0,"Sim","Não")</f>
        <v>Não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>
        <f>IFERROR(VLOOKUP(A135,[1]Monitoramento_Base_somente_disp!$A:$J,4,FALSE),0)</f>
        <v>0</v>
      </c>
      <c r="C135" s="18">
        <f>IFERROR(VLOOKUP(A135,[1]Monitoramento_Base_somente_disp!$A:$J,5,FALSE),0)</f>
        <v>6682802</v>
      </c>
      <c r="D135" s="18">
        <f>IFERROR(VLOOKUP(A135,[1]Monitoramento_Base_somente_disp!$A:$J,6,FALSE),0)</f>
        <v>0</v>
      </c>
      <c r="E135" s="18">
        <f>IFERROR(VLOOKUP(A135,[1]Monitoramento_Base_somente_disp!$A:$J,7,FALSE),0)</f>
        <v>0</v>
      </c>
      <c r="F135" s="18">
        <f>IFERROR(VLOOKUP(A135,[1]Monitoramento_Base_somente_disp!$A:$J,8,FALSE),0)</f>
        <v>0</v>
      </c>
      <c r="G135" s="18">
        <f>IFERROR(VLOOKUP(A135,[1]Monitoramento_Base_somente_disp!$A:$J,9,FALSE),0)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Não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IFERROR(VLOOKUP(A136,[1]Monitoramento_Base_somente_disp!$A:$J,4,FALSE),0)</f>
        <v>0</v>
      </c>
      <c r="C136" s="18">
        <f>IFERROR(VLOOKUP(A136,[1]Monitoramento_Base_somente_disp!$A:$J,5,FALSE),0)</f>
        <v>0</v>
      </c>
      <c r="D136" s="18">
        <f>IFERROR(VLOOKUP(A136,[1]Monitoramento_Base_somente_disp!$A:$J,6,FALSE),0)</f>
        <v>0</v>
      </c>
      <c r="E136" s="18">
        <f>IFERROR(VLOOKUP(A136,[1]Monitoramento_Base_somente_disp!$A:$J,7,FALSE),0)</f>
        <v>0</v>
      </c>
      <c r="F136" s="18">
        <f>IFERROR(VLOOKUP(A136,[1]Monitoramento_Base_somente_disp!$A:$J,8,FALSE),0)</f>
        <v>0</v>
      </c>
      <c r="G136" s="18">
        <f>IFERROR(VLOOKUP(A136,[1]Monitoramento_Base_somente_disp!$A:$J,9,FALSE),0)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IFERROR(VLOOKUP(A137,[1]Monitoramento_Base_somente_disp!$A:$J,4,FALSE),0)</f>
        <v>0</v>
      </c>
      <c r="C137" s="18">
        <f>IFERROR(VLOOKUP(A137,[1]Monitoramento_Base_somente_disp!$A:$J,5,FALSE),0)</f>
        <v>0</v>
      </c>
      <c r="D137" s="18">
        <f>IFERROR(VLOOKUP(A137,[1]Monitoramento_Base_somente_disp!$A:$J,6,FALSE),0)</f>
        <v>0</v>
      </c>
      <c r="E137" s="18">
        <f>IFERROR(VLOOKUP(A137,[1]Monitoramento_Base_somente_disp!$A:$J,7,FALSE),0)</f>
        <v>0</v>
      </c>
      <c r="F137" s="18">
        <f>IFERROR(VLOOKUP(A137,[1]Monitoramento_Base_somente_disp!$A:$J,8,FALSE),0)</f>
        <v>0</v>
      </c>
      <c r="G137" s="18">
        <f>IFERROR(VLOOKUP(A137,[1]Monitoramento_Base_somente_disp!$A:$J,9,FALSE),0)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IFERROR(VLOOKUP(A138,[1]Monitoramento_Base_somente_disp!$A:$J,4,FALSE),0)</f>
        <v>0</v>
      </c>
      <c r="C138" s="18">
        <f>IFERROR(VLOOKUP(A138,[1]Monitoramento_Base_somente_disp!$A:$J,5,FALSE),0)</f>
        <v>4078487</v>
      </c>
      <c r="D138" s="18">
        <f>IFERROR(VLOOKUP(A138,[1]Monitoramento_Base_somente_disp!$A:$J,6,FALSE),0)</f>
        <v>0</v>
      </c>
      <c r="E138" s="18">
        <f>IFERROR(VLOOKUP(A138,[1]Monitoramento_Base_somente_disp!$A:$J,7,FALSE),0)</f>
        <v>0</v>
      </c>
      <c r="F138" s="18">
        <f>IFERROR(VLOOKUP(A138,[1]Monitoramento_Base_somente_disp!$A:$J,8,FALSE),0)</f>
        <v>0</v>
      </c>
      <c r="G138" s="18">
        <f>IFERROR(VLOOKUP(A138,[1]Monitoramento_Base_somente_disp!$A:$J,9,FALSE),0)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Não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>
        <f>IFERROR(VLOOKUP(A139,[1]Monitoramento_Base_somente_disp!$A:$J,4,FALSE),0)</f>
        <v>0</v>
      </c>
      <c r="C139" s="18">
        <f>IFERROR(VLOOKUP(A139,[1]Monitoramento_Base_somente_disp!$A:$J,5,FALSE),0)</f>
        <v>85</v>
      </c>
      <c r="D139" s="18">
        <f>IFERROR(VLOOKUP(A139,[1]Monitoramento_Base_somente_disp!$A:$J,6,FALSE),0)</f>
        <v>0</v>
      </c>
      <c r="E139" s="18">
        <f>IFERROR(VLOOKUP(A139,[1]Monitoramento_Base_somente_disp!$A:$J,7,FALSE),0)</f>
        <v>0</v>
      </c>
      <c r="F139" s="18">
        <f>IFERROR(VLOOKUP(A139,[1]Monitoramento_Base_somente_disp!$A:$J,8,FALSE),0)</f>
        <v>0</v>
      </c>
      <c r="G139" s="18">
        <f>IFERROR(VLOOKUP(A139,[1]Monitoramento_Base_somente_disp!$A:$J,9,FALSE),0)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Não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IFERROR(VLOOKUP(A140,[1]Monitoramento_Base_somente_disp!$A:$J,4,FALSE),0)</f>
        <v>0</v>
      </c>
      <c r="C140" s="18">
        <f>IFERROR(VLOOKUP(A140,[1]Monitoramento_Base_somente_disp!$A:$J,5,FALSE),0)</f>
        <v>0</v>
      </c>
      <c r="D140" s="18">
        <f>IFERROR(VLOOKUP(A140,[1]Monitoramento_Base_somente_disp!$A:$J,6,FALSE),0)</f>
        <v>0</v>
      </c>
      <c r="E140" s="18">
        <f>IFERROR(VLOOKUP(A140,[1]Monitoramento_Base_somente_disp!$A:$J,7,FALSE),0)</f>
        <v>0</v>
      </c>
      <c r="F140" s="18">
        <f>IFERROR(VLOOKUP(A140,[1]Monitoramento_Base_somente_disp!$A:$J,8,FALSE),0)</f>
        <v>0</v>
      </c>
      <c r="G140" s="18">
        <f>IFERROR(VLOOKUP(A140,[1]Monitoramento_Base_somente_disp!$A:$J,9,FALSE),0)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IFERROR(VLOOKUP(A141,[1]Monitoramento_Base_somente_disp!$A:$J,4,FALSE),0)</f>
        <v>0</v>
      </c>
      <c r="C141" s="18">
        <f>IFERROR(VLOOKUP(A141,[1]Monitoramento_Base_somente_disp!$A:$J,5,FALSE),0)</f>
        <v>40258074</v>
      </c>
      <c r="D141" s="18">
        <f>IFERROR(VLOOKUP(A141,[1]Monitoramento_Base_somente_disp!$A:$J,6,FALSE),0)</f>
        <v>0</v>
      </c>
      <c r="E141" s="18">
        <f>IFERROR(VLOOKUP(A141,[1]Monitoramento_Base_somente_disp!$A:$J,7,FALSE),0)</f>
        <v>0</v>
      </c>
      <c r="F141" s="18">
        <f>IFERROR(VLOOKUP(A141,[1]Monitoramento_Base_somente_disp!$A:$J,8,FALSE),0)</f>
        <v>0</v>
      </c>
      <c r="G141" s="18">
        <f>IFERROR(VLOOKUP(A141,[1]Monitoramento_Base_somente_disp!$A:$J,9,FALSE),0)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Não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IFERROR(VLOOKUP(A142,[1]Monitoramento_Base_somente_disp!$A:$J,4,FALSE),0)</f>
        <v>0</v>
      </c>
      <c r="C142" s="18">
        <f>IFERROR(VLOOKUP(A142,[1]Monitoramento_Base_somente_disp!$A:$J,5,FALSE),0)</f>
        <v>0</v>
      </c>
      <c r="D142" s="18">
        <f>IFERROR(VLOOKUP(A142,[1]Monitoramento_Base_somente_disp!$A:$J,6,FALSE),0)</f>
        <v>0</v>
      </c>
      <c r="E142" s="18">
        <f>IFERROR(VLOOKUP(A142,[1]Monitoramento_Base_somente_disp!$A:$J,7,FALSE),0)</f>
        <v>0</v>
      </c>
      <c r="F142" s="18">
        <f>IFERROR(VLOOKUP(A142,[1]Monitoramento_Base_somente_disp!$A:$J,8,FALSE),0)</f>
        <v>0</v>
      </c>
      <c r="G142" s="18">
        <f>IFERROR(VLOOKUP(A142,[1]Monitoramento_Base_somente_disp!$A:$J,9,FALSE),0)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IFERROR(VLOOKUP(A143,[1]Monitoramento_Base_somente_disp!$A:$J,4,FALSE),0)</f>
        <v>0</v>
      </c>
      <c r="C143" s="18">
        <f>IFERROR(VLOOKUP(A143,[1]Monitoramento_Base_somente_disp!$A:$J,5,FALSE),0)</f>
        <v>0</v>
      </c>
      <c r="D143" s="18">
        <f>IFERROR(VLOOKUP(A143,[1]Monitoramento_Base_somente_disp!$A:$J,6,FALSE),0)</f>
        <v>0</v>
      </c>
      <c r="E143" s="18">
        <f>IFERROR(VLOOKUP(A143,[1]Monitoramento_Base_somente_disp!$A:$J,7,FALSE),0)</f>
        <v>0</v>
      </c>
      <c r="F143" s="18">
        <f>IFERROR(VLOOKUP(A143,[1]Monitoramento_Base_somente_disp!$A:$J,8,FALSE),0)</f>
        <v>0</v>
      </c>
      <c r="G143" s="18">
        <f>IFERROR(VLOOKUP(A143,[1]Monitoramento_Base_somente_disp!$A:$J,9,FALSE),0)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IFERROR(VLOOKUP(A144,[1]Monitoramento_Base_somente_disp!$A:$J,4,FALSE),0)</f>
        <v>0</v>
      </c>
      <c r="C144" s="18">
        <f>IFERROR(VLOOKUP(A144,[1]Monitoramento_Base_somente_disp!$A:$J,5,FALSE),0)</f>
        <v>0</v>
      </c>
      <c r="D144" s="18">
        <f>IFERROR(VLOOKUP(A144,[1]Monitoramento_Base_somente_disp!$A:$J,6,FALSE),0)</f>
        <v>0</v>
      </c>
      <c r="E144" s="18">
        <f>IFERROR(VLOOKUP(A144,[1]Monitoramento_Base_somente_disp!$A:$J,7,FALSE),0)</f>
        <v>0</v>
      </c>
      <c r="F144" s="18">
        <f>IFERROR(VLOOKUP(A144,[1]Monitoramento_Base_somente_disp!$A:$J,8,FALSE),0)</f>
        <v>0</v>
      </c>
      <c r="G144" s="18">
        <f>IFERROR(VLOOKUP(A144,[1]Monitoramento_Base_somente_disp!$A:$J,9,FALSE),0)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IFERROR(VLOOKUP(A145,[1]Monitoramento_Base_somente_disp!$A:$J,4,FALSE),0)</f>
        <v>0</v>
      </c>
      <c r="C145" s="18">
        <f>IFERROR(VLOOKUP(A145,[1]Monitoramento_Base_somente_disp!$A:$J,5,FALSE),0)</f>
        <v>0</v>
      </c>
      <c r="D145" s="18">
        <f>IFERROR(VLOOKUP(A145,[1]Monitoramento_Base_somente_disp!$A:$J,6,FALSE),0)</f>
        <v>0</v>
      </c>
      <c r="E145" s="18">
        <f>IFERROR(VLOOKUP(A145,[1]Monitoramento_Base_somente_disp!$A:$J,7,FALSE),0)</f>
        <v>0</v>
      </c>
      <c r="F145" s="18">
        <f>IFERROR(VLOOKUP(A145,[1]Monitoramento_Base_somente_disp!$A:$J,8,FALSE),0)</f>
        <v>0</v>
      </c>
      <c r="G145" s="18">
        <f>IFERROR(VLOOKUP(A145,[1]Monitoramento_Base_somente_disp!$A:$J,9,FALSE),0)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IFERROR(VLOOKUP(A146,[1]Monitoramento_Base_somente_disp!$A:$J,4,FALSE),0)</f>
        <v>0</v>
      </c>
      <c r="C146" s="18">
        <f>IFERROR(VLOOKUP(A146,[1]Monitoramento_Base_somente_disp!$A:$J,5,FALSE),0)</f>
        <v>16418821</v>
      </c>
      <c r="D146" s="18">
        <f>IFERROR(VLOOKUP(A146,[1]Monitoramento_Base_somente_disp!$A:$J,6,FALSE),0)</f>
        <v>0</v>
      </c>
      <c r="E146" s="18">
        <f>IFERROR(VLOOKUP(A146,[1]Monitoramento_Base_somente_disp!$A:$J,7,FALSE),0)</f>
        <v>0</v>
      </c>
      <c r="F146" s="18">
        <f>IFERROR(VLOOKUP(A146,[1]Monitoramento_Base_somente_disp!$A:$J,8,FALSE),0)</f>
        <v>0</v>
      </c>
      <c r="G146" s="18">
        <f>IFERROR(VLOOKUP(A146,[1]Monitoramento_Base_somente_disp!$A:$J,9,FALSE),0)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Não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IFERROR(VLOOKUP(A147,[1]Monitoramento_Base_somente_disp!$A:$J,4,FALSE),0)</f>
        <v>0</v>
      </c>
      <c r="C147" s="18">
        <f>IFERROR(VLOOKUP(A147,[1]Monitoramento_Base_somente_disp!$A:$J,5,FALSE),0)</f>
        <v>0</v>
      </c>
      <c r="D147" s="18">
        <f>IFERROR(VLOOKUP(A147,[1]Monitoramento_Base_somente_disp!$A:$J,6,FALSE),0)</f>
        <v>0</v>
      </c>
      <c r="E147" s="18">
        <f>IFERROR(VLOOKUP(A147,[1]Monitoramento_Base_somente_disp!$A:$J,7,FALSE),0)</f>
        <v>0</v>
      </c>
      <c r="F147" s="18">
        <f>IFERROR(VLOOKUP(A147,[1]Monitoramento_Base_somente_disp!$A:$J,8,FALSE),0)</f>
        <v>0</v>
      </c>
      <c r="G147" s="18">
        <f>IFERROR(VLOOKUP(A147,[1]Monitoramento_Base_somente_disp!$A:$J,9,FALSE),0)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IFERROR(VLOOKUP(A148,[1]Monitoramento_Base_somente_disp!$A:$J,4,FALSE),0)</f>
        <v>0</v>
      </c>
      <c r="C148" s="18">
        <f>IFERROR(VLOOKUP(A148,[1]Monitoramento_Base_somente_disp!$A:$J,5,FALSE),0)</f>
        <v>0</v>
      </c>
      <c r="D148" s="18">
        <f>IFERROR(VLOOKUP(A148,[1]Monitoramento_Base_somente_disp!$A:$J,6,FALSE),0)</f>
        <v>0</v>
      </c>
      <c r="E148" s="18">
        <f>IFERROR(VLOOKUP(A148,[1]Monitoramento_Base_somente_disp!$A:$J,7,FALSE),0)</f>
        <v>0</v>
      </c>
      <c r="F148" s="18">
        <f>IFERROR(VLOOKUP(A148,[1]Monitoramento_Base_somente_disp!$A:$J,8,FALSE),0)</f>
        <v>0</v>
      </c>
      <c r="G148" s="18">
        <f>IFERROR(VLOOKUP(A148,[1]Monitoramento_Base_somente_disp!$A:$J,9,FALSE),0)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IFERROR(VLOOKUP(A149,[1]Monitoramento_Base_somente_disp!$A:$J,4,FALSE),0)</f>
        <v>32020</v>
      </c>
      <c r="C149" s="18">
        <f>IFERROR(VLOOKUP(A149,[1]Monitoramento_Base_somente_disp!$A:$J,5,FALSE),0)</f>
        <v>12427631</v>
      </c>
      <c r="D149" s="18">
        <f>IFERROR(VLOOKUP(A149,[1]Monitoramento_Base_somente_disp!$A:$J,6,FALSE),0)</f>
        <v>0</v>
      </c>
      <c r="E149" s="18">
        <f>IFERROR(VLOOKUP(A149,[1]Monitoramento_Base_somente_disp!$A:$J,7,FALSE),0)</f>
        <v>0</v>
      </c>
      <c r="F149" s="18">
        <f>IFERROR(VLOOKUP(A149,[1]Monitoramento_Base_somente_disp!$A:$J,8,FALSE),0)</f>
        <v>0</v>
      </c>
      <c r="G149" s="18">
        <f>IFERROR(VLOOKUP(A149,[1]Monitoramento_Base_somente_disp!$A:$J,9,FALSE),0)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Não</v>
      </c>
      <c r="W149" s="18" t="str">
        <f t="shared" si="16"/>
        <v>Não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IFERROR(VLOOKUP(A150,[1]Monitoramento_Base_somente_disp!$A:$J,4,FALSE),0)</f>
        <v>0</v>
      </c>
      <c r="C150" s="18">
        <f>IFERROR(VLOOKUP(A150,[1]Monitoramento_Base_somente_disp!$A:$J,5,FALSE),0)</f>
        <v>0</v>
      </c>
      <c r="D150" s="18">
        <f>IFERROR(VLOOKUP(A150,[1]Monitoramento_Base_somente_disp!$A:$J,6,FALSE),0)</f>
        <v>0</v>
      </c>
      <c r="E150" s="18">
        <f>IFERROR(VLOOKUP(A150,[1]Monitoramento_Base_somente_disp!$A:$J,7,FALSE),0)</f>
        <v>0</v>
      </c>
      <c r="F150" s="18">
        <f>IFERROR(VLOOKUP(A150,[1]Monitoramento_Base_somente_disp!$A:$J,8,FALSE),0)</f>
        <v>0</v>
      </c>
      <c r="G150" s="18">
        <f>IFERROR(VLOOKUP(A150,[1]Monitoramento_Base_somente_disp!$A:$J,9,FALSE),0)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IFERROR(VLOOKUP(A151,[1]Monitoramento_Base_somente_disp!$A:$J,4,FALSE),0)</f>
        <v>0</v>
      </c>
      <c r="C151" s="18">
        <f>IFERROR(VLOOKUP(A151,[1]Monitoramento_Base_somente_disp!$A:$J,5,FALSE),0)</f>
        <v>0</v>
      </c>
      <c r="D151" s="18">
        <f>IFERROR(VLOOKUP(A151,[1]Monitoramento_Base_somente_disp!$A:$J,6,FALSE),0)</f>
        <v>0</v>
      </c>
      <c r="E151" s="18">
        <f>IFERROR(VLOOKUP(A151,[1]Monitoramento_Base_somente_disp!$A:$J,7,FALSE),0)</f>
        <v>0</v>
      </c>
      <c r="F151" s="18">
        <f>IFERROR(VLOOKUP(A151,[1]Monitoramento_Base_somente_disp!$A:$J,8,FALSE),0)</f>
        <v>0</v>
      </c>
      <c r="G151" s="18">
        <f>IFERROR(VLOOKUP(A151,[1]Monitoramento_Base_somente_disp!$A:$J,9,FALSE),0)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IFERROR(VLOOKUP(A152,[1]Monitoramento_Base_somente_disp!$A:$J,4,FALSE),0)</f>
        <v>0</v>
      </c>
      <c r="C152" s="18">
        <f>IFERROR(VLOOKUP(A152,[1]Monitoramento_Base_somente_disp!$A:$J,5,FALSE),0)</f>
        <v>0</v>
      </c>
      <c r="D152" s="18">
        <f>IFERROR(VLOOKUP(A152,[1]Monitoramento_Base_somente_disp!$A:$J,6,FALSE),0)</f>
        <v>0</v>
      </c>
      <c r="E152" s="18">
        <f>IFERROR(VLOOKUP(A152,[1]Monitoramento_Base_somente_disp!$A:$J,7,FALSE),0)</f>
        <v>0</v>
      </c>
      <c r="F152" s="18">
        <f>IFERROR(VLOOKUP(A152,[1]Monitoramento_Base_somente_disp!$A:$J,8,FALSE),0)</f>
        <v>0</v>
      </c>
      <c r="G152" s="18">
        <f>IFERROR(VLOOKUP(A152,[1]Monitoramento_Base_somente_disp!$A:$J,9,FALSE),0)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Não</v>
      </c>
      <c r="W152" s="18" t="str">
        <f t="shared" si="16"/>
        <v>Não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>
        <f>IFERROR(VLOOKUP(A153,[1]Monitoramento_Base_somente_disp!$A:$J,4,FALSE),0)</f>
        <v>21722</v>
      </c>
      <c r="C153" s="18">
        <f>IFERROR(VLOOKUP(A153,[1]Monitoramento_Base_somente_disp!$A:$J,5,FALSE),0)</f>
        <v>8130306</v>
      </c>
      <c r="D153" s="18">
        <f>IFERROR(VLOOKUP(A153,[1]Monitoramento_Base_somente_disp!$A:$J,6,FALSE),0)</f>
        <v>0</v>
      </c>
      <c r="E153" s="18">
        <f>IFERROR(VLOOKUP(A153,[1]Monitoramento_Base_somente_disp!$A:$J,7,FALSE),0)</f>
        <v>0</v>
      </c>
      <c r="F153" s="18">
        <f>IFERROR(VLOOKUP(A153,[1]Monitoramento_Base_somente_disp!$A:$J,8,FALSE),0)</f>
        <v>0</v>
      </c>
      <c r="G153" s="18">
        <f>IFERROR(VLOOKUP(A153,[1]Monitoramento_Base_somente_disp!$A:$J,9,FALSE),0)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Não</v>
      </c>
      <c r="W153" s="18" t="str">
        <f t="shared" si="16"/>
        <v>Não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>
        <f>IFERROR(VLOOKUP(A154,[1]Monitoramento_Base_somente_disp!$A:$J,4,FALSE),0)</f>
        <v>38783</v>
      </c>
      <c r="C154" s="18">
        <f>IFERROR(VLOOKUP(A154,[1]Monitoramento_Base_somente_disp!$A:$J,5,FALSE),0)</f>
        <v>14067231</v>
      </c>
      <c r="D154" s="18">
        <f>IFERROR(VLOOKUP(A154,[1]Monitoramento_Base_somente_disp!$A:$J,6,FALSE),0)</f>
        <v>0</v>
      </c>
      <c r="E154" s="18">
        <f>IFERROR(VLOOKUP(A154,[1]Monitoramento_Base_somente_disp!$A:$J,7,FALSE),0)</f>
        <v>0</v>
      </c>
      <c r="F154" s="18">
        <f>IFERROR(VLOOKUP(A154,[1]Monitoramento_Base_somente_disp!$A:$J,8,FALSE),0)</f>
        <v>0</v>
      </c>
      <c r="G154" s="18">
        <f>IFERROR(VLOOKUP(A154,[1]Monitoramento_Base_somente_disp!$A:$J,9,FALSE),0)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Não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>
        <f>IFERROR(VLOOKUP(A155,[1]Monitoramento_Base_somente_disp!$A:$J,4,FALSE),0)</f>
        <v>28811</v>
      </c>
      <c r="C155" s="18">
        <f>IFERROR(VLOOKUP(A155,[1]Monitoramento_Base_somente_disp!$A:$J,5,FALSE),0)</f>
        <v>53800525</v>
      </c>
      <c r="D155" s="18">
        <f>IFERROR(VLOOKUP(A155,[1]Monitoramento_Base_somente_disp!$A:$J,6,FALSE),0)</f>
        <v>0</v>
      </c>
      <c r="E155" s="18">
        <f>IFERROR(VLOOKUP(A155,[1]Monitoramento_Base_somente_disp!$A:$J,7,FALSE),0)</f>
        <v>0</v>
      </c>
      <c r="F155" s="18">
        <f>IFERROR(VLOOKUP(A155,[1]Monitoramento_Base_somente_disp!$A:$J,8,FALSE),0)</f>
        <v>0</v>
      </c>
      <c r="G155" s="18">
        <f>IFERROR(VLOOKUP(A155,[1]Monitoramento_Base_somente_disp!$A:$J,9,FALSE),0)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Não</v>
      </c>
      <c r="W155" s="18" t="str">
        <f t="shared" si="16"/>
        <v>Não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IFERROR(VLOOKUP(A156,[1]Monitoramento_Base_somente_disp!$A:$J,4,FALSE),0)</f>
        <v>0</v>
      </c>
      <c r="C156" s="18">
        <f>IFERROR(VLOOKUP(A156,[1]Monitoramento_Base_somente_disp!$A:$J,5,FALSE),0)</f>
        <v>0</v>
      </c>
      <c r="D156" s="18">
        <f>IFERROR(VLOOKUP(A156,[1]Monitoramento_Base_somente_disp!$A:$J,6,FALSE),0)</f>
        <v>0</v>
      </c>
      <c r="E156" s="18">
        <f>IFERROR(VLOOKUP(A156,[1]Monitoramento_Base_somente_disp!$A:$J,7,FALSE),0)</f>
        <v>0</v>
      </c>
      <c r="F156" s="18">
        <f>IFERROR(VLOOKUP(A156,[1]Monitoramento_Base_somente_disp!$A:$J,8,FALSE),0)</f>
        <v>0</v>
      </c>
      <c r="G156" s="18">
        <f>IFERROR(VLOOKUP(A156,[1]Monitoramento_Base_somente_disp!$A:$J,9,FALSE),0)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IFERROR(VLOOKUP(A157,[1]Monitoramento_Base_somente_disp!$A:$J,4,FALSE),0)</f>
        <v>0</v>
      </c>
      <c r="C157" s="18">
        <f>IFERROR(VLOOKUP(A157,[1]Monitoramento_Base_somente_disp!$A:$J,5,FALSE),0)</f>
        <v>0</v>
      </c>
      <c r="D157" s="18">
        <f>IFERROR(VLOOKUP(A157,[1]Monitoramento_Base_somente_disp!$A:$J,6,FALSE),0)</f>
        <v>0</v>
      </c>
      <c r="E157" s="18">
        <f>IFERROR(VLOOKUP(A157,[1]Monitoramento_Base_somente_disp!$A:$J,7,FALSE),0)</f>
        <v>0</v>
      </c>
      <c r="F157" s="18">
        <f>IFERROR(VLOOKUP(A157,[1]Monitoramento_Base_somente_disp!$A:$J,8,FALSE),0)</f>
        <v>0</v>
      </c>
      <c r="G157" s="18">
        <f>IFERROR(VLOOKUP(A157,[1]Monitoramento_Base_somente_disp!$A:$J,9,FALSE),0)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IFERROR(VLOOKUP(A158,[1]Monitoramento_Base_somente_disp!$A:$J,4,FALSE),0)</f>
        <v>16161</v>
      </c>
      <c r="C158" s="18">
        <f>IFERROR(VLOOKUP(A158,[1]Monitoramento_Base_somente_disp!$A:$J,5,FALSE),0)</f>
        <v>10414340</v>
      </c>
      <c r="D158" s="18">
        <f>IFERROR(VLOOKUP(A158,[1]Monitoramento_Base_somente_disp!$A:$J,6,FALSE),0)</f>
        <v>0</v>
      </c>
      <c r="E158" s="18">
        <f>IFERROR(VLOOKUP(A158,[1]Monitoramento_Base_somente_disp!$A:$J,7,FALSE),0)</f>
        <v>0</v>
      </c>
      <c r="F158" s="18">
        <f>IFERROR(VLOOKUP(A158,[1]Monitoramento_Base_somente_disp!$A:$J,8,FALSE),0)</f>
        <v>0</v>
      </c>
      <c r="G158" s="18">
        <f>IFERROR(VLOOKUP(A158,[1]Monitoramento_Base_somente_disp!$A:$J,9,FALSE),0)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Não</v>
      </c>
      <c r="W158" s="18" t="str">
        <f t="shared" si="16"/>
        <v>Não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IFERROR(VLOOKUP(A159,[1]Monitoramento_Base_somente_disp!$A:$J,4,FALSE),0)</f>
        <v>0</v>
      </c>
      <c r="C159" s="18">
        <f>IFERROR(VLOOKUP(A159,[1]Monitoramento_Base_somente_disp!$A:$J,5,FALSE),0)</f>
        <v>0</v>
      </c>
      <c r="D159" s="18">
        <f>IFERROR(VLOOKUP(A159,[1]Monitoramento_Base_somente_disp!$A:$J,6,FALSE),0)</f>
        <v>0</v>
      </c>
      <c r="E159" s="18">
        <f>IFERROR(VLOOKUP(A159,[1]Monitoramento_Base_somente_disp!$A:$J,7,FALSE),0)</f>
        <v>0</v>
      </c>
      <c r="F159" s="18">
        <f>IFERROR(VLOOKUP(A159,[1]Monitoramento_Base_somente_disp!$A:$J,8,FALSE),0)</f>
        <v>0</v>
      </c>
      <c r="G159" s="18">
        <f>IFERROR(VLOOKUP(A159,[1]Monitoramento_Base_somente_disp!$A:$J,9,FALSE),0)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IFERROR(VLOOKUP(A160,[1]Monitoramento_Base_somente_disp!$A:$J,4,FALSE),0)</f>
        <v>0</v>
      </c>
      <c r="C160" s="18">
        <f>IFERROR(VLOOKUP(A160,[1]Monitoramento_Base_somente_disp!$A:$J,5,FALSE),0)</f>
        <v>0</v>
      </c>
      <c r="D160" s="18">
        <f>IFERROR(VLOOKUP(A160,[1]Monitoramento_Base_somente_disp!$A:$J,6,FALSE),0)</f>
        <v>0</v>
      </c>
      <c r="E160" s="18">
        <f>IFERROR(VLOOKUP(A160,[1]Monitoramento_Base_somente_disp!$A:$J,7,FALSE),0)</f>
        <v>0</v>
      </c>
      <c r="F160" s="18">
        <f>IFERROR(VLOOKUP(A160,[1]Monitoramento_Base_somente_disp!$A:$J,8,FALSE),0)</f>
        <v>0</v>
      </c>
      <c r="G160" s="18">
        <f>IFERROR(VLOOKUP(A160,[1]Monitoramento_Base_somente_disp!$A:$J,9,FALSE),0)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IFERROR(VLOOKUP(A161,[1]Monitoramento_Base_somente_disp!$A:$J,4,FALSE),0)</f>
        <v>0</v>
      </c>
      <c r="C161" s="18">
        <f>IFERROR(VLOOKUP(A161,[1]Monitoramento_Base_somente_disp!$A:$J,5,FALSE),0)</f>
        <v>0</v>
      </c>
      <c r="D161" s="18">
        <f>IFERROR(VLOOKUP(A161,[1]Monitoramento_Base_somente_disp!$A:$J,6,FALSE),0)</f>
        <v>0</v>
      </c>
      <c r="E161" s="18">
        <f>IFERROR(VLOOKUP(A161,[1]Monitoramento_Base_somente_disp!$A:$J,7,FALSE),0)</f>
        <v>0</v>
      </c>
      <c r="F161" s="18">
        <f>IFERROR(VLOOKUP(A161,[1]Monitoramento_Base_somente_disp!$A:$J,8,FALSE),0)</f>
        <v>0</v>
      </c>
      <c r="G161" s="18">
        <f>IFERROR(VLOOKUP(A161,[1]Monitoramento_Base_somente_disp!$A:$J,9,FALSE),0)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IFERROR(VLOOKUP(A162,[1]Monitoramento_Base_somente_disp!$A:$J,4,FALSE),0)</f>
        <v>0</v>
      </c>
      <c r="C162" s="18">
        <f>IFERROR(VLOOKUP(A162,[1]Monitoramento_Base_somente_disp!$A:$J,5,FALSE),0)</f>
        <v>0</v>
      </c>
      <c r="D162" s="18">
        <f>IFERROR(VLOOKUP(A162,[1]Monitoramento_Base_somente_disp!$A:$J,6,FALSE),0)</f>
        <v>0</v>
      </c>
      <c r="E162" s="18">
        <f>IFERROR(VLOOKUP(A162,[1]Monitoramento_Base_somente_disp!$A:$J,7,FALSE),0)</f>
        <v>0</v>
      </c>
      <c r="F162" s="18">
        <f>IFERROR(VLOOKUP(A162,[1]Monitoramento_Base_somente_disp!$A:$J,8,FALSE),0)</f>
        <v>0</v>
      </c>
      <c r="G162" s="18">
        <f>IFERROR(VLOOKUP(A162,[1]Monitoramento_Base_somente_disp!$A:$J,9,FALSE),0)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IFERROR(VLOOKUP(A163,[1]Monitoramento_Base_somente_disp!$A:$J,4,FALSE),0)</f>
        <v>8347</v>
      </c>
      <c r="C163" s="18">
        <f>IFERROR(VLOOKUP(A163,[1]Monitoramento_Base_somente_disp!$A:$J,5,FALSE),0)</f>
        <v>30927182</v>
      </c>
      <c r="D163" s="18">
        <f>IFERROR(VLOOKUP(A163,[1]Monitoramento_Base_somente_disp!$A:$J,6,FALSE),0)</f>
        <v>0</v>
      </c>
      <c r="E163" s="18">
        <f>IFERROR(VLOOKUP(A163,[1]Monitoramento_Base_somente_disp!$A:$J,7,FALSE),0)</f>
        <v>0</v>
      </c>
      <c r="F163" s="18">
        <f>IFERROR(VLOOKUP(A163,[1]Monitoramento_Base_somente_disp!$A:$J,8,FALSE),0)</f>
        <v>0</v>
      </c>
      <c r="G163" s="18">
        <f>IFERROR(VLOOKUP(A163,[1]Monitoramento_Base_somente_disp!$A:$J,9,FALSE),0)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Sim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Não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IFERROR(VLOOKUP(A164,[1]Monitoramento_Base_somente_disp!$A:$J,4,FALSE),0)</f>
        <v>0</v>
      </c>
      <c r="C164" s="18">
        <f>IFERROR(VLOOKUP(A164,[1]Monitoramento_Base_somente_disp!$A:$J,5,FALSE),0)</f>
        <v>0</v>
      </c>
      <c r="D164" s="18">
        <f>IFERROR(VLOOKUP(A164,[1]Monitoramento_Base_somente_disp!$A:$J,6,FALSE),0)</f>
        <v>0</v>
      </c>
      <c r="E164" s="18">
        <f>IFERROR(VLOOKUP(A164,[1]Monitoramento_Base_somente_disp!$A:$J,7,FALSE),0)</f>
        <v>0</v>
      </c>
      <c r="F164" s="18">
        <f>IFERROR(VLOOKUP(A164,[1]Monitoramento_Base_somente_disp!$A:$J,8,FALSE),0)</f>
        <v>0</v>
      </c>
      <c r="G164" s="18">
        <f>IFERROR(VLOOKUP(A164,[1]Monitoramento_Base_somente_disp!$A:$J,9,FALSE),0)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IFERROR(VLOOKUP(A165,[1]Monitoramento_Base_somente_disp!$A:$J,4,FALSE),0)</f>
        <v>54591</v>
      </c>
      <c r="C165" s="18">
        <f>IFERROR(VLOOKUP(A165,[1]Monitoramento_Base_somente_disp!$A:$J,5,FALSE),0)</f>
        <v>71054756</v>
      </c>
      <c r="D165" s="18">
        <f>IFERROR(VLOOKUP(A165,[1]Monitoramento_Base_somente_disp!$A:$J,6,FALSE),0)</f>
        <v>0</v>
      </c>
      <c r="E165" s="18">
        <f>IFERROR(VLOOKUP(A165,[1]Monitoramento_Base_somente_disp!$A:$J,7,FALSE),0)</f>
        <v>0</v>
      </c>
      <c r="F165" s="18">
        <f>IFERROR(VLOOKUP(A165,[1]Monitoramento_Base_somente_disp!$A:$J,8,FALSE),0)</f>
        <v>0</v>
      </c>
      <c r="G165" s="18">
        <f>IFERROR(VLOOKUP(A165,[1]Monitoramento_Base_somente_disp!$A:$J,9,FALSE),0)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Não</v>
      </c>
      <c r="W165" s="18" t="str">
        <f t="shared" si="16"/>
        <v>Não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>
        <f>IFERROR(VLOOKUP(A166,[1]Monitoramento_Base_somente_disp!$A:$J,4,FALSE),0)</f>
        <v>0</v>
      </c>
      <c r="C166" s="18">
        <f>IFERROR(VLOOKUP(A166,[1]Monitoramento_Base_somente_disp!$A:$J,5,FALSE),0)</f>
        <v>32589</v>
      </c>
      <c r="D166" s="18">
        <f>IFERROR(VLOOKUP(A166,[1]Monitoramento_Base_somente_disp!$A:$J,6,FALSE),0)</f>
        <v>0</v>
      </c>
      <c r="E166" s="18">
        <f>IFERROR(VLOOKUP(A166,[1]Monitoramento_Base_somente_disp!$A:$J,7,FALSE),0)</f>
        <v>0</v>
      </c>
      <c r="F166" s="18">
        <f>IFERROR(VLOOKUP(A166,[1]Monitoramento_Base_somente_disp!$A:$J,8,FALSE),0)</f>
        <v>0</v>
      </c>
      <c r="G166" s="18">
        <f>IFERROR(VLOOKUP(A166,[1]Monitoramento_Base_somente_disp!$A:$J,9,FALSE),0)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Não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IFERROR(VLOOKUP(A167,[1]Monitoramento_Base_somente_disp!$A:$J,4,FALSE),0)</f>
        <v>0</v>
      </c>
      <c r="C167" s="18">
        <f>IFERROR(VLOOKUP(A167,[1]Monitoramento_Base_somente_disp!$A:$J,5,FALSE),0)</f>
        <v>0</v>
      </c>
      <c r="D167" s="18">
        <f>IFERROR(VLOOKUP(A167,[1]Monitoramento_Base_somente_disp!$A:$J,6,FALSE),0)</f>
        <v>0</v>
      </c>
      <c r="E167" s="18">
        <f>IFERROR(VLOOKUP(A167,[1]Monitoramento_Base_somente_disp!$A:$J,7,FALSE),0)</f>
        <v>0</v>
      </c>
      <c r="F167" s="18">
        <f>IFERROR(VLOOKUP(A167,[1]Monitoramento_Base_somente_disp!$A:$J,8,FALSE),0)</f>
        <v>0</v>
      </c>
      <c r="G167" s="18">
        <f>IFERROR(VLOOKUP(A167,[1]Monitoramento_Base_somente_disp!$A:$J,9,FALSE),0)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IFERROR(VLOOKUP(A168,[1]Monitoramento_Base_somente_disp!$A:$J,4,FALSE),0)</f>
        <v>0</v>
      </c>
      <c r="C168" s="18">
        <f>IFERROR(VLOOKUP(A168,[1]Monitoramento_Base_somente_disp!$A:$J,5,FALSE),0)</f>
        <v>4105075</v>
      </c>
      <c r="D168" s="18">
        <f>IFERROR(VLOOKUP(A168,[1]Monitoramento_Base_somente_disp!$A:$J,6,FALSE),0)</f>
        <v>0</v>
      </c>
      <c r="E168" s="18">
        <f>IFERROR(VLOOKUP(A168,[1]Monitoramento_Base_somente_disp!$A:$J,7,FALSE),0)</f>
        <v>0</v>
      </c>
      <c r="F168" s="18">
        <f>IFERROR(VLOOKUP(A168,[1]Monitoramento_Base_somente_disp!$A:$J,8,FALSE),0)</f>
        <v>0</v>
      </c>
      <c r="G168" s="18">
        <f>IFERROR(VLOOKUP(A168,[1]Monitoramento_Base_somente_disp!$A:$J,9,FALSE),0)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Não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IFERROR(VLOOKUP(A169,[1]Monitoramento_Base_somente_disp!$A:$J,4,FALSE),0)</f>
        <v>0</v>
      </c>
      <c r="C169" s="18">
        <f>IFERROR(VLOOKUP(A169,[1]Monitoramento_Base_somente_disp!$A:$J,5,FALSE),0)</f>
        <v>0</v>
      </c>
      <c r="D169" s="18">
        <f>IFERROR(VLOOKUP(A169,[1]Monitoramento_Base_somente_disp!$A:$J,6,FALSE),0)</f>
        <v>0</v>
      </c>
      <c r="E169" s="18">
        <f>IFERROR(VLOOKUP(A169,[1]Monitoramento_Base_somente_disp!$A:$J,7,FALSE),0)</f>
        <v>0</v>
      </c>
      <c r="F169" s="18">
        <f>IFERROR(VLOOKUP(A169,[1]Monitoramento_Base_somente_disp!$A:$J,8,FALSE),0)</f>
        <v>0</v>
      </c>
      <c r="G169" s="18">
        <f>IFERROR(VLOOKUP(A169,[1]Monitoramento_Base_somente_disp!$A:$J,9,FALSE),0)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IFERROR(VLOOKUP(A170,[1]Monitoramento_Base_somente_disp!$A:$J,4,FALSE),0)</f>
        <v>38987</v>
      </c>
      <c r="C170" s="18">
        <f>IFERROR(VLOOKUP(A170,[1]Monitoramento_Base_somente_disp!$A:$J,5,FALSE),0)</f>
        <v>7001596</v>
      </c>
      <c r="D170" s="18">
        <f>IFERROR(VLOOKUP(A170,[1]Monitoramento_Base_somente_disp!$A:$J,6,FALSE),0)</f>
        <v>0</v>
      </c>
      <c r="E170" s="18">
        <f>IFERROR(VLOOKUP(A170,[1]Monitoramento_Base_somente_disp!$A:$J,7,FALSE),0)</f>
        <v>0</v>
      </c>
      <c r="F170" s="18">
        <f>IFERROR(VLOOKUP(A170,[1]Monitoramento_Base_somente_disp!$A:$J,8,FALSE),0)</f>
        <v>0</v>
      </c>
      <c r="G170" s="18">
        <f>IFERROR(VLOOKUP(A170,[1]Monitoramento_Base_somente_disp!$A:$J,9,FALSE),0)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Não</v>
      </c>
      <c r="W170" s="18" t="str">
        <f t="shared" si="16"/>
        <v>Não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>
        <f>IFERROR(VLOOKUP(A171,[1]Monitoramento_Base_somente_disp!$A:$J,4,FALSE),0)</f>
        <v>0</v>
      </c>
      <c r="C171" s="18">
        <f>IFERROR(VLOOKUP(A171,[1]Monitoramento_Base_somente_disp!$A:$J,5,FALSE),0)</f>
        <v>1412190</v>
      </c>
      <c r="D171" s="18">
        <f>IFERROR(VLOOKUP(A171,[1]Monitoramento_Base_somente_disp!$A:$J,6,FALSE),0)</f>
        <v>0</v>
      </c>
      <c r="E171" s="18">
        <f>IFERROR(VLOOKUP(A171,[1]Monitoramento_Base_somente_disp!$A:$J,7,FALSE),0)</f>
        <v>0</v>
      </c>
      <c r="F171" s="18">
        <f>IFERROR(VLOOKUP(A171,[1]Monitoramento_Base_somente_disp!$A:$J,8,FALSE),0)</f>
        <v>0</v>
      </c>
      <c r="G171" s="18">
        <f>IFERROR(VLOOKUP(A171,[1]Monitoramento_Base_somente_disp!$A:$J,9,FALSE),0)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Não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IFERROR(VLOOKUP(A172,[1]Monitoramento_Base_somente_disp!$A:$J,4,FALSE),0)</f>
        <v>0</v>
      </c>
      <c r="C172" s="18">
        <f>IFERROR(VLOOKUP(A172,[1]Monitoramento_Base_somente_disp!$A:$J,5,FALSE),0)</f>
        <v>0</v>
      </c>
      <c r="D172" s="18">
        <f>IFERROR(VLOOKUP(A172,[1]Monitoramento_Base_somente_disp!$A:$J,6,FALSE),0)</f>
        <v>0</v>
      </c>
      <c r="E172" s="18">
        <f>IFERROR(VLOOKUP(A172,[1]Monitoramento_Base_somente_disp!$A:$J,7,FALSE),0)</f>
        <v>0</v>
      </c>
      <c r="F172" s="18">
        <f>IFERROR(VLOOKUP(A172,[1]Monitoramento_Base_somente_disp!$A:$J,8,FALSE),0)</f>
        <v>0</v>
      </c>
      <c r="G172" s="18">
        <f>IFERROR(VLOOKUP(A172,[1]Monitoramento_Base_somente_disp!$A:$J,9,FALSE),0)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IFERROR(VLOOKUP(A173,[1]Monitoramento_Base_somente_disp!$A:$J,4,FALSE),0)</f>
        <v>0</v>
      </c>
      <c r="C173" s="18">
        <f>IFERROR(VLOOKUP(A173,[1]Monitoramento_Base_somente_disp!$A:$J,5,FALSE),0)</f>
        <v>0</v>
      </c>
      <c r="D173" s="18">
        <f>IFERROR(VLOOKUP(A173,[1]Monitoramento_Base_somente_disp!$A:$J,6,FALSE),0)</f>
        <v>0</v>
      </c>
      <c r="E173" s="18">
        <f>IFERROR(VLOOKUP(A173,[1]Monitoramento_Base_somente_disp!$A:$J,7,FALSE),0)</f>
        <v>0</v>
      </c>
      <c r="F173" s="18">
        <f>IFERROR(VLOOKUP(A173,[1]Monitoramento_Base_somente_disp!$A:$J,8,FALSE),0)</f>
        <v>0</v>
      </c>
      <c r="G173" s="18">
        <f>IFERROR(VLOOKUP(A173,[1]Monitoramento_Base_somente_disp!$A:$J,9,FALSE),0)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IFERROR(VLOOKUP(A174,[1]Monitoramento_Base_somente_disp!$A:$J,4,FALSE),0)</f>
        <v>5304</v>
      </c>
      <c r="C174" s="18">
        <f>IFERROR(VLOOKUP(A174,[1]Monitoramento_Base_somente_disp!$A:$J,5,FALSE),0)</f>
        <v>21402784</v>
      </c>
      <c r="D174" s="18">
        <f>IFERROR(VLOOKUP(A174,[1]Monitoramento_Base_somente_disp!$A:$J,6,FALSE),0)</f>
        <v>0</v>
      </c>
      <c r="E174" s="18">
        <f>IFERROR(VLOOKUP(A174,[1]Monitoramento_Base_somente_disp!$A:$J,7,FALSE),0)</f>
        <v>0</v>
      </c>
      <c r="F174" s="18">
        <f>IFERROR(VLOOKUP(A174,[1]Monitoramento_Base_somente_disp!$A:$J,8,FALSE),0)</f>
        <v>0</v>
      </c>
      <c r="G174" s="18">
        <f>IFERROR(VLOOKUP(A174,[1]Monitoramento_Base_somente_disp!$A:$J,9,FALSE),0)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Não</v>
      </c>
      <c r="W174" s="18" t="str">
        <f t="shared" si="16"/>
        <v>Não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IFERROR(VLOOKUP(A175,[1]Monitoramento_Base_somente_disp!$A:$J,4,FALSE),0)</f>
        <v>0</v>
      </c>
      <c r="C175" s="18">
        <f>IFERROR(VLOOKUP(A175,[1]Monitoramento_Base_somente_disp!$A:$J,5,FALSE),0)</f>
        <v>0</v>
      </c>
      <c r="D175" s="18">
        <f>IFERROR(VLOOKUP(A175,[1]Monitoramento_Base_somente_disp!$A:$J,6,FALSE),0)</f>
        <v>0</v>
      </c>
      <c r="E175" s="18">
        <f>IFERROR(VLOOKUP(A175,[1]Monitoramento_Base_somente_disp!$A:$J,7,FALSE),0)</f>
        <v>0</v>
      </c>
      <c r="F175" s="18">
        <f>IFERROR(VLOOKUP(A175,[1]Monitoramento_Base_somente_disp!$A:$J,8,FALSE),0)</f>
        <v>0</v>
      </c>
      <c r="G175" s="18">
        <f>IFERROR(VLOOKUP(A175,[1]Monitoramento_Base_somente_disp!$A:$J,9,FALSE),0)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IFERROR(VLOOKUP(A176,[1]Monitoramento_Base_somente_disp!$A:$J,4,FALSE),0)</f>
        <v>0</v>
      </c>
      <c r="C176" s="18">
        <f>IFERROR(VLOOKUP(A176,[1]Monitoramento_Base_somente_disp!$A:$J,5,FALSE),0)</f>
        <v>0</v>
      </c>
      <c r="D176" s="18">
        <f>IFERROR(VLOOKUP(A176,[1]Monitoramento_Base_somente_disp!$A:$J,6,FALSE),0)</f>
        <v>0</v>
      </c>
      <c r="E176" s="18">
        <f>IFERROR(VLOOKUP(A176,[1]Monitoramento_Base_somente_disp!$A:$J,7,FALSE),0)</f>
        <v>0</v>
      </c>
      <c r="F176" s="18">
        <f>IFERROR(VLOOKUP(A176,[1]Monitoramento_Base_somente_disp!$A:$J,8,FALSE),0)</f>
        <v>0</v>
      </c>
      <c r="G176" s="18">
        <f>IFERROR(VLOOKUP(A176,[1]Monitoramento_Base_somente_disp!$A:$J,9,FALSE),0)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IFERROR(VLOOKUP(A177,[1]Monitoramento_Base_somente_disp!$A:$J,4,FALSE),0)</f>
        <v>0</v>
      </c>
      <c r="C177" s="18">
        <f>IFERROR(VLOOKUP(A177,[1]Monitoramento_Base_somente_disp!$A:$J,5,FALSE),0)</f>
        <v>0</v>
      </c>
      <c r="D177" s="18">
        <f>IFERROR(VLOOKUP(A177,[1]Monitoramento_Base_somente_disp!$A:$J,6,FALSE),0)</f>
        <v>0</v>
      </c>
      <c r="E177" s="18">
        <f>IFERROR(VLOOKUP(A177,[1]Monitoramento_Base_somente_disp!$A:$J,7,FALSE),0)</f>
        <v>0</v>
      </c>
      <c r="F177" s="18">
        <f>IFERROR(VLOOKUP(A177,[1]Monitoramento_Base_somente_disp!$A:$J,8,FALSE),0)</f>
        <v>0</v>
      </c>
      <c r="G177" s="18">
        <f>IFERROR(VLOOKUP(A177,[1]Monitoramento_Base_somente_disp!$A:$J,9,FALSE),0)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IFERROR(VLOOKUP(A178,[1]Monitoramento_Base_somente_disp!$A:$J,4,FALSE),0)</f>
        <v>0</v>
      </c>
      <c r="C178" s="18">
        <f>IFERROR(VLOOKUP(A178,[1]Monitoramento_Base_somente_disp!$A:$J,5,FALSE),0)</f>
        <v>21806631</v>
      </c>
      <c r="D178" s="18">
        <f>IFERROR(VLOOKUP(A178,[1]Monitoramento_Base_somente_disp!$A:$J,6,FALSE),0)</f>
        <v>0</v>
      </c>
      <c r="E178" s="18">
        <f>IFERROR(VLOOKUP(A178,[1]Monitoramento_Base_somente_disp!$A:$J,7,FALSE),0)</f>
        <v>0</v>
      </c>
      <c r="F178" s="18">
        <f>IFERROR(VLOOKUP(A178,[1]Monitoramento_Base_somente_disp!$A:$J,8,FALSE),0)</f>
        <v>0</v>
      </c>
      <c r="G178" s="18">
        <f>IFERROR(VLOOKUP(A178,[1]Monitoramento_Base_somente_disp!$A:$J,9,FALSE),0)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Não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>
        <f>IFERROR(VLOOKUP(A179,[1]Monitoramento_Base_somente_disp!$A:$J,4,FALSE),0)</f>
        <v>42625</v>
      </c>
      <c r="C179" s="18">
        <f>IFERROR(VLOOKUP(A179,[1]Monitoramento_Base_somente_disp!$A:$J,5,FALSE),0)</f>
        <v>13071856</v>
      </c>
      <c r="D179" s="18">
        <f>IFERROR(VLOOKUP(A179,[1]Monitoramento_Base_somente_disp!$A:$J,6,FALSE),0)</f>
        <v>0</v>
      </c>
      <c r="E179" s="18">
        <f>IFERROR(VLOOKUP(A179,[1]Monitoramento_Base_somente_disp!$A:$J,7,FALSE),0)</f>
        <v>0</v>
      </c>
      <c r="F179" s="18">
        <f>IFERROR(VLOOKUP(A179,[1]Monitoramento_Base_somente_disp!$A:$J,8,FALSE),0)</f>
        <v>0</v>
      </c>
      <c r="G179" s="18">
        <f>IFERROR(VLOOKUP(A179,[1]Monitoramento_Base_somente_disp!$A:$J,9,FALSE),0)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Não</v>
      </c>
      <c r="W179" s="18" t="str">
        <f t="shared" si="16"/>
        <v>Não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IFERROR(VLOOKUP(A180,[1]Monitoramento_Base_somente_disp!$A:$J,4,FALSE),0)</f>
        <v>0</v>
      </c>
      <c r="C180" s="18">
        <f>IFERROR(VLOOKUP(A180,[1]Monitoramento_Base_somente_disp!$A:$J,5,FALSE),0)</f>
        <v>0</v>
      </c>
      <c r="D180" s="18">
        <f>IFERROR(VLOOKUP(A180,[1]Monitoramento_Base_somente_disp!$A:$J,6,FALSE),0)</f>
        <v>0</v>
      </c>
      <c r="E180" s="18">
        <f>IFERROR(VLOOKUP(A180,[1]Monitoramento_Base_somente_disp!$A:$J,7,FALSE),0)</f>
        <v>0</v>
      </c>
      <c r="F180" s="18">
        <f>IFERROR(VLOOKUP(A180,[1]Monitoramento_Base_somente_disp!$A:$J,8,FALSE),0)</f>
        <v>0</v>
      </c>
      <c r="G180" s="18">
        <f>IFERROR(VLOOKUP(A180,[1]Monitoramento_Base_somente_disp!$A:$J,9,FALSE),0)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IFERROR(VLOOKUP(A181,[1]Monitoramento_Base_somente_disp!$A:$J,4,FALSE),0)</f>
        <v>0</v>
      </c>
      <c r="C181" s="18">
        <f>IFERROR(VLOOKUP(A181,[1]Monitoramento_Base_somente_disp!$A:$J,5,FALSE),0)</f>
        <v>0</v>
      </c>
      <c r="D181" s="18">
        <f>IFERROR(VLOOKUP(A181,[1]Monitoramento_Base_somente_disp!$A:$J,6,FALSE),0)</f>
        <v>0</v>
      </c>
      <c r="E181" s="18">
        <f>IFERROR(VLOOKUP(A181,[1]Monitoramento_Base_somente_disp!$A:$J,7,FALSE),0)</f>
        <v>0</v>
      </c>
      <c r="F181" s="18">
        <f>IFERROR(VLOOKUP(A181,[1]Monitoramento_Base_somente_disp!$A:$J,8,FALSE),0)</f>
        <v>0</v>
      </c>
      <c r="G181" s="18">
        <f>IFERROR(VLOOKUP(A181,[1]Monitoramento_Base_somente_disp!$A:$J,9,FALSE),0)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IFERROR(VLOOKUP(A182,[1]Monitoramento_Base_somente_disp!$A:$J,4,FALSE),0)</f>
        <v>420</v>
      </c>
      <c r="C182" s="18">
        <f>IFERROR(VLOOKUP(A182,[1]Monitoramento_Base_somente_disp!$A:$J,5,FALSE),0)</f>
        <v>3087495256</v>
      </c>
      <c r="D182" s="18">
        <f>IFERROR(VLOOKUP(A182,[1]Monitoramento_Base_somente_disp!$A:$J,6,FALSE),0)</f>
        <v>0</v>
      </c>
      <c r="E182" s="18">
        <f>IFERROR(VLOOKUP(A182,[1]Monitoramento_Base_somente_disp!$A:$J,7,FALSE),0)</f>
        <v>0</v>
      </c>
      <c r="F182" s="18">
        <f>IFERROR(VLOOKUP(A182,[1]Monitoramento_Base_somente_disp!$A:$J,8,FALSE),0)</f>
        <v>0</v>
      </c>
      <c r="G182" s="18">
        <f>IFERROR(VLOOKUP(A182,[1]Monitoramento_Base_somente_disp!$A:$J,9,FALSE),0)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Não</v>
      </c>
      <c r="W182" s="18" t="str">
        <f t="shared" si="16"/>
        <v>Não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>
        <f>IFERROR(VLOOKUP(A183,[1]Monitoramento_Base_somente_disp!$A:$J,4,FALSE),0)</f>
        <v>0</v>
      </c>
      <c r="C183" s="18">
        <f>IFERROR(VLOOKUP(A183,[1]Monitoramento_Base_somente_disp!$A:$J,5,FALSE),0)</f>
        <v>12296610</v>
      </c>
      <c r="D183" s="18">
        <f>IFERROR(VLOOKUP(A183,[1]Monitoramento_Base_somente_disp!$A:$J,6,FALSE),0)</f>
        <v>0</v>
      </c>
      <c r="E183" s="18">
        <f>IFERROR(VLOOKUP(A183,[1]Monitoramento_Base_somente_disp!$A:$J,7,FALSE),0)</f>
        <v>0</v>
      </c>
      <c r="F183" s="18">
        <f>IFERROR(VLOOKUP(A183,[1]Monitoramento_Base_somente_disp!$A:$J,8,FALSE),0)</f>
        <v>0</v>
      </c>
      <c r="G183" s="18">
        <f>IFERROR(VLOOKUP(A183,[1]Monitoramento_Base_somente_disp!$A:$J,9,FALSE),0)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Não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>
        <f>IFERROR(VLOOKUP(A184,[1]Monitoramento_Base_somente_disp!$A:$J,4,FALSE),0)</f>
        <v>122</v>
      </c>
      <c r="C184" s="18">
        <f>IFERROR(VLOOKUP(A184,[1]Monitoramento_Base_somente_disp!$A:$J,5,FALSE),0)</f>
        <v>50702074</v>
      </c>
      <c r="D184" s="18">
        <f>IFERROR(VLOOKUP(A184,[1]Monitoramento_Base_somente_disp!$A:$J,6,FALSE),0)</f>
        <v>0</v>
      </c>
      <c r="E184" s="18">
        <f>IFERROR(VLOOKUP(A184,[1]Monitoramento_Base_somente_disp!$A:$J,7,FALSE),0)</f>
        <v>0</v>
      </c>
      <c r="F184" s="18">
        <f>IFERROR(VLOOKUP(A184,[1]Monitoramento_Base_somente_disp!$A:$J,8,FALSE),0)</f>
        <v>0</v>
      </c>
      <c r="G184" s="18">
        <f>IFERROR(VLOOKUP(A184,[1]Monitoramento_Base_somente_disp!$A:$J,9,FALSE),0)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Não</v>
      </c>
      <c r="W184" s="18" t="str">
        <f t="shared" si="16"/>
        <v>Não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IFERROR(VLOOKUP(A185,[1]Monitoramento_Base_somente_disp!$A:$J,4,FALSE),0)</f>
        <v>0</v>
      </c>
      <c r="C185" s="18">
        <f>IFERROR(VLOOKUP(A185,[1]Monitoramento_Base_somente_disp!$A:$J,5,FALSE),0)</f>
        <v>0</v>
      </c>
      <c r="D185" s="18">
        <f>IFERROR(VLOOKUP(A185,[1]Monitoramento_Base_somente_disp!$A:$J,6,FALSE),0)</f>
        <v>0</v>
      </c>
      <c r="E185" s="18">
        <f>IFERROR(VLOOKUP(A185,[1]Monitoramento_Base_somente_disp!$A:$J,7,FALSE),0)</f>
        <v>0</v>
      </c>
      <c r="F185" s="18">
        <f>IFERROR(VLOOKUP(A185,[1]Monitoramento_Base_somente_disp!$A:$J,8,FALSE),0)</f>
        <v>0</v>
      </c>
      <c r="G185" s="18">
        <f>IFERROR(VLOOKUP(A185,[1]Monitoramento_Base_somente_disp!$A:$J,9,FALSE),0)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IFERROR(VLOOKUP(A186,[1]Monitoramento_Base_somente_disp!$A:$J,4,FALSE),0)</f>
        <v>0</v>
      </c>
      <c r="C186" s="18">
        <f>IFERROR(VLOOKUP(A186,[1]Monitoramento_Base_somente_disp!$A:$J,5,FALSE),0)</f>
        <v>14275937</v>
      </c>
      <c r="D186" s="18">
        <f>IFERROR(VLOOKUP(A186,[1]Monitoramento_Base_somente_disp!$A:$J,6,FALSE),0)</f>
        <v>0</v>
      </c>
      <c r="E186" s="18">
        <f>IFERROR(VLOOKUP(A186,[1]Monitoramento_Base_somente_disp!$A:$J,7,FALSE),0)</f>
        <v>0</v>
      </c>
      <c r="F186" s="18">
        <f>IFERROR(VLOOKUP(A186,[1]Monitoramento_Base_somente_disp!$A:$J,8,FALSE),0)</f>
        <v>0</v>
      </c>
      <c r="G186" s="18">
        <f>IFERROR(VLOOKUP(A186,[1]Monitoramento_Base_somente_disp!$A:$J,9,FALSE),0)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Não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IFERROR(VLOOKUP(A187,[1]Monitoramento_Base_somente_disp!$A:$J,4,FALSE),0)</f>
        <v>0</v>
      </c>
      <c r="C187" s="18">
        <f>IFERROR(VLOOKUP(A187,[1]Monitoramento_Base_somente_disp!$A:$J,5,FALSE),0)</f>
        <v>0</v>
      </c>
      <c r="D187" s="18">
        <f>IFERROR(VLOOKUP(A187,[1]Monitoramento_Base_somente_disp!$A:$J,6,FALSE),0)</f>
        <v>0</v>
      </c>
      <c r="E187" s="18">
        <f>IFERROR(VLOOKUP(A187,[1]Monitoramento_Base_somente_disp!$A:$J,7,FALSE),0)</f>
        <v>0</v>
      </c>
      <c r="F187" s="18">
        <f>IFERROR(VLOOKUP(A187,[1]Monitoramento_Base_somente_disp!$A:$J,8,FALSE),0)</f>
        <v>0</v>
      </c>
      <c r="G187" s="18">
        <f>IFERROR(VLOOKUP(A187,[1]Monitoramento_Base_somente_disp!$A:$J,9,FALSE),0)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IFERROR(VLOOKUP(A188,[1]Monitoramento_Base_somente_disp!$A:$J,4,FALSE),0)</f>
        <v>0</v>
      </c>
      <c r="C188" s="18">
        <f>IFERROR(VLOOKUP(A188,[1]Monitoramento_Base_somente_disp!$A:$J,5,FALSE),0)</f>
        <v>905909</v>
      </c>
      <c r="D188" s="18">
        <f>IFERROR(VLOOKUP(A188,[1]Monitoramento_Base_somente_disp!$A:$J,6,FALSE),0)</f>
        <v>0</v>
      </c>
      <c r="E188" s="18">
        <f>IFERROR(VLOOKUP(A188,[1]Monitoramento_Base_somente_disp!$A:$J,7,FALSE),0)</f>
        <v>0</v>
      </c>
      <c r="F188" s="18">
        <f>IFERROR(VLOOKUP(A188,[1]Monitoramento_Base_somente_disp!$A:$J,8,FALSE),0)</f>
        <v>0</v>
      </c>
      <c r="G188" s="18">
        <f>IFERROR(VLOOKUP(A188,[1]Monitoramento_Base_somente_disp!$A:$J,9,FALSE),0)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Não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Não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IFERROR(VLOOKUP(A189,[1]Monitoramento_Base_somente_disp!$A:$J,4,FALSE),0)</f>
        <v>0</v>
      </c>
      <c r="C189" s="18">
        <f>IFERROR(VLOOKUP(A189,[1]Monitoramento_Base_somente_disp!$A:$J,5,FALSE),0)</f>
        <v>0</v>
      </c>
      <c r="D189" s="18">
        <f>IFERROR(VLOOKUP(A189,[1]Monitoramento_Base_somente_disp!$A:$J,6,FALSE),0)</f>
        <v>0</v>
      </c>
      <c r="E189" s="18">
        <f>IFERROR(VLOOKUP(A189,[1]Monitoramento_Base_somente_disp!$A:$J,7,FALSE),0)</f>
        <v>0</v>
      </c>
      <c r="F189" s="18">
        <f>IFERROR(VLOOKUP(A189,[1]Monitoramento_Base_somente_disp!$A:$J,8,FALSE),0)</f>
        <v>0</v>
      </c>
      <c r="G189" s="18">
        <f>IFERROR(VLOOKUP(A189,[1]Monitoramento_Base_somente_disp!$A:$J,9,FALSE),0)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IFERROR(VLOOKUP(A190,[1]Monitoramento_Base_somente_disp!$A:$J,4,FALSE),0)</f>
        <v>14533</v>
      </c>
      <c r="C190" s="18">
        <f>IFERROR(VLOOKUP(A190,[1]Monitoramento_Base_somente_disp!$A:$J,5,FALSE),0)</f>
        <v>15860734</v>
      </c>
      <c r="D190" s="18">
        <f>IFERROR(VLOOKUP(A190,[1]Monitoramento_Base_somente_disp!$A:$J,6,FALSE),0)</f>
        <v>0</v>
      </c>
      <c r="E190" s="18">
        <f>IFERROR(VLOOKUP(A190,[1]Monitoramento_Base_somente_disp!$A:$J,7,FALSE),0)</f>
        <v>0</v>
      </c>
      <c r="F190" s="18">
        <f>IFERROR(VLOOKUP(A190,[1]Monitoramento_Base_somente_disp!$A:$J,8,FALSE),0)</f>
        <v>0</v>
      </c>
      <c r="G190" s="18">
        <f>IFERROR(VLOOKUP(A190,[1]Monitoramento_Base_somente_disp!$A:$J,9,FALSE),0)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Não</v>
      </c>
      <c r="W190" s="18" t="str">
        <f t="shared" si="16"/>
        <v>Não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IFERROR(VLOOKUP(A191,[1]Monitoramento_Base_somente_disp!$A:$J,4,FALSE),0)</f>
        <v>0</v>
      </c>
      <c r="C191" s="18">
        <f>IFERROR(VLOOKUP(A191,[1]Monitoramento_Base_somente_disp!$A:$J,5,FALSE),0)</f>
        <v>0</v>
      </c>
      <c r="D191" s="18">
        <f>IFERROR(VLOOKUP(A191,[1]Monitoramento_Base_somente_disp!$A:$J,6,FALSE),0)</f>
        <v>0</v>
      </c>
      <c r="E191" s="18">
        <f>IFERROR(VLOOKUP(A191,[1]Monitoramento_Base_somente_disp!$A:$J,7,FALSE),0)</f>
        <v>0</v>
      </c>
      <c r="F191" s="18">
        <f>IFERROR(VLOOKUP(A191,[1]Monitoramento_Base_somente_disp!$A:$J,8,FALSE),0)</f>
        <v>0</v>
      </c>
      <c r="G191" s="18">
        <f>IFERROR(VLOOKUP(A191,[1]Monitoramento_Base_somente_disp!$A:$J,9,FALSE),0)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IFERROR(VLOOKUP(A192,[1]Monitoramento_Base_somente_disp!$A:$J,4,FALSE),0)</f>
        <v>0</v>
      </c>
      <c r="C192" s="18">
        <f>IFERROR(VLOOKUP(A192,[1]Monitoramento_Base_somente_disp!$A:$J,5,FALSE),0)</f>
        <v>21534495</v>
      </c>
      <c r="D192" s="18">
        <f>IFERROR(VLOOKUP(A192,[1]Monitoramento_Base_somente_disp!$A:$J,6,FALSE),0)</f>
        <v>0</v>
      </c>
      <c r="E192" s="18">
        <f>IFERROR(VLOOKUP(A192,[1]Monitoramento_Base_somente_disp!$A:$J,7,FALSE),0)</f>
        <v>0</v>
      </c>
      <c r="F192" s="18">
        <f>IFERROR(VLOOKUP(A192,[1]Monitoramento_Base_somente_disp!$A:$J,8,FALSE),0)</f>
        <v>0</v>
      </c>
      <c r="G192" s="18">
        <f>IFERROR(VLOOKUP(A192,[1]Monitoramento_Base_somente_disp!$A:$J,9,FALSE),0)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Não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>
        <f>IFERROR(VLOOKUP(A193,[1]Monitoramento_Base_somente_disp!$A:$J,4,FALSE),0)</f>
        <v>0</v>
      </c>
      <c r="C193" s="18">
        <f>IFERROR(VLOOKUP(A193,[1]Monitoramento_Base_somente_disp!$A:$J,5,FALSE),0)</f>
        <v>3887977</v>
      </c>
      <c r="D193" s="18">
        <f>IFERROR(VLOOKUP(A193,[1]Monitoramento_Base_somente_disp!$A:$J,6,FALSE),0)</f>
        <v>0</v>
      </c>
      <c r="E193" s="18">
        <f>IFERROR(VLOOKUP(A193,[1]Monitoramento_Base_somente_disp!$A:$J,7,FALSE),0)</f>
        <v>0</v>
      </c>
      <c r="F193" s="18">
        <f>IFERROR(VLOOKUP(A193,[1]Monitoramento_Base_somente_disp!$A:$J,8,FALSE),0)</f>
        <v>0</v>
      </c>
      <c r="G193" s="18">
        <f>IFERROR(VLOOKUP(A193,[1]Monitoramento_Base_somente_disp!$A:$J,9,FALSE),0)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Não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>
        <f>IFERROR(VLOOKUP(A194,[1]Monitoramento_Base_somente_disp!$A:$J,4,FALSE),0)</f>
        <v>14395</v>
      </c>
      <c r="C194" s="18">
        <f>IFERROR(VLOOKUP(A194,[1]Monitoramento_Base_somente_disp!$A:$J,5,FALSE),0)</f>
        <v>1945106</v>
      </c>
      <c r="D194" s="18">
        <f>IFERROR(VLOOKUP(A194,[1]Monitoramento_Base_somente_disp!$A:$J,6,FALSE),0)</f>
        <v>0</v>
      </c>
      <c r="E194" s="18">
        <f>IFERROR(VLOOKUP(A194,[1]Monitoramento_Base_somente_disp!$A:$J,7,FALSE),0)</f>
        <v>0</v>
      </c>
      <c r="F194" s="18">
        <f>IFERROR(VLOOKUP(A194,[1]Monitoramento_Base_somente_disp!$A:$J,8,FALSE),0)</f>
        <v>0</v>
      </c>
      <c r="G194" s="18">
        <f>IFERROR(VLOOKUP(A194,[1]Monitoramento_Base_somente_disp!$A:$J,9,FALSE),0)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Não</v>
      </c>
      <c r="W194" s="18" t="str">
        <f t="shared" si="16"/>
        <v>Não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IFERROR(VLOOKUP(A195,[1]Monitoramento_Base_somente_disp!$A:$J,4,FALSE),0)</f>
        <v>0</v>
      </c>
      <c r="C195" s="18">
        <f>IFERROR(VLOOKUP(A195,[1]Monitoramento_Base_somente_disp!$A:$J,5,FALSE),0)</f>
        <v>0</v>
      </c>
      <c r="D195" s="18">
        <f>IFERROR(VLOOKUP(A195,[1]Monitoramento_Base_somente_disp!$A:$J,6,FALSE),0)</f>
        <v>0</v>
      </c>
      <c r="E195" s="18">
        <f>IFERROR(VLOOKUP(A195,[1]Monitoramento_Base_somente_disp!$A:$J,7,FALSE),0)</f>
        <v>0</v>
      </c>
      <c r="F195" s="18">
        <f>IFERROR(VLOOKUP(A195,[1]Monitoramento_Base_somente_disp!$A:$J,8,FALSE),0)</f>
        <v>0</v>
      </c>
      <c r="G195" s="18">
        <f>IFERROR(VLOOKUP(A195,[1]Monitoramento_Base_somente_disp!$A:$J,9,FALSE),0)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IFERROR(VLOOKUP(A196,[1]Monitoramento_Base_somente_disp!$A:$J,4,FALSE),0)</f>
        <v>0</v>
      </c>
      <c r="C196" s="18">
        <f>IFERROR(VLOOKUP(A196,[1]Monitoramento_Base_somente_disp!$A:$J,5,FALSE),0)</f>
        <v>22802795</v>
      </c>
      <c r="D196" s="18">
        <f>IFERROR(VLOOKUP(A196,[1]Monitoramento_Base_somente_disp!$A:$J,6,FALSE),0)</f>
        <v>0</v>
      </c>
      <c r="E196" s="18">
        <f>IFERROR(VLOOKUP(A196,[1]Monitoramento_Base_somente_disp!$A:$J,7,FALSE),0)</f>
        <v>0</v>
      </c>
      <c r="F196" s="18">
        <f>IFERROR(VLOOKUP(A196,[1]Monitoramento_Base_somente_disp!$A:$J,8,FALSE),0)</f>
        <v>0</v>
      </c>
      <c r="G196" s="18">
        <f>IFERROR(VLOOKUP(A196,[1]Monitoramento_Base_somente_disp!$A:$J,9,FALSE),0)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Não</v>
      </c>
      <c r="U196" s="18" t="str">
        <f t="shared" si="14"/>
        <v>Sim</v>
      </c>
      <c r="V196" s="18" t="str">
        <f t="shared" si="15"/>
        <v>Não</v>
      </c>
      <c r="W196" s="18" t="str">
        <f t="shared" si="16"/>
        <v>Não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IFERROR(VLOOKUP(A197,[1]Monitoramento_Base_somente_disp!$A:$J,4,FALSE),0)</f>
        <v>0</v>
      </c>
      <c r="C197" s="18">
        <f>IFERROR(VLOOKUP(A197,[1]Monitoramento_Base_somente_disp!$A:$J,5,FALSE),0)</f>
        <v>0</v>
      </c>
      <c r="D197" s="18">
        <f>IFERROR(VLOOKUP(A197,[1]Monitoramento_Base_somente_disp!$A:$J,6,FALSE),0)</f>
        <v>0</v>
      </c>
      <c r="E197" s="18">
        <f>IFERROR(VLOOKUP(A197,[1]Monitoramento_Base_somente_disp!$A:$J,7,FALSE),0)</f>
        <v>0</v>
      </c>
      <c r="F197" s="18">
        <f>IFERROR(VLOOKUP(A197,[1]Monitoramento_Base_somente_disp!$A:$J,8,FALSE),0)</f>
        <v>0</v>
      </c>
      <c r="G197" s="18">
        <f>IFERROR(VLOOKUP(A197,[1]Monitoramento_Base_somente_disp!$A:$J,9,FALSE),0)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IFERROR(VLOOKUP(A198,[1]Monitoramento_Base_somente_disp!$A:$J,4,FALSE),0)</f>
        <v>0</v>
      </c>
      <c r="C198" s="18">
        <f>IFERROR(VLOOKUP(A198,[1]Monitoramento_Base_somente_disp!$A:$J,5,FALSE),0)</f>
        <v>0</v>
      </c>
      <c r="D198" s="18">
        <f>IFERROR(VLOOKUP(A198,[1]Monitoramento_Base_somente_disp!$A:$J,6,FALSE),0)</f>
        <v>0</v>
      </c>
      <c r="E198" s="18">
        <f>IFERROR(VLOOKUP(A198,[1]Monitoramento_Base_somente_disp!$A:$J,7,FALSE),0)</f>
        <v>0</v>
      </c>
      <c r="F198" s="18">
        <f>IFERROR(VLOOKUP(A198,[1]Monitoramento_Base_somente_disp!$A:$J,8,FALSE),0)</f>
        <v>0</v>
      </c>
      <c r="G198" s="18">
        <f>IFERROR(VLOOKUP(A198,[1]Monitoramento_Base_somente_disp!$A:$J,9,FALSE),0)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IFERROR(VLOOKUP(A199,[1]Monitoramento_Base_somente_disp!$A:$J,4,FALSE),0)</f>
        <v>32356</v>
      </c>
      <c r="C199" s="18">
        <f>IFERROR(VLOOKUP(A199,[1]Monitoramento_Base_somente_disp!$A:$J,5,FALSE),0)</f>
        <v>42360030</v>
      </c>
      <c r="D199" s="18">
        <f>IFERROR(VLOOKUP(A199,[1]Monitoramento_Base_somente_disp!$A:$J,6,FALSE),0)</f>
        <v>0</v>
      </c>
      <c r="E199" s="18">
        <f>IFERROR(VLOOKUP(A199,[1]Monitoramento_Base_somente_disp!$A:$J,7,FALSE),0)</f>
        <v>0</v>
      </c>
      <c r="F199" s="18">
        <f>IFERROR(VLOOKUP(A199,[1]Monitoramento_Base_somente_disp!$A:$J,8,FALSE),0)</f>
        <v>0</v>
      </c>
      <c r="G199" s="18">
        <f>IFERROR(VLOOKUP(A199,[1]Monitoramento_Base_somente_disp!$A:$J,9,FALSE),0)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Não</v>
      </c>
      <c r="W199" s="18" t="str">
        <f t="shared" si="22"/>
        <v>Não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>
        <f>IFERROR(VLOOKUP(A200,[1]Monitoramento_Base_somente_disp!$A:$J,4,FALSE),0)</f>
        <v>0</v>
      </c>
      <c r="C200" s="18">
        <f>IFERROR(VLOOKUP(A200,[1]Monitoramento_Base_somente_disp!$A:$J,5,FALSE),0)</f>
        <v>4265997</v>
      </c>
      <c r="D200" s="18">
        <f>IFERROR(VLOOKUP(A200,[1]Monitoramento_Base_somente_disp!$A:$J,6,FALSE),0)</f>
        <v>0</v>
      </c>
      <c r="E200" s="18">
        <f>IFERROR(VLOOKUP(A200,[1]Monitoramento_Base_somente_disp!$A:$J,7,FALSE),0)</f>
        <v>0</v>
      </c>
      <c r="F200" s="18">
        <f>IFERROR(VLOOKUP(A200,[1]Monitoramento_Base_somente_disp!$A:$J,8,FALSE),0)</f>
        <v>0</v>
      </c>
      <c r="G200" s="18">
        <f>IFERROR(VLOOKUP(A200,[1]Monitoramento_Base_somente_disp!$A:$J,9,FALSE),0)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Não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>
        <f>IFERROR(VLOOKUP(A201,[1]Monitoramento_Base_somente_disp!$A:$J,4,FALSE),0)</f>
        <v>0</v>
      </c>
      <c r="C201" s="18">
        <f>IFERROR(VLOOKUP(A201,[1]Monitoramento_Base_somente_disp!$A:$J,5,FALSE),0)</f>
        <v>4422703</v>
      </c>
      <c r="D201" s="18">
        <f>IFERROR(VLOOKUP(A201,[1]Monitoramento_Base_somente_disp!$A:$J,6,FALSE),0)</f>
        <v>0</v>
      </c>
      <c r="E201" s="18">
        <f>IFERROR(VLOOKUP(A201,[1]Monitoramento_Base_somente_disp!$A:$J,7,FALSE),0)</f>
        <v>0</v>
      </c>
      <c r="F201" s="18">
        <f>IFERROR(VLOOKUP(A201,[1]Monitoramento_Base_somente_disp!$A:$J,8,FALSE),0)</f>
        <v>0</v>
      </c>
      <c r="G201" s="18">
        <f>IFERROR(VLOOKUP(A201,[1]Monitoramento_Base_somente_disp!$A:$J,9,FALSE),0)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Não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>
        <f>IFERROR(VLOOKUP(A202,[1]Monitoramento_Base_somente_disp!$A:$J,4,FALSE),0)</f>
        <v>2534</v>
      </c>
      <c r="C202" s="18">
        <f>IFERROR(VLOOKUP(A202,[1]Monitoramento_Base_somente_disp!$A:$J,5,FALSE),0)</f>
        <v>3389998</v>
      </c>
      <c r="D202" s="18">
        <f>IFERROR(VLOOKUP(A202,[1]Monitoramento_Base_somente_disp!$A:$J,6,FALSE),0)</f>
        <v>0</v>
      </c>
      <c r="E202" s="18">
        <f>IFERROR(VLOOKUP(A202,[1]Monitoramento_Base_somente_disp!$A:$J,7,FALSE),0)</f>
        <v>0</v>
      </c>
      <c r="F202" s="18">
        <f>IFERROR(VLOOKUP(A202,[1]Monitoramento_Base_somente_disp!$A:$J,8,FALSE),0)</f>
        <v>0</v>
      </c>
      <c r="G202" s="18">
        <f>IFERROR(VLOOKUP(A202,[1]Monitoramento_Base_somente_disp!$A:$J,9,FALSE),0)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Não</v>
      </c>
      <c r="W202" s="18" t="str">
        <f t="shared" si="22"/>
        <v>Não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>
        <f>IFERROR(VLOOKUP(A203,[1]Monitoramento_Base_somente_disp!$A:$J,4,FALSE),0)</f>
        <v>0</v>
      </c>
      <c r="C203" s="18">
        <f>IFERROR(VLOOKUP(A203,[1]Monitoramento_Base_somente_disp!$A:$J,5,FALSE),0)</f>
        <v>4245580</v>
      </c>
      <c r="D203" s="18">
        <f>IFERROR(VLOOKUP(A203,[1]Monitoramento_Base_somente_disp!$A:$J,6,FALSE),0)</f>
        <v>0</v>
      </c>
      <c r="E203" s="18">
        <f>IFERROR(VLOOKUP(A203,[1]Monitoramento_Base_somente_disp!$A:$J,7,FALSE),0)</f>
        <v>0</v>
      </c>
      <c r="F203" s="18">
        <f>IFERROR(VLOOKUP(A203,[1]Monitoramento_Base_somente_disp!$A:$J,8,FALSE),0)</f>
        <v>0</v>
      </c>
      <c r="G203" s="18">
        <f>IFERROR(VLOOKUP(A203,[1]Monitoramento_Base_somente_disp!$A:$J,9,FALSE),0)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Não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>
        <f>IFERROR(VLOOKUP(A204,[1]Monitoramento_Base_somente_disp!$A:$J,4,FALSE),0)</f>
        <v>8642</v>
      </c>
      <c r="C204" s="18">
        <f>IFERROR(VLOOKUP(A204,[1]Monitoramento_Base_somente_disp!$A:$J,5,FALSE),0)</f>
        <v>6398502</v>
      </c>
      <c r="D204" s="18">
        <f>IFERROR(VLOOKUP(A204,[1]Monitoramento_Base_somente_disp!$A:$J,6,FALSE),0)</f>
        <v>0</v>
      </c>
      <c r="E204" s="18">
        <f>IFERROR(VLOOKUP(A204,[1]Monitoramento_Base_somente_disp!$A:$J,7,FALSE),0)</f>
        <v>0</v>
      </c>
      <c r="F204" s="18">
        <f>IFERROR(VLOOKUP(A204,[1]Monitoramento_Base_somente_disp!$A:$J,8,FALSE),0)</f>
        <v>0</v>
      </c>
      <c r="G204" s="18">
        <f>IFERROR(VLOOKUP(A204,[1]Monitoramento_Base_somente_disp!$A:$J,9,FALSE),0)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Não</v>
      </c>
      <c r="W204" s="18" t="str">
        <f t="shared" si="22"/>
        <v>Não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>
        <f>IFERROR(VLOOKUP(A205,[1]Monitoramento_Base_somente_disp!$A:$J,4,FALSE),0)</f>
        <v>0</v>
      </c>
      <c r="C205" s="18">
        <f>IFERROR(VLOOKUP(A205,[1]Monitoramento_Base_somente_disp!$A:$J,5,FALSE),0)</f>
        <v>157063799</v>
      </c>
      <c r="D205" s="18">
        <f>IFERROR(VLOOKUP(A205,[1]Monitoramento_Base_somente_disp!$A:$J,6,FALSE),0)</f>
        <v>0</v>
      </c>
      <c r="E205" s="18">
        <f>IFERROR(VLOOKUP(A205,[1]Monitoramento_Base_somente_disp!$A:$J,7,FALSE),0)</f>
        <v>0</v>
      </c>
      <c r="F205" s="18">
        <f>IFERROR(VLOOKUP(A205,[1]Monitoramento_Base_somente_disp!$A:$J,8,FALSE),0)</f>
        <v>0</v>
      </c>
      <c r="G205" s="18">
        <f>IFERROR(VLOOKUP(A205,[1]Monitoramento_Base_somente_disp!$A:$J,9,FALSE),0)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Não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>
        <f>IFERROR(VLOOKUP(A206,[1]Monitoramento_Base_somente_disp!$A:$J,4,FALSE),0)</f>
        <v>6397</v>
      </c>
      <c r="C206" s="18">
        <f>IFERROR(VLOOKUP(A206,[1]Monitoramento_Base_somente_disp!$A:$J,5,FALSE),0)</f>
        <v>9383143</v>
      </c>
      <c r="D206" s="18">
        <f>IFERROR(VLOOKUP(A206,[1]Monitoramento_Base_somente_disp!$A:$J,6,FALSE),0)</f>
        <v>0</v>
      </c>
      <c r="E206" s="18">
        <f>IFERROR(VLOOKUP(A206,[1]Monitoramento_Base_somente_disp!$A:$J,7,FALSE),0)</f>
        <v>0</v>
      </c>
      <c r="F206" s="18">
        <f>IFERROR(VLOOKUP(A206,[1]Monitoramento_Base_somente_disp!$A:$J,8,FALSE),0)</f>
        <v>0</v>
      </c>
      <c r="G206" s="18">
        <f>IFERROR(VLOOKUP(A206,[1]Monitoramento_Base_somente_disp!$A:$J,9,FALSE),0)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Não</v>
      </c>
      <c r="W206" s="18" t="str">
        <f t="shared" si="22"/>
        <v>Não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>
        <f>IFERROR(VLOOKUP(A207,[1]Monitoramento_Base_somente_disp!$A:$J,4,FALSE),0)</f>
        <v>0</v>
      </c>
      <c r="C207" s="18">
        <f>IFERROR(VLOOKUP(A207,[1]Monitoramento_Base_somente_disp!$A:$J,5,FALSE),0)</f>
        <v>25435349</v>
      </c>
      <c r="D207" s="18">
        <f>IFERROR(VLOOKUP(A207,[1]Monitoramento_Base_somente_disp!$A:$J,6,FALSE),0)</f>
        <v>0</v>
      </c>
      <c r="E207" s="18">
        <f>IFERROR(VLOOKUP(A207,[1]Monitoramento_Base_somente_disp!$A:$J,7,FALSE),0)</f>
        <v>0</v>
      </c>
      <c r="F207" s="18">
        <f>IFERROR(VLOOKUP(A207,[1]Monitoramento_Base_somente_disp!$A:$J,8,FALSE),0)</f>
        <v>0</v>
      </c>
      <c r="G207" s="18">
        <f>IFERROR(VLOOKUP(A207,[1]Monitoramento_Base_somente_disp!$A:$J,9,FALSE),0)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Não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>
        <f>IFERROR(VLOOKUP(A208,[1]Monitoramento_Base_somente_disp!$A:$J,4,FALSE),0)</f>
        <v>18478</v>
      </c>
      <c r="C208" s="18">
        <f>IFERROR(VLOOKUP(A208,[1]Monitoramento_Base_somente_disp!$A:$J,5,FALSE),0)</f>
        <v>7826009</v>
      </c>
      <c r="D208" s="18">
        <f>IFERROR(VLOOKUP(A208,[1]Monitoramento_Base_somente_disp!$A:$J,6,FALSE),0)</f>
        <v>0</v>
      </c>
      <c r="E208" s="18">
        <f>IFERROR(VLOOKUP(A208,[1]Monitoramento_Base_somente_disp!$A:$J,7,FALSE),0)</f>
        <v>0</v>
      </c>
      <c r="F208" s="18">
        <f>IFERROR(VLOOKUP(A208,[1]Monitoramento_Base_somente_disp!$A:$J,8,FALSE),0)</f>
        <v>0</v>
      </c>
      <c r="G208" s="18">
        <f>IFERROR(VLOOKUP(A208,[1]Monitoramento_Base_somente_disp!$A:$J,9,FALSE),0)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Não</v>
      </c>
      <c r="W208" s="18" t="str">
        <f t="shared" si="22"/>
        <v>Não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>
        <f>IFERROR(VLOOKUP(A209,[1]Monitoramento_Base_somente_disp!$A:$J,4,FALSE),0)</f>
        <v>72397</v>
      </c>
      <c r="C209" s="18">
        <f>IFERROR(VLOOKUP(A209,[1]Monitoramento_Base_somente_disp!$A:$J,5,FALSE),0)</f>
        <v>147877039</v>
      </c>
      <c r="D209" s="18">
        <f>IFERROR(VLOOKUP(A209,[1]Monitoramento_Base_somente_disp!$A:$J,6,FALSE),0)</f>
        <v>0</v>
      </c>
      <c r="E209" s="18">
        <f>IFERROR(VLOOKUP(A209,[1]Monitoramento_Base_somente_disp!$A:$J,7,FALSE),0)</f>
        <v>0</v>
      </c>
      <c r="F209" s="18">
        <f>IFERROR(VLOOKUP(A209,[1]Monitoramento_Base_somente_disp!$A:$J,8,FALSE),0)</f>
        <v>0</v>
      </c>
      <c r="G209" s="18">
        <f>IFERROR(VLOOKUP(A209,[1]Monitoramento_Base_somente_disp!$A:$J,9,FALSE),0)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Não</v>
      </c>
      <c r="W209" s="18" t="str">
        <f t="shared" si="22"/>
        <v>Não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IFERROR(VLOOKUP(A210,[1]Monitoramento_Base_somente_disp!$A:$J,4,FALSE),0)</f>
        <v>0</v>
      </c>
      <c r="C210" s="18">
        <f>IFERROR(VLOOKUP(A210,[1]Monitoramento_Base_somente_disp!$A:$J,5,FALSE),0)</f>
        <v>0</v>
      </c>
      <c r="D210" s="18">
        <f>IFERROR(VLOOKUP(A210,[1]Monitoramento_Base_somente_disp!$A:$J,6,FALSE),0)</f>
        <v>0</v>
      </c>
      <c r="E210" s="18">
        <f>IFERROR(VLOOKUP(A210,[1]Monitoramento_Base_somente_disp!$A:$J,7,FALSE),0)</f>
        <v>0</v>
      </c>
      <c r="F210" s="18">
        <f>IFERROR(VLOOKUP(A210,[1]Monitoramento_Base_somente_disp!$A:$J,8,FALSE),0)</f>
        <v>0</v>
      </c>
      <c r="G210" s="18">
        <f>IFERROR(VLOOKUP(A210,[1]Monitoramento_Base_somente_disp!$A:$J,9,FALSE),0)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IFERROR(VLOOKUP(A211,[1]Monitoramento_Base_somente_disp!$A:$J,4,FALSE),0)</f>
        <v>12491</v>
      </c>
      <c r="C211" s="18">
        <f>IFERROR(VLOOKUP(A211,[1]Monitoramento_Base_somente_disp!$A:$J,5,FALSE),0)</f>
        <v>1088031</v>
      </c>
      <c r="D211" s="18">
        <f>IFERROR(VLOOKUP(A211,[1]Monitoramento_Base_somente_disp!$A:$J,6,FALSE),0)</f>
        <v>0</v>
      </c>
      <c r="E211" s="18">
        <f>IFERROR(VLOOKUP(A211,[1]Monitoramento_Base_somente_disp!$A:$J,7,FALSE),0)</f>
        <v>0</v>
      </c>
      <c r="F211" s="18">
        <f>IFERROR(VLOOKUP(A211,[1]Monitoramento_Base_somente_disp!$A:$J,8,FALSE),0)</f>
        <v>0</v>
      </c>
      <c r="G211" s="18">
        <f>IFERROR(VLOOKUP(A211,[1]Monitoramento_Base_somente_disp!$A:$J,9,FALSE),0)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Não</v>
      </c>
      <c r="W211" s="18" t="str">
        <f t="shared" si="22"/>
        <v>Não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>
        <f>IFERROR(VLOOKUP(A212,[1]Monitoramento_Base_somente_disp!$A:$J,4,FALSE),0)</f>
        <v>18269</v>
      </c>
      <c r="C212" s="18">
        <f>IFERROR(VLOOKUP(A212,[1]Monitoramento_Base_somente_disp!$A:$J,5,FALSE),0)</f>
        <v>29865045</v>
      </c>
      <c r="D212" s="18">
        <f>IFERROR(VLOOKUP(A212,[1]Monitoramento_Base_somente_disp!$A:$J,6,FALSE),0)</f>
        <v>0</v>
      </c>
      <c r="E212" s="18">
        <f>IFERROR(VLOOKUP(A212,[1]Monitoramento_Base_somente_disp!$A:$J,7,FALSE),0)</f>
        <v>0</v>
      </c>
      <c r="F212" s="18">
        <f>IFERROR(VLOOKUP(A212,[1]Monitoramento_Base_somente_disp!$A:$J,8,FALSE),0)</f>
        <v>0</v>
      </c>
      <c r="G212" s="18">
        <f>IFERROR(VLOOKUP(A212,[1]Monitoramento_Base_somente_disp!$A:$J,9,FALSE),0)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Não</v>
      </c>
      <c r="W212" s="18" t="str">
        <f t="shared" si="22"/>
        <v>Não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>
        <f>IFERROR(VLOOKUP(A213,[1]Monitoramento_Base_somente_disp!$A:$J,4,FALSE),0)</f>
        <v>60204</v>
      </c>
      <c r="C213" s="18">
        <f>IFERROR(VLOOKUP(A213,[1]Monitoramento_Base_somente_disp!$A:$J,5,FALSE),0)</f>
        <v>76083230</v>
      </c>
      <c r="D213" s="18">
        <f>IFERROR(VLOOKUP(A213,[1]Monitoramento_Base_somente_disp!$A:$J,6,FALSE),0)</f>
        <v>0</v>
      </c>
      <c r="E213" s="18">
        <f>IFERROR(VLOOKUP(A213,[1]Monitoramento_Base_somente_disp!$A:$J,7,FALSE),0)</f>
        <v>0</v>
      </c>
      <c r="F213" s="18">
        <f>IFERROR(VLOOKUP(A213,[1]Monitoramento_Base_somente_disp!$A:$J,8,FALSE),0)</f>
        <v>0</v>
      </c>
      <c r="G213" s="18">
        <f>IFERROR(VLOOKUP(A213,[1]Monitoramento_Base_somente_disp!$A:$J,9,FALSE),0)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Não</v>
      </c>
      <c r="W213" s="18" t="str">
        <f t="shared" si="22"/>
        <v>Não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>
        <f>IFERROR(VLOOKUP(A214,[1]Monitoramento_Base_somente_disp!$A:$J,4,FALSE),0)</f>
        <v>8417</v>
      </c>
      <c r="C214" s="18">
        <f>IFERROR(VLOOKUP(A214,[1]Monitoramento_Base_somente_disp!$A:$J,5,FALSE),0)</f>
        <v>15545783</v>
      </c>
      <c r="D214" s="18">
        <f>IFERROR(VLOOKUP(A214,[1]Monitoramento_Base_somente_disp!$A:$J,6,FALSE),0)</f>
        <v>0</v>
      </c>
      <c r="E214" s="18">
        <f>IFERROR(VLOOKUP(A214,[1]Monitoramento_Base_somente_disp!$A:$J,7,FALSE),0)</f>
        <v>0</v>
      </c>
      <c r="F214" s="18">
        <f>IFERROR(VLOOKUP(A214,[1]Monitoramento_Base_somente_disp!$A:$J,8,FALSE),0)</f>
        <v>0</v>
      </c>
      <c r="G214" s="18">
        <f>IFERROR(VLOOKUP(A214,[1]Monitoramento_Base_somente_disp!$A:$J,9,FALSE),0)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Não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>
        <f>IFERROR(VLOOKUP(A215,[1]Monitoramento_Base_somente_disp!$A:$J,4,FALSE),0)</f>
        <v>92526</v>
      </c>
      <c r="C215" s="18">
        <f>IFERROR(VLOOKUP(A215,[1]Monitoramento_Base_somente_disp!$A:$J,5,FALSE),0)</f>
        <v>57621373</v>
      </c>
      <c r="D215" s="18">
        <f>IFERROR(VLOOKUP(A215,[1]Monitoramento_Base_somente_disp!$A:$J,6,FALSE),0)</f>
        <v>0</v>
      </c>
      <c r="E215" s="18">
        <f>IFERROR(VLOOKUP(A215,[1]Monitoramento_Base_somente_disp!$A:$J,7,FALSE),0)</f>
        <v>0</v>
      </c>
      <c r="F215" s="18">
        <f>IFERROR(VLOOKUP(A215,[1]Monitoramento_Base_somente_disp!$A:$J,8,FALSE),0)</f>
        <v>0</v>
      </c>
      <c r="G215" s="18">
        <f>IFERROR(VLOOKUP(A215,[1]Monitoramento_Base_somente_disp!$A:$J,9,FALSE),0)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Não</v>
      </c>
      <c r="W215" s="18" t="str">
        <f t="shared" si="22"/>
        <v>Não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>
        <f>IFERROR(VLOOKUP(A216,[1]Monitoramento_Base_somente_disp!$A:$J,4,FALSE),0)</f>
        <v>0</v>
      </c>
      <c r="C216" s="18">
        <f>IFERROR(VLOOKUP(A216,[1]Monitoramento_Base_somente_disp!$A:$J,5,FALSE),0)</f>
        <v>45880773</v>
      </c>
      <c r="D216" s="18">
        <f>IFERROR(VLOOKUP(A216,[1]Monitoramento_Base_somente_disp!$A:$J,6,FALSE),0)</f>
        <v>0</v>
      </c>
      <c r="E216" s="18">
        <f>IFERROR(VLOOKUP(A216,[1]Monitoramento_Base_somente_disp!$A:$J,7,FALSE),0)</f>
        <v>0</v>
      </c>
      <c r="F216" s="18">
        <f>IFERROR(VLOOKUP(A216,[1]Monitoramento_Base_somente_disp!$A:$J,8,FALSE),0)</f>
        <v>0</v>
      </c>
      <c r="G216" s="18">
        <f>IFERROR(VLOOKUP(A216,[1]Monitoramento_Base_somente_disp!$A:$J,9,FALSE),0)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Não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>
        <f>IFERROR(VLOOKUP(A217,[1]Monitoramento_Base_somente_disp!$A:$J,4,FALSE),0)</f>
        <v>2684</v>
      </c>
      <c r="C217" s="18">
        <f>IFERROR(VLOOKUP(A217,[1]Monitoramento_Base_somente_disp!$A:$J,5,FALSE),0)</f>
        <v>4404304</v>
      </c>
      <c r="D217" s="18">
        <f>IFERROR(VLOOKUP(A217,[1]Monitoramento_Base_somente_disp!$A:$J,6,FALSE),0)</f>
        <v>0</v>
      </c>
      <c r="E217" s="18">
        <f>IFERROR(VLOOKUP(A217,[1]Monitoramento_Base_somente_disp!$A:$J,7,FALSE),0)</f>
        <v>0</v>
      </c>
      <c r="F217" s="18">
        <f>IFERROR(VLOOKUP(A217,[1]Monitoramento_Base_somente_disp!$A:$J,8,FALSE),0)</f>
        <v>0</v>
      </c>
      <c r="G217" s="18">
        <f>IFERROR(VLOOKUP(A217,[1]Monitoramento_Base_somente_disp!$A:$J,9,FALSE),0)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Não</v>
      </c>
      <c r="W217" s="18" t="str">
        <f t="shared" si="22"/>
        <v>Não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>
        <f>IFERROR(VLOOKUP(A218,[1]Monitoramento_Base_somente_disp!$A:$J,4,FALSE),0)</f>
        <v>38194</v>
      </c>
      <c r="C218" s="18">
        <f>IFERROR(VLOOKUP(A218,[1]Monitoramento_Base_somente_disp!$A:$J,5,FALSE),0)</f>
        <v>4788640</v>
      </c>
      <c r="D218" s="18">
        <f>IFERROR(VLOOKUP(A218,[1]Monitoramento_Base_somente_disp!$A:$J,6,FALSE),0)</f>
        <v>0</v>
      </c>
      <c r="E218" s="18">
        <f>IFERROR(VLOOKUP(A218,[1]Monitoramento_Base_somente_disp!$A:$J,7,FALSE),0)</f>
        <v>0</v>
      </c>
      <c r="F218" s="18">
        <f>IFERROR(VLOOKUP(A218,[1]Monitoramento_Base_somente_disp!$A:$J,8,FALSE),0)</f>
        <v>0</v>
      </c>
      <c r="G218" s="18">
        <f>IFERROR(VLOOKUP(A218,[1]Monitoramento_Base_somente_disp!$A:$J,9,FALSE),0)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Não</v>
      </c>
      <c r="W218" s="18" t="str">
        <f t="shared" si="22"/>
        <v>Não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>
        <f>IFERROR(VLOOKUP(A219,[1]Monitoramento_Base_somente_disp!$A:$J,4,FALSE),0)</f>
        <v>16426</v>
      </c>
      <c r="C219" s="18">
        <f>IFERROR(VLOOKUP(A219,[1]Monitoramento_Base_somente_disp!$A:$J,5,FALSE),0)</f>
        <v>75921856</v>
      </c>
      <c r="D219" s="18">
        <f>IFERROR(VLOOKUP(A219,[1]Monitoramento_Base_somente_disp!$A:$J,6,FALSE),0)</f>
        <v>0</v>
      </c>
      <c r="E219" s="18">
        <f>IFERROR(VLOOKUP(A219,[1]Monitoramento_Base_somente_disp!$A:$J,7,FALSE),0)</f>
        <v>0</v>
      </c>
      <c r="F219" s="18">
        <f>IFERROR(VLOOKUP(A219,[1]Monitoramento_Base_somente_disp!$A:$J,8,FALSE),0)</f>
        <v>0</v>
      </c>
      <c r="G219" s="18">
        <f>IFERROR(VLOOKUP(A219,[1]Monitoramento_Base_somente_disp!$A:$J,9,FALSE),0)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Não</v>
      </c>
      <c r="W219" s="18" t="str">
        <f t="shared" si="22"/>
        <v>Não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IFERROR(VLOOKUP(A220,[1]Monitoramento_Base_somente_disp!$A:$J,4,FALSE),0)</f>
        <v>0</v>
      </c>
      <c r="C220" s="18">
        <f>IFERROR(VLOOKUP(A220,[1]Monitoramento_Base_somente_disp!$A:$J,5,FALSE),0)</f>
        <v>0</v>
      </c>
      <c r="D220" s="18">
        <f>IFERROR(VLOOKUP(A220,[1]Monitoramento_Base_somente_disp!$A:$J,6,FALSE),0)</f>
        <v>0</v>
      </c>
      <c r="E220" s="18">
        <f>IFERROR(VLOOKUP(A220,[1]Monitoramento_Base_somente_disp!$A:$J,7,FALSE),0)</f>
        <v>0</v>
      </c>
      <c r="F220" s="18">
        <f>IFERROR(VLOOKUP(A220,[1]Monitoramento_Base_somente_disp!$A:$J,8,FALSE),0)</f>
        <v>0</v>
      </c>
      <c r="G220" s="18">
        <f>IFERROR(VLOOKUP(A220,[1]Monitoramento_Base_somente_disp!$A:$J,9,FALSE),0)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IFERROR(VLOOKUP(A221,[1]Monitoramento_Base_somente_disp!$A:$J,4,FALSE),0)</f>
        <v>0</v>
      </c>
      <c r="C221" s="18">
        <f>IFERROR(VLOOKUP(A221,[1]Monitoramento_Base_somente_disp!$A:$J,5,FALSE),0)</f>
        <v>7151016</v>
      </c>
      <c r="D221" s="18">
        <f>IFERROR(VLOOKUP(A221,[1]Monitoramento_Base_somente_disp!$A:$J,6,FALSE),0)</f>
        <v>0</v>
      </c>
      <c r="E221" s="18">
        <f>IFERROR(VLOOKUP(A221,[1]Monitoramento_Base_somente_disp!$A:$J,7,FALSE),0)</f>
        <v>0</v>
      </c>
      <c r="F221" s="18">
        <f>IFERROR(VLOOKUP(A221,[1]Monitoramento_Base_somente_disp!$A:$J,8,FALSE),0)</f>
        <v>0</v>
      </c>
      <c r="G221" s="18">
        <f>IFERROR(VLOOKUP(A221,[1]Monitoramento_Base_somente_disp!$A:$J,9,FALSE),0)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Não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>
        <f>IFERROR(VLOOKUP(A222,[1]Monitoramento_Base_somente_disp!$A:$J,4,FALSE),0)</f>
        <v>40652</v>
      </c>
      <c r="C222" s="18">
        <f>IFERROR(VLOOKUP(A222,[1]Monitoramento_Base_somente_disp!$A:$J,5,FALSE),0)</f>
        <v>11755512</v>
      </c>
      <c r="D222" s="18">
        <f>IFERROR(VLOOKUP(A222,[1]Monitoramento_Base_somente_disp!$A:$J,6,FALSE),0)</f>
        <v>0</v>
      </c>
      <c r="E222" s="18">
        <f>IFERROR(VLOOKUP(A222,[1]Monitoramento_Base_somente_disp!$A:$J,7,FALSE),0)</f>
        <v>0</v>
      </c>
      <c r="F222" s="18">
        <f>IFERROR(VLOOKUP(A222,[1]Monitoramento_Base_somente_disp!$A:$J,8,FALSE),0)</f>
        <v>0</v>
      </c>
      <c r="G222" s="18">
        <f>IFERROR(VLOOKUP(A222,[1]Monitoramento_Base_somente_disp!$A:$J,9,FALSE),0)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Não</v>
      </c>
      <c r="W222" s="18" t="str">
        <f t="shared" si="22"/>
        <v>Não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>
        <f>IFERROR(VLOOKUP(A223,[1]Monitoramento_Base_somente_disp!$A:$J,4,FALSE),0)</f>
        <v>0</v>
      </c>
      <c r="C223" s="18">
        <f>IFERROR(VLOOKUP(A223,[1]Monitoramento_Base_somente_disp!$A:$J,5,FALSE),0)</f>
        <v>98940</v>
      </c>
      <c r="D223" s="18">
        <f>IFERROR(VLOOKUP(A223,[1]Monitoramento_Base_somente_disp!$A:$J,6,FALSE),0)</f>
        <v>0</v>
      </c>
      <c r="E223" s="18">
        <f>IFERROR(VLOOKUP(A223,[1]Monitoramento_Base_somente_disp!$A:$J,7,FALSE),0)</f>
        <v>0</v>
      </c>
      <c r="F223" s="18">
        <f>IFERROR(VLOOKUP(A223,[1]Monitoramento_Base_somente_disp!$A:$J,8,FALSE),0)</f>
        <v>0</v>
      </c>
      <c r="G223" s="18">
        <f>IFERROR(VLOOKUP(A223,[1]Monitoramento_Base_somente_disp!$A:$J,9,FALSE),0)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Não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>
        <f>IFERROR(VLOOKUP(A224,[1]Monitoramento_Base_somente_disp!$A:$J,4,FALSE),0)</f>
        <v>0</v>
      </c>
      <c r="C224" s="18">
        <f>IFERROR(VLOOKUP(A224,[1]Monitoramento_Base_somente_disp!$A:$J,5,FALSE),0)</f>
        <v>1024624</v>
      </c>
      <c r="D224" s="18">
        <f>IFERROR(VLOOKUP(A224,[1]Monitoramento_Base_somente_disp!$A:$J,6,FALSE),0)</f>
        <v>0</v>
      </c>
      <c r="E224" s="18">
        <f>IFERROR(VLOOKUP(A224,[1]Monitoramento_Base_somente_disp!$A:$J,7,FALSE),0)</f>
        <v>0</v>
      </c>
      <c r="F224" s="18">
        <f>IFERROR(VLOOKUP(A224,[1]Monitoramento_Base_somente_disp!$A:$J,8,FALSE),0)</f>
        <v>0</v>
      </c>
      <c r="G224" s="18">
        <f>IFERROR(VLOOKUP(A224,[1]Monitoramento_Base_somente_disp!$A:$J,9,FALSE),0)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Não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>
        <f>IFERROR(VLOOKUP(A225,[1]Monitoramento_Base_somente_disp!$A:$J,4,FALSE),0)</f>
        <v>42893</v>
      </c>
      <c r="C225" s="18">
        <f>IFERROR(VLOOKUP(A225,[1]Monitoramento_Base_somente_disp!$A:$J,5,FALSE),0)</f>
        <v>7836318</v>
      </c>
      <c r="D225" s="18">
        <f>IFERROR(VLOOKUP(A225,[1]Monitoramento_Base_somente_disp!$A:$J,6,FALSE),0)</f>
        <v>0</v>
      </c>
      <c r="E225" s="18">
        <f>IFERROR(VLOOKUP(A225,[1]Monitoramento_Base_somente_disp!$A:$J,7,FALSE),0)</f>
        <v>0</v>
      </c>
      <c r="F225" s="18">
        <f>IFERROR(VLOOKUP(A225,[1]Monitoramento_Base_somente_disp!$A:$J,8,FALSE),0)</f>
        <v>0</v>
      </c>
      <c r="G225" s="18">
        <f>IFERROR(VLOOKUP(A225,[1]Monitoramento_Base_somente_disp!$A:$J,9,FALSE),0)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Não</v>
      </c>
      <c r="W225" s="18" t="str">
        <f t="shared" si="22"/>
        <v>Não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>
        <f>IFERROR(VLOOKUP(A226,[1]Monitoramento_Base_somente_disp!$A:$J,4,FALSE),0)</f>
        <v>0</v>
      </c>
      <c r="C226" s="18">
        <f>IFERROR(VLOOKUP(A226,[1]Monitoramento_Base_somente_disp!$A:$J,5,FALSE),0)</f>
        <v>0</v>
      </c>
      <c r="D226" s="18">
        <f>IFERROR(VLOOKUP(A226,[1]Monitoramento_Base_somente_disp!$A:$J,6,FALSE),0)</f>
        <v>0</v>
      </c>
      <c r="E226" s="18">
        <f>IFERROR(VLOOKUP(A226,[1]Monitoramento_Base_somente_disp!$A:$J,7,FALSE),0)</f>
        <v>0</v>
      </c>
      <c r="F226" s="18">
        <f>IFERROR(VLOOKUP(A226,[1]Monitoramento_Base_somente_disp!$A:$J,8,FALSE),0)</f>
        <v>0</v>
      </c>
      <c r="G226" s="18">
        <f>IFERROR(VLOOKUP(A226,[1]Monitoramento_Base_somente_disp!$A:$J,9,FALSE),0)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IFERROR(VLOOKUP(A227,[1]Monitoramento_Base_somente_disp!$A:$J,4,FALSE),0)</f>
        <v>0</v>
      </c>
      <c r="C227" s="18">
        <f>IFERROR(VLOOKUP(A227,[1]Monitoramento_Base_somente_disp!$A:$J,5,FALSE),0)</f>
        <v>26799667</v>
      </c>
      <c r="D227" s="18">
        <f>IFERROR(VLOOKUP(A227,[1]Monitoramento_Base_somente_disp!$A:$J,6,FALSE),0)</f>
        <v>0</v>
      </c>
      <c r="E227" s="18">
        <f>IFERROR(VLOOKUP(A227,[1]Monitoramento_Base_somente_disp!$A:$J,7,FALSE),0)</f>
        <v>0</v>
      </c>
      <c r="F227" s="18">
        <f>IFERROR(VLOOKUP(A227,[1]Monitoramento_Base_somente_disp!$A:$J,8,FALSE),0)</f>
        <v>0</v>
      </c>
      <c r="G227" s="18">
        <f>IFERROR(VLOOKUP(A227,[1]Monitoramento_Base_somente_disp!$A:$J,9,FALSE),0)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Não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>
        <f>IFERROR(VLOOKUP(A228,[1]Monitoramento_Base_somente_disp!$A:$J,4,FALSE),0)</f>
        <v>0</v>
      </c>
      <c r="C228" s="18">
        <f>IFERROR(VLOOKUP(A228,[1]Monitoramento_Base_somente_disp!$A:$J,5,FALSE),0)</f>
        <v>3948709</v>
      </c>
      <c r="D228" s="18">
        <f>IFERROR(VLOOKUP(A228,[1]Monitoramento_Base_somente_disp!$A:$J,6,FALSE),0)</f>
        <v>0</v>
      </c>
      <c r="E228" s="18">
        <f>IFERROR(VLOOKUP(A228,[1]Monitoramento_Base_somente_disp!$A:$J,7,FALSE),0)</f>
        <v>0</v>
      </c>
      <c r="F228" s="18">
        <f>IFERROR(VLOOKUP(A228,[1]Monitoramento_Base_somente_disp!$A:$J,8,FALSE),0)</f>
        <v>0</v>
      </c>
      <c r="G228" s="18">
        <f>IFERROR(VLOOKUP(A228,[1]Monitoramento_Base_somente_disp!$A:$J,9,FALSE),0)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Não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>
        <f>IFERROR(VLOOKUP(A229,[1]Monitoramento_Base_somente_disp!$A:$J,4,FALSE),0)</f>
        <v>3586</v>
      </c>
      <c r="C229" s="18">
        <f>IFERROR(VLOOKUP(A229,[1]Monitoramento_Base_somente_disp!$A:$J,5,FALSE),0)</f>
        <v>19669560</v>
      </c>
      <c r="D229" s="18">
        <f>IFERROR(VLOOKUP(A229,[1]Monitoramento_Base_somente_disp!$A:$J,6,FALSE),0)</f>
        <v>0</v>
      </c>
      <c r="E229" s="18">
        <f>IFERROR(VLOOKUP(A229,[1]Monitoramento_Base_somente_disp!$A:$J,7,FALSE),0)</f>
        <v>0</v>
      </c>
      <c r="F229" s="18">
        <f>IFERROR(VLOOKUP(A229,[1]Monitoramento_Base_somente_disp!$A:$J,8,FALSE),0)</f>
        <v>0</v>
      </c>
      <c r="G229" s="18">
        <f>IFERROR(VLOOKUP(A229,[1]Monitoramento_Base_somente_disp!$A:$J,9,FALSE),0)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Não</v>
      </c>
      <c r="W229" s="18" t="str">
        <f t="shared" si="22"/>
        <v>Não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>
        <f>IFERROR(VLOOKUP(A230,[1]Monitoramento_Base_somente_disp!$A:$J,4,FALSE),0)</f>
        <v>4147</v>
      </c>
      <c r="C230" s="18">
        <f>IFERROR(VLOOKUP(A230,[1]Monitoramento_Base_somente_disp!$A:$J,5,FALSE),0)</f>
        <v>5247553</v>
      </c>
      <c r="D230" s="18">
        <f>IFERROR(VLOOKUP(A230,[1]Monitoramento_Base_somente_disp!$A:$J,6,FALSE),0)</f>
        <v>0</v>
      </c>
      <c r="E230" s="18">
        <f>IFERROR(VLOOKUP(A230,[1]Monitoramento_Base_somente_disp!$A:$J,7,FALSE),0)</f>
        <v>0</v>
      </c>
      <c r="F230" s="18">
        <f>IFERROR(VLOOKUP(A230,[1]Monitoramento_Base_somente_disp!$A:$J,8,FALSE),0)</f>
        <v>0</v>
      </c>
      <c r="G230" s="18">
        <f>IFERROR(VLOOKUP(A230,[1]Monitoramento_Base_somente_disp!$A:$J,9,FALSE),0)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Não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>
        <f>IFERROR(VLOOKUP(A231,[1]Monitoramento_Base_somente_disp!$A:$J,4,FALSE),0)</f>
        <v>0</v>
      </c>
      <c r="C231" s="18">
        <f>IFERROR(VLOOKUP(A231,[1]Monitoramento_Base_somente_disp!$A:$J,5,FALSE),0)</f>
        <v>24061528</v>
      </c>
      <c r="D231" s="18">
        <f>IFERROR(VLOOKUP(A231,[1]Monitoramento_Base_somente_disp!$A:$J,6,FALSE),0)</f>
        <v>0</v>
      </c>
      <c r="E231" s="18">
        <f>IFERROR(VLOOKUP(A231,[1]Monitoramento_Base_somente_disp!$A:$J,7,FALSE),0)</f>
        <v>0</v>
      </c>
      <c r="F231" s="18">
        <f>IFERROR(VLOOKUP(A231,[1]Monitoramento_Base_somente_disp!$A:$J,8,FALSE),0)</f>
        <v>0</v>
      </c>
      <c r="G231" s="18">
        <f>IFERROR(VLOOKUP(A231,[1]Monitoramento_Base_somente_disp!$A:$J,9,FALSE),0)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Não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>
        <f>IFERROR(VLOOKUP(A232,[1]Monitoramento_Base_somente_disp!$A:$J,4,FALSE),0)</f>
        <v>0</v>
      </c>
      <c r="C232" s="18">
        <f>IFERROR(VLOOKUP(A232,[1]Monitoramento_Base_somente_disp!$A:$J,5,FALSE),0)</f>
        <v>1026647</v>
      </c>
      <c r="D232" s="18">
        <f>IFERROR(VLOOKUP(A232,[1]Monitoramento_Base_somente_disp!$A:$J,6,FALSE),0)</f>
        <v>0</v>
      </c>
      <c r="E232" s="18">
        <f>IFERROR(VLOOKUP(A232,[1]Monitoramento_Base_somente_disp!$A:$J,7,FALSE),0)</f>
        <v>0</v>
      </c>
      <c r="F232" s="18">
        <f>IFERROR(VLOOKUP(A232,[1]Monitoramento_Base_somente_disp!$A:$J,8,FALSE),0)</f>
        <v>0</v>
      </c>
      <c r="G232" s="18">
        <f>IFERROR(VLOOKUP(A232,[1]Monitoramento_Base_somente_disp!$A:$J,9,FALSE),0)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Não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>
        <f>IFERROR(VLOOKUP(A233,[1]Monitoramento_Base_somente_disp!$A:$J,4,FALSE),0)</f>
        <v>0</v>
      </c>
      <c r="C233" s="18">
        <f>IFERROR(VLOOKUP(A233,[1]Monitoramento_Base_somente_disp!$A:$J,5,FALSE),0)</f>
        <v>33068842</v>
      </c>
      <c r="D233" s="18">
        <f>IFERROR(VLOOKUP(A233,[1]Monitoramento_Base_somente_disp!$A:$J,6,FALSE),0)</f>
        <v>0</v>
      </c>
      <c r="E233" s="18">
        <f>IFERROR(VLOOKUP(A233,[1]Monitoramento_Base_somente_disp!$A:$J,7,FALSE),0)</f>
        <v>0</v>
      </c>
      <c r="F233" s="18">
        <f>IFERROR(VLOOKUP(A233,[1]Monitoramento_Base_somente_disp!$A:$J,8,FALSE),0)</f>
        <v>0</v>
      </c>
      <c r="G233" s="18">
        <f>IFERROR(VLOOKUP(A233,[1]Monitoramento_Base_somente_disp!$A:$J,9,FALSE),0)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Não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>
        <f>IFERROR(VLOOKUP(A234,[1]Monitoramento_Base_somente_disp!$A:$J,4,FALSE),0)</f>
        <v>0</v>
      </c>
      <c r="C234" s="18">
        <f>IFERROR(VLOOKUP(A234,[1]Monitoramento_Base_somente_disp!$A:$J,5,FALSE),0)</f>
        <v>30920314</v>
      </c>
      <c r="D234" s="18">
        <f>IFERROR(VLOOKUP(A234,[1]Monitoramento_Base_somente_disp!$A:$J,6,FALSE),0)</f>
        <v>0</v>
      </c>
      <c r="E234" s="18">
        <f>IFERROR(VLOOKUP(A234,[1]Monitoramento_Base_somente_disp!$A:$J,7,FALSE),0)</f>
        <v>0</v>
      </c>
      <c r="F234" s="18">
        <f>IFERROR(VLOOKUP(A234,[1]Monitoramento_Base_somente_disp!$A:$J,8,FALSE),0)</f>
        <v>0</v>
      </c>
      <c r="G234" s="18">
        <f>IFERROR(VLOOKUP(A234,[1]Monitoramento_Base_somente_disp!$A:$J,9,FALSE),0)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Não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>
        <f>IFERROR(VLOOKUP(A235,[1]Monitoramento_Base_somente_disp!$A:$J,4,FALSE),0)</f>
        <v>46154</v>
      </c>
      <c r="C235" s="18">
        <f>IFERROR(VLOOKUP(A235,[1]Monitoramento_Base_somente_disp!$A:$J,5,FALSE),0)</f>
        <v>45678191</v>
      </c>
      <c r="D235" s="18">
        <f>IFERROR(VLOOKUP(A235,[1]Monitoramento_Base_somente_disp!$A:$J,6,FALSE),0)</f>
        <v>0</v>
      </c>
      <c r="E235" s="18">
        <f>IFERROR(VLOOKUP(A235,[1]Monitoramento_Base_somente_disp!$A:$J,7,FALSE),0)</f>
        <v>0</v>
      </c>
      <c r="F235" s="18">
        <f>IFERROR(VLOOKUP(A235,[1]Monitoramento_Base_somente_disp!$A:$J,8,FALSE),0)</f>
        <v>0</v>
      </c>
      <c r="G235" s="18">
        <f>IFERROR(VLOOKUP(A235,[1]Monitoramento_Base_somente_disp!$A:$J,9,FALSE),0)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Não</v>
      </c>
      <c r="W235" s="18" t="str">
        <f t="shared" si="22"/>
        <v>Não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>
        <f>IFERROR(VLOOKUP(A236,[1]Monitoramento_Base_somente_disp!$A:$J,4,FALSE),0)</f>
        <v>25937</v>
      </c>
      <c r="C236" s="18">
        <f>IFERROR(VLOOKUP(A236,[1]Monitoramento_Base_somente_disp!$A:$J,5,FALSE),0)</f>
        <v>6059902</v>
      </c>
      <c r="D236" s="18">
        <f>IFERROR(VLOOKUP(A236,[1]Monitoramento_Base_somente_disp!$A:$J,6,FALSE),0)</f>
        <v>0</v>
      </c>
      <c r="E236" s="18">
        <f>IFERROR(VLOOKUP(A236,[1]Monitoramento_Base_somente_disp!$A:$J,7,FALSE),0)</f>
        <v>0</v>
      </c>
      <c r="F236" s="18">
        <f>IFERROR(VLOOKUP(A236,[1]Monitoramento_Base_somente_disp!$A:$J,8,FALSE),0)</f>
        <v>0</v>
      </c>
      <c r="G236" s="18">
        <f>IFERROR(VLOOKUP(A236,[1]Monitoramento_Base_somente_disp!$A:$J,9,FALSE),0)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Não</v>
      </c>
      <c r="W236" s="18" t="str">
        <f t="shared" si="22"/>
        <v>Não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>
        <f>IFERROR(VLOOKUP(A237,[1]Monitoramento_Base_somente_disp!$A:$J,4,FALSE),0)</f>
        <v>67358</v>
      </c>
      <c r="C237" s="18">
        <f>IFERROR(VLOOKUP(A237,[1]Monitoramento_Base_somente_disp!$A:$J,5,FALSE),0)</f>
        <v>32377472</v>
      </c>
      <c r="D237" s="18">
        <f>IFERROR(VLOOKUP(A237,[1]Monitoramento_Base_somente_disp!$A:$J,6,FALSE),0)</f>
        <v>0</v>
      </c>
      <c r="E237" s="18">
        <f>IFERROR(VLOOKUP(A237,[1]Monitoramento_Base_somente_disp!$A:$J,7,FALSE),0)</f>
        <v>0</v>
      </c>
      <c r="F237" s="18">
        <f>IFERROR(VLOOKUP(A237,[1]Monitoramento_Base_somente_disp!$A:$J,8,FALSE),0)</f>
        <v>0</v>
      </c>
      <c r="G237" s="18">
        <f>IFERROR(VLOOKUP(A237,[1]Monitoramento_Base_somente_disp!$A:$J,9,FALSE),0)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Não</v>
      </c>
      <c r="W237" s="18" t="str">
        <f t="shared" si="22"/>
        <v>Não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>
        <f>IFERROR(VLOOKUP(A238,[1]Monitoramento_Base_somente_disp!$A:$J,4,FALSE),0)</f>
        <v>0</v>
      </c>
      <c r="C238" s="18">
        <f>IFERROR(VLOOKUP(A238,[1]Monitoramento_Base_somente_disp!$A:$J,5,FALSE),0)</f>
        <v>567152453</v>
      </c>
      <c r="D238" s="18">
        <f>IFERROR(VLOOKUP(A238,[1]Monitoramento_Base_somente_disp!$A:$J,6,FALSE),0)</f>
        <v>0</v>
      </c>
      <c r="E238" s="18">
        <f>IFERROR(VLOOKUP(A238,[1]Monitoramento_Base_somente_disp!$A:$J,7,FALSE),0)</f>
        <v>0</v>
      </c>
      <c r="F238" s="18">
        <f>IFERROR(VLOOKUP(A238,[1]Monitoramento_Base_somente_disp!$A:$J,8,FALSE),0)</f>
        <v>0</v>
      </c>
      <c r="G238" s="18">
        <f>IFERROR(VLOOKUP(A238,[1]Monitoramento_Base_somente_disp!$A:$J,9,FALSE),0)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Não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>
        <f>IFERROR(VLOOKUP(A239,[1]Monitoramento_Base_somente_disp!$A:$J,4,FALSE),0)</f>
        <v>0</v>
      </c>
      <c r="C239" s="18">
        <f>IFERROR(VLOOKUP(A239,[1]Monitoramento_Base_somente_disp!$A:$J,5,FALSE),0)</f>
        <v>11844393</v>
      </c>
      <c r="D239" s="18">
        <f>IFERROR(VLOOKUP(A239,[1]Monitoramento_Base_somente_disp!$A:$J,6,FALSE),0)</f>
        <v>0</v>
      </c>
      <c r="E239" s="18">
        <f>IFERROR(VLOOKUP(A239,[1]Monitoramento_Base_somente_disp!$A:$J,7,FALSE),0)</f>
        <v>0</v>
      </c>
      <c r="F239" s="18">
        <f>IFERROR(VLOOKUP(A239,[1]Monitoramento_Base_somente_disp!$A:$J,8,FALSE),0)</f>
        <v>0</v>
      </c>
      <c r="G239" s="18">
        <f>IFERROR(VLOOKUP(A239,[1]Monitoramento_Base_somente_disp!$A:$J,9,FALSE),0)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Não</v>
      </c>
      <c r="W239" s="18" t="str">
        <f t="shared" si="22"/>
        <v>Não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>
        <f>IFERROR(VLOOKUP(A240,[1]Monitoramento_Base_somente_disp!$A:$J,4,FALSE),0)</f>
        <v>0</v>
      </c>
      <c r="C240" s="18">
        <f>IFERROR(VLOOKUP(A240,[1]Monitoramento_Base_somente_disp!$A:$J,5,FALSE),0)</f>
        <v>1017620</v>
      </c>
      <c r="D240" s="18">
        <f>IFERROR(VLOOKUP(A240,[1]Monitoramento_Base_somente_disp!$A:$J,6,FALSE),0)</f>
        <v>0</v>
      </c>
      <c r="E240" s="18">
        <f>IFERROR(VLOOKUP(A240,[1]Monitoramento_Base_somente_disp!$A:$J,7,FALSE),0)</f>
        <v>0</v>
      </c>
      <c r="F240" s="18">
        <f>IFERROR(VLOOKUP(A240,[1]Monitoramento_Base_somente_disp!$A:$J,8,FALSE),0)</f>
        <v>0</v>
      </c>
      <c r="G240" s="18">
        <f>IFERROR(VLOOKUP(A240,[1]Monitoramento_Base_somente_disp!$A:$J,9,FALSE),0)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Não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IFERROR(VLOOKUP(A241,[1]Monitoramento_Base_somente_disp!$A:$J,4,FALSE),0)</f>
        <v>0</v>
      </c>
      <c r="C241" s="18">
        <f>IFERROR(VLOOKUP(A241,[1]Monitoramento_Base_somente_disp!$A:$J,5,FALSE),0)</f>
        <v>0</v>
      </c>
      <c r="D241" s="18">
        <f>IFERROR(VLOOKUP(A241,[1]Monitoramento_Base_somente_disp!$A:$J,6,FALSE),0)</f>
        <v>0</v>
      </c>
      <c r="E241" s="18">
        <f>IFERROR(VLOOKUP(A241,[1]Monitoramento_Base_somente_disp!$A:$J,7,FALSE),0)</f>
        <v>0</v>
      </c>
      <c r="F241" s="18">
        <f>IFERROR(VLOOKUP(A241,[1]Monitoramento_Base_somente_disp!$A:$J,8,FALSE),0)</f>
        <v>0</v>
      </c>
      <c r="G241" s="18">
        <f>IFERROR(VLOOKUP(A241,[1]Monitoramento_Base_somente_disp!$A:$J,9,FALSE),0)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IFERROR(VLOOKUP(A242,[1]Monitoramento_Base_somente_disp!$A:$J,4,FALSE),0)</f>
        <v>0</v>
      </c>
      <c r="C242" s="18">
        <f>IFERROR(VLOOKUP(A242,[1]Monitoramento_Base_somente_disp!$A:$J,5,FALSE),0)</f>
        <v>15264164</v>
      </c>
      <c r="D242" s="18">
        <f>IFERROR(VLOOKUP(A242,[1]Monitoramento_Base_somente_disp!$A:$J,6,FALSE),0)</f>
        <v>0</v>
      </c>
      <c r="E242" s="18">
        <f>IFERROR(VLOOKUP(A242,[1]Monitoramento_Base_somente_disp!$A:$J,7,FALSE),0)</f>
        <v>0</v>
      </c>
      <c r="F242" s="18">
        <f>IFERROR(VLOOKUP(A242,[1]Monitoramento_Base_somente_disp!$A:$J,8,FALSE),0)</f>
        <v>0</v>
      </c>
      <c r="G242" s="18">
        <f>IFERROR(VLOOKUP(A242,[1]Monitoramento_Base_somente_disp!$A:$J,9,FALSE),0)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Não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>
        <f>IFERROR(VLOOKUP(A243,[1]Monitoramento_Base_somente_disp!$A:$J,4,FALSE),0)</f>
        <v>5</v>
      </c>
      <c r="C243" s="18">
        <f>IFERROR(VLOOKUP(A243,[1]Monitoramento_Base_somente_disp!$A:$J,5,FALSE),0)</f>
        <v>810802</v>
      </c>
      <c r="D243" s="18">
        <f>IFERROR(VLOOKUP(A243,[1]Monitoramento_Base_somente_disp!$A:$J,6,FALSE),0)</f>
        <v>0</v>
      </c>
      <c r="E243" s="18">
        <f>IFERROR(VLOOKUP(A243,[1]Monitoramento_Base_somente_disp!$A:$J,7,FALSE),0)</f>
        <v>0</v>
      </c>
      <c r="F243" s="18">
        <f>IFERROR(VLOOKUP(A243,[1]Monitoramento_Base_somente_disp!$A:$J,8,FALSE),0)</f>
        <v>0</v>
      </c>
      <c r="G243" s="18">
        <f>IFERROR(VLOOKUP(A243,[1]Monitoramento_Base_somente_disp!$A:$J,9,FALSE),0)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Não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>
        <f>IFERROR(VLOOKUP(A244,[1]Monitoramento_Base_somente_disp!$A:$J,4,FALSE),0)</f>
        <v>67154</v>
      </c>
      <c r="C244" s="18">
        <f>IFERROR(VLOOKUP(A244,[1]Monitoramento_Base_somente_disp!$A:$J,5,FALSE),0)</f>
        <v>34645256</v>
      </c>
      <c r="D244" s="18">
        <f>IFERROR(VLOOKUP(A244,[1]Monitoramento_Base_somente_disp!$A:$J,6,FALSE),0)</f>
        <v>0</v>
      </c>
      <c r="E244" s="18">
        <f>IFERROR(VLOOKUP(A244,[1]Monitoramento_Base_somente_disp!$A:$J,7,FALSE),0)</f>
        <v>0</v>
      </c>
      <c r="F244" s="18">
        <f>IFERROR(VLOOKUP(A244,[1]Monitoramento_Base_somente_disp!$A:$J,8,FALSE),0)</f>
        <v>0</v>
      </c>
      <c r="G244" s="18">
        <f>IFERROR(VLOOKUP(A244,[1]Monitoramento_Base_somente_disp!$A:$J,9,FALSE),0)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Não</v>
      </c>
      <c r="W244" s="18" t="str">
        <f t="shared" si="22"/>
        <v>Não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>
        <f>IFERROR(VLOOKUP(A245,[1]Monitoramento_Base_somente_disp!$A:$J,4,FALSE),0)</f>
        <v>0</v>
      </c>
      <c r="C245" s="18">
        <f>IFERROR(VLOOKUP(A245,[1]Monitoramento_Base_somente_disp!$A:$J,5,FALSE),0)</f>
        <v>3400</v>
      </c>
      <c r="D245" s="18">
        <f>IFERROR(VLOOKUP(A245,[1]Monitoramento_Base_somente_disp!$A:$J,6,FALSE),0)</f>
        <v>0</v>
      </c>
      <c r="E245" s="18">
        <f>IFERROR(VLOOKUP(A245,[1]Monitoramento_Base_somente_disp!$A:$J,7,FALSE),0)</f>
        <v>0</v>
      </c>
      <c r="F245" s="18">
        <f>IFERROR(VLOOKUP(A245,[1]Monitoramento_Base_somente_disp!$A:$J,8,FALSE),0)</f>
        <v>0</v>
      </c>
      <c r="G245" s="18">
        <f>IFERROR(VLOOKUP(A245,[1]Monitoramento_Base_somente_disp!$A:$J,9,FALSE),0)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Não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>
        <f>IFERROR(VLOOKUP(A246,[1]Monitoramento_Base_somente_disp!$A:$J,4,FALSE),0)</f>
        <v>16805</v>
      </c>
      <c r="C246" s="18">
        <f>IFERROR(VLOOKUP(A246,[1]Monitoramento_Base_somente_disp!$A:$J,5,FALSE),0)</f>
        <v>24226215</v>
      </c>
      <c r="D246" s="18">
        <f>IFERROR(VLOOKUP(A246,[1]Monitoramento_Base_somente_disp!$A:$J,6,FALSE),0)</f>
        <v>0</v>
      </c>
      <c r="E246" s="18">
        <f>IFERROR(VLOOKUP(A246,[1]Monitoramento_Base_somente_disp!$A:$J,7,FALSE),0)</f>
        <v>0</v>
      </c>
      <c r="F246" s="18">
        <f>IFERROR(VLOOKUP(A246,[1]Monitoramento_Base_somente_disp!$A:$J,8,FALSE),0)</f>
        <v>0</v>
      </c>
      <c r="G246" s="18">
        <f>IFERROR(VLOOKUP(A246,[1]Monitoramento_Base_somente_disp!$A:$J,9,FALSE),0)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Não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>
        <f>IFERROR(VLOOKUP(A247,[1]Monitoramento_Base_somente_disp!$A:$J,4,FALSE),0)</f>
        <v>0</v>
      </c>
      <c r="C247" s="18">
        <f>IFERROR(VLOOKUP(A247,[1]Monitoramento_Base_somente_disp!$A:$J,5,FALSE),0)</f>
        <v>5774458</v>
      </c>
      <c r="D247" s="18">
        <f>IFERROR(VLOOKUP(A247,[1]Monitoramento_Base_somente_disp!$A:$J,6,FALSE),0)</f>
        <v>0</v>
      </c>
      <c r="E247" s="18">
        <f>IFERROR(VLOOKUP(A247,[1]Monitoramento_Base_somente_disp!$A:$J,7,FALSE),0)</f>
        <v>0</v>
      </c>
      <c r="F247" s="18">
        <f>IFERROR(VLOOKUP(A247,[1]Monitoramento_Base_somente_disp!$A:$J,8,FALSE),0)</f>
        <v>0</v>
      </c>
      <c r="G247" s="18">
        <f>IFERROR(VLOOKUP(A247,[1]Monitoramento_Base_somente_disp!$A:$J,9,FALSE),0)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Não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>
        <f>IFERROR(VLOOKUP(A248,[1]Monitoramento_Base_somente_disp!$A:$J,4,FALSE),0)</f>
        <v>7966</v>
      </c>
      <c r="C248" s="18">
        <f>IFERROR(VLOOKUP(A248,[1]Monitoramento_Base_somente_disp!$A:$J,5,FALSE),0)</f>
        <v>14029372</v>
      </c>
      <c r="D248" s="18">
        <f>IFERROR(VLOOKUP(A248,[1]Monitoramento_Base_somente_disp!$A:$J,6,FALSE),0)</f>
        <v>0</v>
      </c>
      <c r="E248" s="18">
        <f>IFERROR(VLOOKUP(A248,[1]Monitoramento_Base_somente_disp!$A:$J,7,FALSE),0)</f>
        <v>0</v>
      </c>
      <c r="F248" s="18">
        <f>IFERROR(VLOOKUP(A248,[1]Monitoramento_Base_somente_disp!$A:$J,8,FALSE),0)</f>
        <v>0</v>
      </c>
      <c r="G248" s="18">
        <f>IFERROR(VLOOKUP(A248,[1]Monitoramento_Base_somente_disp!$A:$J,9,FALSE),0)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Não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>
        <f>IFERROR(VLOOKUP(A249,[1]Monitoramento_Base_somente_disp!$A:$J,4,FALSE),0)</f>
        <v>28959</v>
      </c>
      <c r="C249" s="18">
        <f>IFERROR(VLOOKUP(A249,[1]Monitoramento_Base_somente_disp!$A:$J,5,FALSE),0)</f>
        <v>4297479</v>
      </c>
      <c r="D249" s="18">
        <f>IFERROR(VLOOKUP(A249,[1]Monitoramento_Base_somente_disp!$A:$J,6,FALSE),0)</f>
        <v>0</v>
      </c>
      <c r="E249" s="18">
        <f>IFERROR(VLOOKUP(A249,[1]Monitoramento_Base_somente_disp!$A:$J,7,FALSE),0)</f>
        <v>0</v>
      </c>
      <c r="F249" s="18">
        <f>IFERROR(VLOOKUP(A249,[1]Monitoramento_Base_somente_disp!$A:$J,8,FALSE),0)</f>
        <v>0</v>
      </c>
      <c r="G249" s="18">
        <f>IFERROR(VLOOKUP(A249,[1]Monitoramento_Base_somente_disp!$A:$J,9,FALSE),0)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Não</v>
      </c>
      <c r="W249" s="18" t="str">
        <f t="shared" si="22"/>
        <v>Não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>
        <f>IFERROR(VLOOKUP(A250,[1]Monitoramento_Base_somente_disp!$A:$J,4,FALSE),0)</f>
        <v>27549</v>
      </c>
      <c r="C250" s="18">
        <f>IFERROR(VLOOKUP(A250,[1]Monitoramento_Base_somente_disp!$A:$J,5,FALSE),0)</f>
        <v>7745388</v>
      </c>
      <c r="D250" s="18">
        <f>IFERROR(VLOOKUP(A250,[1]Monitoramento_Base_somente_disp!$A:$J,6,FALSE),0)</f>
        <v>0</v>
      </c>
      <c r="E250" s="18">
        <f>IFERROR(VLOOKUP(A250,[1]Monitoramento_Base_somente_disp!$A:$J,7,FALSE),0)</f>
        <v>0</v>
      </c>
      <c r="F250" s="18">
        <f>IFERROR(VLOOKUP(A250,[1]Monitoramento_Base_somente_disp!$A:$J,8,FALSE),0)</f>
        <v>0</v>
      </c>
      <c r="G250" s="18">
        <f>IFERROR(VLOOKUP(A250,[1]Monitoramento_Base_somente_disp!$A:$J,9,FALSE),0)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Não</v>
      </c>
      <c r="W250" s="18" t="str">
        <f t="shared" si="22"/>
        <v>Não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>
        <f>IFERROR(VLOOKUP(A251,[1]Monitoramento_Base_somente_disp!$A:$J,4,FALSE),0)</f>
        <v>29331</v>
      </c>
      <c r="C251" s="18">
        <f>IFERROR(VLOOKUP(A251,[1]Monitoramento_Base_somente_disp!$A:$J,5,FALSE),0)</f>
        <v>3358141</v>
      </c>
      <c r="D251" s="18">
        <f>IFERROR(VLOOKUP(A251,[1]Monitoramento_Base_somente_disp!$A:$J,6,FALSE),0)</f>
        <v>0</v>
      </c>
      <c r="E251" s="18">
        <f>IFERROR(VLOOKUP(A251,[1]Monitoramento_Base_somente_disp!$A:$J,7,FALSE),0)</f>
        <v>0</v>
      </c>
      <c r="F251" s="18">
        <f>IFERROR(VLOOKUP(A251,[1]Monitoramento_Base_somente_disp!$A:$J,8,FALSE),0)</f>
        <v>0</v>
      </c>
      <c r="G251" s="18">
        <f>IFERROR(VLOOKUP(A251,[1]Monitoramento_Base_somente_disp!$A:$J,9,FALSE),0)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Não</v>
      </c>
      <c r="W251" s="18" t="str">
        <f t="shared" si="22"/>
        <v>Não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IFERROR(VLOOKUP(A252,[1]Monitoramento_Base_somente_disp!$A:$J,4,FALSE),0)</f>
        <v>0</v>
      </c>
      <c r="C252" s="18">
        <f>IFERROR(VLOOKUP(A252,[1]Monitoramento_Base_somente_disp!$A:$J,5,FALSE),0)</f>
        <v>0</v>
      </c>
      <c r="D252" s="18">
        <f>IFERROR(VLOOKUP(A252,[1]Monitoramento_Base_somente_disp!$A:$J,6,FALSE),0)</f>
        <v>0</v>
      </c>
      <c r="E252" s="18">
        <f>IFERROR(VLOOKUP(A252,[1]Monitoramento_Base_somente_disp!$A:$J,7,FALSE),0)</f>
        <v>0</v>
      </c>
      <c r="F252" s="18">
        <f>IFERROR(VLOOKUP(A252,[1]Monitoramento_Base_somente_disp!$A:$J,8,FALSE),0)</f>
        <v>0</v>
      </c>
      <c r="G252" s="18">
        <f>IFERROR(VLOOKUP(A252,[1]Monitoramento_Base_somente_disp!$A:$J,9,FALSE),0)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IFERROR(VLOOKUP(A253,[1]Monitoramento_Base_somente_disp!$A:$J,4,FALSE),0)</f>
        <v>816</v>
      </c>
      <c r="C253" s="18">
        <f>IFERROR(VLOOKUP(A253,[1]Monitoramento_Base_somente_disp!$A:$J,5,FALSE),0)</f>
        <v>4835934</v>
      </c>
      <c r="D253" s="18">
        <f>IFERROR(VLOOKUP(A253,[1]Monitoramento_Base_somente_disp!$A:$J,6,FALSE),0)</f>
        <v>0</v>
      </c>
      <c r="E253" s="18">
        <f>IFERROR(VLOOKUP(A253,[1]Monitoramento_Base_somente_disp!$A:$J,7,FALSE),0)</f>
        <v>0</v>
      </c>
      <c r="F253" s="18">
        <f>IFERROR(VLOOKUP(A253,[1]Monitoramento_Base_somente_disp!$A:$J,8,FALSE),0)</f>
        <v>0</v>
      </c>
      <c r="G253" s="18">
        <f>IFERROR(VLOOKUP(A253,[1]Monitoramento_Base_somente_disp!$A:$J,9,FALSE),0)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Não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>
        <f>IFERROR(VLOOKUP(A254,[1]Monitoramento_Base_somente_disp!$A:$J,4,FALSE),0)</f>
        <v>0</v>
      </c>
      <c r="C254" s="18">
        <f>IFERROR(VLOOKUP(A254,[1]Monitoramento_Base_somente_disp!$A:$J,5,FALSE),0)</f>
        <v>38564687</v>
      </c>
      <c r="D254" s="18">
        <f>IFERROR(VLOOKUP(A254,[1]Monitoramento_Base_somente_disp!$A:$J,6,FALSE),0)</f>
        <v>0</v>
      </c>
      <c r="E254" s="18">
        <f>IFERROR(VLOOKUP(A254,[1]Monitoramento_Base_somente_disp!$A:$J,7,FALSE),0)</f>
        <v>0</v>
      </c>
      <c r="F254" s="18">
        <f>IFERROR(VLOOKUP(A254,[1]Monitoramento_Base_somente_disp!$A:$J,8,FALSE),0)</f>
        <v>0</v>
      </c>
      <c r="G254" s="18">
        <f>IFERROR(VLOOKUP(A254,[1]Monitoramento_Base_somente_disp!$A:$J,9,FALSE),0)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Não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>
        <f>IFERROR(VLOOKUP(A255,[1]Monitoramento_Base_somente_disp!$A:$J,4,FALSE),0)</f>
        <v>16986</v>
      </c>
      <c r="C255" s="18">
        <f>IFERROR(VLOOKUP(A255,[1]Monitoramento_Base_somente_disp!$A:$J,5,FALSE),0)</f>
        <v>6073153</v>
      </c>
      <c r="D255" s="18">
        <f>IFERROR(VLOOKUP(A255,[1]Monitoramento_Base_somente_disp!$A:$J,6,FALSE),0)</f>
        <v>0</v>
      </c>
      <c r="E255" s="18">
        <f>IFERROR(VLOOKUP(A255,[1]Monitoramento_Base_somente_disp!$A:$J,7,FALSE),0)</f>
        <v>0</v>
      </c>
      <c r="F255" s="18">
        <f>IFERROR(VLOOKUP(A255,[1]Monitoramento_Base_somente_disp!$A:$J,8,FALSE),0)</f>
        <v>0</v>
      </c>
      <c r="G255" s="18">
        <f>IFERROR(VLOOKUP(A255,[1]Monitoramento_Base_somente_disp!$A:$J,9,FALSE),0)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Não</v>
      </c>
      <c r="W255" s="18" t="str">
        <f t="shared" si="22"/>
        <v>Não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>
        <f>IFERROR(VLOOKUP(A256,[1]Monitoramento_Base_somente_disp!$A:$J,4,FALSE),0)</f>
        <v>0</v>
      </c>
      <c r="C256" s="18">
        <f>IFERROR(VLOOKUP(A256,[1]Monitoramento_Base_somente_disp!$A:$J,5,FALSE),0)</f>
        <v>9388573</v>
      </c>
      <c r="D256" s="18">
        <f>IFERROR(VLOOKUP(A256,[1]Monitoramento_Base_somente_disp!$A:$J,6,FALSE),0)</f>
        <v>0</v>
      </c>
      <c r="E256" s="18">
        <f>IFERROR(VLOOKUP(A256,[1]Monitoramento_Base_somente_disp!$A:$J,7,FALSE),0)</f>
        <v>0</v>
      </c>
      <c r="F256" s="18">
        <f>IFERROR(VLOOKUP(A256,[1]Monitoramento_Base_somente_disp!$A:$J,8,FALSE),0)</f>
        <v>0</v>
      </c>
      <c r="G256" s="18">
        <f>IFERROR(VLOOKUP(A256,[1]Monitoramento_Base_somente_disp!$A:$J,9,FALSE),0)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Não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>
        <f>IFERROR(VLOOKUP(A257,[1]Monitoramento_Base_somente_disp!$A:$J,4,FALSE),0)</f>
        <v>498968</v>
      </c>
      <c r="C257" s="18">
        <f>IFERROR(VLOOKUP(A257,[1]Monitoramento_Base_somente_disp!$A:$J,5,FALSE),0)</f>
        <v>51004914</v>
      </c>
      <c r="D257" s="18">
        <f>IFERROR(VLOOKUP(A257,[1]Monitoramento_Base_somente_disp!$A:$J,6,FALSE),0)</f>
        <v>0</v>
      </c>
      <c r="E257" s="18">
        <f>IFERROR(VLOOKUP(A257,[1]Monitoramento_Base_somente_disp!$A:$J,7,FALSE),0)</f>
        <v>0</v>
      </c>
      <c r="F257" s="18">
        <f>IFERROR(VLOOKUP(A257,[1]Monitoramento_Base_somente_disp!$A:$J,8,FALSE),0)</f>
        <v>0</v>
      </c>
      <c r="G257" s="18">
        <f>IFERROR(VLOOKUP(A257,[1]Monitoramento_Base_somente_disp!$A:$J,9,FALSE),0)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Não</v>
      </c>
      <c r="W257" s="18" t="str">
        <f t="shared" si="22"/>
        <v>Não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>
        <f>IFERROR(VLOOKUP(A258,[1]Monitoramento_Base_somente_disp!$A:$J,4,FALSE),0)</f>
        <v>0</v>
      </c>
      <c r="C258" s="18">
        <f>IFERROR(VLOOKUP(A258,[1]Monitoramento_Base_somente_disp!$A:$J,5,FALSE),0)</f>
        <v>3259121</v>
      </c>
      <c r="D258" s="18">
        <f>IFERROR(VLOOKUP(A258,[1]Monitoramento_Base_somente_disp!$A:$J,6,FALSE),0)</f>
        <v>0</v>
      </c>
      <c r="E258" s="18">
        <f>IFERROR(VLOOKUP(A258,[1]Monitoramento_Base_somente_disp!$A:$J,7,FALSE),0)</f>
        <v>0</v>
      </c>
      <c r="F258" s="18">
        <f>IFERROR(VLOOKUP(A258,[1]Monitoramento_Base_somente_disp!$A:$J,8,FALSE),0)</f>
        <v>0</v>
      </c>
      <c r="G258" s="18">
        <f>IFERROR(VLOOKUP(A258,[1]Monitoramento_Base_somente_disp!$A:$J,9,FALSE),0)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Não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>
        <f>IFERROR(VLOOKUP(A259,[1]Monitoramento_Base_somente_disp!$A:$J,4,FALSE),0)</f>
        <v>0</v>
      </c>
      <c r="C259" s="18">
        <f>IFERROR(VLOOKUP(A259,[1]Monitoramento_Base_somente_disp!$A:$J,5,FALSE),0)</f>
        <v>5283447</v>
      </c>
      <c r="D259" s="18">
        <f>IFERROR(VLOOKUP(A259,[1]Monitoramento_Base_somente_disp!$A:$J,6,FALSE),0)</f>
        <v>0</v>
      </c>
      <c r="E259" s="18">
        <f>IFERROR(VLOOKUP(A259,[1]Monitoramento_Base_somente_disp!$A:$J,7,FALSE),0)</f>
        <v>0</v>
      </c>
      <c r="F259" s="18">
        <f>IFERROR(VLOOKUP(A259,[1]Monitoramento_Base_somente_disp!$A:$J,8,FALSE),0)</f>
        <v>0</v>
      </c>
      <c r="G259" s="18">
        <f>IFERROR(VLOOKUP(A259,[1]Monitoramento_Base_somente_disp!$A:$J,9,FALSE),0)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Não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>
        <f>IFERROR(VLOOKUP(A260,[1]Monitoramento_Base_somente_disp!$A:$J,4,FALSE),0)</f>
        <v>0</v>
      </c>
      <c r="C260" s="18">
        <f>IFERROR(VLOOKUP(A260,[1]Monitoramento_Base_somente_disp!$A:$J,5,FALSE),0)</f>
        <v>0</v>
      </c>
      <c r="D260" s="18">
        <f>IFERROR(VLOOKUP(A260,[1]Monitoramento_Base_somente_disp!$A:$J,6,FALSE),0)</f>
        <v>0</v>
      </c>
      <c r="E260" s="18">
        <f>IFERROR(VLOOKUP(A260,[1]Monitoramento_Base_somente_disp!$A:$J,7,FALSE),0)</f>
        <v>0</v>
      </c>
      <c r="F260" s="18">
        <f>IFERROR(VLOOKUP(A260,[1]Monitoramento_Base_somente_disp!$A:$J,8,FALSE),0)</f>
        <v>0</v>
      </c>
      <c r="G260" s="18">
        <f>IFERROR(VLOOKUP(A260,[1]Monitoramento_Base_somente_disp!$A:$J,9,FALSE),0)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IFERROR(VLOOKUP(A261,[1]Monitoramento_Base_somente_disp!$A:$J,4,FALSE),0)</f>
        <v>27275</v>
      </c>
      <c r="C261" s="18">
        <f>IFERROR(VLOOKUP(A261,[1]Monitoramento_Base_somente_disp!$A:$J,5,FALSE),0)</f>
        <v>8737910</v>
      </c>
      <c r="D261" s="18">
        <f>IFERROR(VLOOKUP(A261,[1]Monitoramento_Base_somente_disp!$A:$J,6,FALSE),0)</f>
        <v>0</v>
      </c>
      <c r="E261" s="18">
        <f>IFERROR(VLOOKUP(A261,[1]Monitoramento_Base_somente_disp!$A:$J,7,FALSE),0)</f>
        <v>0</v>
      </c>
      <c r="F261" s="18">
        <f>IFERROR(VLOOKUP(A261,[1]Monitoramento_Base_somente_disp!$A:$J,8,FALSE),0)</f>
        <v>0</v>
      </c>
      <c r="G261" s="18">
        <f>IFERROR(VLOOKUP(A261,[1]Monitoramento_Base_somente_disp!$A:$J,9,FALSE),0)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Não</v>
      </c>
      <c r="W261" s="18" t="str">
        <f t="shared" si="22"/>
        <v>Não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IFERROR(VLOOKUP(A262,[1]Monitoramento_Base_somente_disp!$A:$J,4,FALSE),0)</f>
        <v>0</v>
      </c>
      <c r="C262" s="18">
        <f>IFERROR(VLOOKUP(A262,[1]Monitoramento_Base_somente_disp!$A:$J,5,FALSE),0)</f>
        <v>0</v>
      </c>
      <c r="D262" s="18">
        <f>IFERROR(VLOOKUP(A262,[1]Monitoramento_Base_somente_disp!$A:$J,6,FALSE),0)</f>
        <v>0</v>
      </c>
      <c r="E262" s="18">
        <f>IFERROR(VLOOKUP(A262,[1]Monitoramento_Base_somente_disp!$A:$J,7,FALSE),0)</f>
        <v>0</v>
      </c>
      <c r="F262" s="18">
        <f>IFERROR(VLOOKUP(A262,[1]Monitoramento_Base_somente_disp!$A:$J,8,FALSE),0)</f>
        <v>0</v>
      </c>
      <c r="G262" s="18">
        <f>IFERROR(VLOOKUP(A262,[1]Monitoramento_Base_somente_disp!$A:$J,9,FALSE),0)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0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Não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IFERROR(VLOOKUP(A263,[1]Monitoramento_Base_somente_disp!$A:$J,4,FALSE),0)</f>
        <v>49080</v>
      </c>
      <c r="C263" s="18">
        <f>IFERROR(VLOOKUP(A263,[1]Monitoramento_Base_somente_disp!$A:$J,5,FALSE),0)</f>
        <v>16381147</v>
      </c>
      <c r="D263" s="18">
        <f>IFERROR(VLOOKUP(A263,[1]Monitoramento_Base_somente_disp!$A:$J,6,FALSE),0)</f>
        <v>0</v>
      </c>
      <c r="E263" s="18">
        <f>IFERROR(VLOOKUP(A263,[1]Monitoramento_Base_somente_disp!$A:$J,7,FALSE),0)</f>
        <v>0</v>
      </c>
      <c r="F263" s="18">
        <f>IFERROR(VLOOKUP(A263,[1]Monitoramento_Base_somente_disp!$A:$J,8,FALSE),0)</f>
        <v>0</v>
      </c>
      <c r="G263" s="18">
        <f>IFERROR(VLOOKUP(A263,[1]Monitoramento_Base_somente_disp!$A:$J,9,FALSE),0)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Não</v>
      </c>
      <c r="W263" s="18" t="str">
        <f t="shared" si="28"/>
        <v>Não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>
        <f>IFERROR(VLOOKUP(A264,[1]Monitoramento_Base_somente_disp!$A:$J,4,FALSE),0)</f>
        <v>0</v>
      </c>
      <c r="C264" s="18">
        <f>IFERROR(VLOOKUP(A264,[1]Monitoramento_Base_somente_disp!$A:$J,5,FALSE),0)</f>
        <v>3734679</v>
      </c>
      <c r="D264" s="18">
        <f>IFERROR(VLOOKUP(A264,[1]Monitoramento_Base_somente_disp!$A:$J,6,FALSE),0)</f>
        <v>0</v>
      </c>
      <c r="E264" s="18">
        <f>IFERROR(VLOOKUP(A264,[1]Monitoramento_Base_somente_disp!$A:$J,7,FALSE),0)</f>
        <v>0</v>
      </c>
      <c r="F264" s="18">
        <f>IFERROR(VLOOKUP(A264,[1]Monitoramento_Base_somente_disp!$A:$J,8,FALSE),0)</f>
        <v>0</v>
      </c>
      <c r="G264" s="18">
        <f>IFERROR(VLOOKUP(A264,[1]Monitoramento_Base_somente_disp!$A:$J,9,FALSE),0)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Não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>
        <f>IFERROR(VLOOKUP(A265,[1]Monitoramento_Base_somente_disp!$A:$J,4,FALSE),0)</f>
        <v>22138</v>
      </c>
      <c r="C265" s="18">
        <f>IFERROR(VLOOKUP(A265,[1]Monitoramento_Base_somente_disp!$A:$J,5,FALSE),0)</f>
        <v>31078609</v>
      </c>
      <c r="D265" s="18">
        <f>IFERROR(VLOOKUP(A265,[1]Monitoramento_Base_somente_disp!$A:$J,6,FALSE),0)</f>
        <v>0</v>
      </c>
      <c r="E265" s="18">
        <f>IFERROR(VLOOKUP(A265,[1]Monitoramento_Base_somente_disp!$A:$J,7,FALSE),0)</f>
        <v>0</v>
      </c>
      <c r="F265" s="18">
        <f>IFERROR(VLOOKUP(A265,[1]Monitoramento_Base_somente_disp!$A:$J,8,FALSE),0)</f>
        <v>0</v>
      </c>
      <c r="G265" s="18">
        <f>IFERROR(VLOOKUP(A265,[1]Monitoramento_Base_somente_disp!$A:$J,9,FALSE),0)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Não</v>
      </c>
      <c r="W265" s="18" t="str">
        <f t="shared" si="28"/>
        <v>Não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>
        <f>IFERROR(VLOOKUP(A266,[1]Monitoramento_Base_somente_disp!$A:$J,4,FALSE),0)</f>
        <v>0</v>
      </c>
      <c r="C266" s="18">
        <f>IFERROR(VLOOKUP(A266,[1]Monitoramento_Base_somente_disp!$A:$J,5,FALSE),0)</f>
        <v>6411720</v>
      </c>
      <c r="D266" s="18">
        <f>IFERROR(VLOOKUP(A266,[1]Monitoramento_Base_somente_disp!$A:$J,6,FALSE),0)</f>
        <v>0</v>
      </c>
      <c r="E266" s="18">
        <f>IFERROR(VLOOKUP(A266,[1]Monitoramento_Base_somente_disp!$A:$J,7,FALSE),0)</f>
        <v>0</v>
      </c>
      <c r="F266" s="18">
        <f>IFERROR(VLOOKUP(A266,[1]Monitoramento_Base_somente_disp!$A:$J,8,FALSE),0)</f>
        <v>0</v>
      </c>
      <c r="G266" s="18">
        <f>IFERROR(VLOOKUP(A266,[1]Monitoramento_Base_somente_disp!$A:$J,9,FALSE),0)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Não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>
        <f>IFERROR(VLOOKUP(A267,[1]Monitoramento_Base_somente_disp!$A:$J,4,FALSE),0)</f>
        <v>2896</v>
      </c>
      <c r="C267" s="18">
        <f>IFERROR(VLOOKUP(A267,[1]Monitoramento_Base_somente_disp!$A:$J,5,FALSE),0)</f>
        <v>21374681</v>
      </c>
      <c r="D267" s="18">
        <f>IFERROR(VLOOKUP(A267,[1]Monitoramento_Base_somente_disp!$A:$J,6,FALSE),0)</f>
        <v>0</v>
      </c>
      <c r="E267" s="18">
        <f>IFERROR(VLOOKUP(A267,[1]Monitoramento_Base_somente_disp!$A:$J,7,FALSE),0)</f>
        <v>0</v>
      </c>
      <c r="F267" s="18">
        <f>IFERROR(VLOOKUP(A267,[1]Monitoramento_Base_somente_disp!$A:$J,8,FALSE),0)</f>
        <v>0</v>
      </c>
      <c r="G267" s="18">
        <f>IFERROR(VLOOKUP(A267,[1]Monitoramento_Base_somente_disp!$A:$J,9,FALSE),0)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Não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>
        <f>IFERROR(VLOOKUP(A268,[1]Monitoramento_Base_somente_disp!$A:$J,4,FALSE),0)</f>
        <v>0</v>
      </c>
      <c r="C268" s="18">
        <f>IFERROR(VLOOKUP(A268,[1]Monitoramento_Base_somente_disp!$A:$J,5,FALSE),0)</f>
        <v>7959298</v>
      </c>
      <c r="D268" s="18">
        <f>IFERROR(VLOOKUP(A268,[1]Monitoramento_Base_somente_disp!$A:$J,6,FALSE),0)</f>
        <v>0</v>
      </c>
      <c r="E268" s="18">
        <f>IFERROR(VLOOKUP(A268,[1]Monitoramento_Base_somente_disp!$A:$J,7,FALSE),0)</f>
        <v>0</v>
      </c>
      <c r="F268" s="18">
        <f>IFERROR(VLOOKUP(A268,[1]Monitoramento_Base_somente_disp!$A:$J,8,FALSE),0)</f>
        <v>0</v>
      </c>
      <c r="G268" s="18">
        <f>IFERROR(VLOOKUP(A268,[1]Monitoramento_Base_somente_disp!$A:$J,9,FALSE),0)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Não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>
        <f>IFERROR(VLOOKUP(A269,[1]Monitoramento_Base_somente_disp!$A:$J,4,FALSE),0)</f>
        <v>8811</v>
      </c>
      <c r="C269" s="18">
        <f>IFERROR(VLOOKUP(A269,[1]Monitoramento_Base_somente_disp!$A:$J,5,FALSE),0)</f>
        <v>19227770</v>
      </c>
      <c r="D269" s="18">
        <f>IFERROR(VLOOKUP(A269,[1]Monitoramento_Base_somente_disp!$A:$J,6,FALSE),0)</f>
        <v>0</v>
      </c>
      <c r="E269" s="18">
        <f>IFERROR(VLOOKUP(A269,[1]Monitoramento_Base_somente_disp!$A:$J,7,FALSE),0)</f>
        <v>0</v>
      </c>
      <c r="F269" s="18">
        <f>IFERROR(VLOOKUP(A269,[1]Monitoramento_Base_somente_disp!$A:$J,8,FALSE),0)</f>
        <v>0</v>
      </c>
      <c r="G269" s="18">
        <f>IFERROR(VLOOKUP(A269,[1]Monitoramento_Base_somente_disp!$A:$J,9,FALSE),0)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Não</v>
      </c>
      <c r="W269" s="18" t="str">
        <f t="shared" si="28"/>
        <v>Não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>
        <f>IFERROR(VLOOKUP(A270,[1]Monitoramento_Base_somente_disp!$A:$J,4,FALSE),0)</f>
        <v>148335</v>
      </c>
      <c r="C270" s="18">
        <f>IFERROR(VLOOKUP(A270,[1]Monitoramento_Base_somente_disp!$A:$J,5,FALSE),0)</f>
        <v>68819923</v>
      </c>
      <c r="D270" s="18">
        <f>IFERROR(VLOOKUP(A270,[1]Monitoramento_Base_somente_disp!$A:$J,6,FALSE),0)</f>
        <v>0</v>
      </c>
      <c r="E270" s="18">
        <f>IFERROR(VLOOKUP(A270,[1]Monitoramento_Base_somente_disp!$A:$J,7,FALSE),0)</f>
        <v>0</v>
      </c>
      <c r="F270" s="18">
        <f>IFERROR(VLOOKUP(A270,[1]Monitoramento_Base_somente_disp!$A:$J,8,FALSE),0)</f>
        <v>0</v>
      </c>
      <c r="G270" s="18">
        <f>IFERROR(VLOOKUP(A270,[1]Monitoramento_Base_somente_disp!$A:$J,9,FALSE),0)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Não</v>
      </c>
      <c r="W270" s="18" t="str">
        <f t="shared" si="28"/>
        <v>Não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>
        <f>IFERROR(VLOOKUP(A271,[1]Monitoramento_Base_somente_disp!$A:$J,4,FALSE),0)</f>
        <v>0</v>
      </c>
      <c r="C271" s="18">
        <f>IFERROR(VLOOKUP(A271,[1]Monitoramento_Base_somente_disp!$A:$J,5,FALSE),0)</f>
        <v>12382868</v>
      </c>
      <c r="D271" s="18">
        <f>IFERROR(VLOOKUP(A271,[1]Monitoramento_Base_somente_disp!$A:$J,6,FALSE),0)</f>
        <v>0</v>
      </c>
      <c r="E271" s="18">
        <f>IFERROR(VLOOKUP(A271,[1]Monitoramento_Base_somente_disp!$A:$J,7,FALSE),0)</f>
        <v>0</v>
      </c>
      <c r="F271" s="18">
        <f>IFERROR(VLOOKUP(A271,[1]Monitoramento_Base_somente_disp!$A:$J,8,FALSE),0)</f>
        <v>0</v>
      </c>
      <c r="G271" s="18">
        <f>IFERROR(VLOOKUP(A271,[1]Monitoramento_Base_somente_disp!$A:$J,9,FALSE),0)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Não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>
        <f>IFERROR(VLOOKUP(A272,[1]Monitoramento_Base_somente_disp!$A:$J,4,FALSE),0)</f>
        <v>0</v>
      </c>
      <c r="C272" s="18">
        <f>IFERROR(VLOOKUP(A272,[1]Monitoramento_Base_somente_disp!$A:$J,5,FALSE),0)</f>
        <v>20781565</v>
      </c>
      <c r="D272" s="18">
        <f>IFERROR(VLOOKUP(A272,[1]Monitoramento_Base_somente_disp!$A:$J,6,FALSE),0)</f>
        <v>0</v>
      </c>
      <c r="E272" s="18">
        <f>IFERROR(VLOOKUP(A272,[1]Monitoramento_Base_somente_disp!$A:$J,7,FALSE),0)</f>
        <v>0</v>
      </c>
      <c r="F272" s="18">
        <f>IFERROR(VLOOKUP(A272,[1]Monitoramento_Base_somente_disp!$A:$J,8,FALSE),0)</f>
        <v>0</v>
      </c>
      <c r="G272" s="18">
        <f>IFERROR(VLOOKUP(A272,[1]Monitoramento_Base_somente_disp!$A:$J,9,FALSE),0)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Não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>
        <f>IFERROR(VLOOKUP(A273,[1]Monitoramento_Base_somente_disp!$A:$J,4,FALSE),0)</f>
        <v>0</v>
      </c>
      <c r="C273" s="18">
        <f>IFERROR(VLOOKUP(A273,[1]Monitoramento_Base_somente_disp!$A:$J,5,FALSE),0)</f>
        <v>7118971</v>
      </c>
      <c r="D273" s="18">
        <f>IFERROR(VLOOKUP(A273,[1]Monitoramento_Base_somente_disp!$A:$J,6,FALSE),0)</f>
        <v>0</v>
      </c>
      <c r="E273" s="18">
        <f>IFERROR(VLOOKUP(A273,[1]Monitoramento_Base_somente_disp!$A:$J,7,FALSE),0)</f>
        <v>0</v>
      </c>
      <c r="F273" s="18">
        <f>IFERROR(VLOOKUP(A273,[1]Monitoramento_Base_somente_disp!$A:$J,8,FALSE),0)</f>
        <v>0</v>
      </c>
      <c r="G273" s="18">
        <f>IFERROR(VLOOKUP(A273,[1]Monitoramento_Base_somente_disp!$A:$J,9,FALSE),0)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Não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Não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>
        <f>IFERROR(VLOOKUP(A274,[1]Monitoramento_Base_somente_disp!$A:$J,4,FALSE),0)</f>
        <v>257122</v>
      </c>
      <c r="C274" s="18">
        <f>IFERROR(VLOOKUP(A274,[1]Monitoramento_Base_somente_disp!$A:$J,5,FALSE),0)</f>
        <v>20877244</v>
      </c>
      <c r="D274" s="18">
        <f>IFERROR(VLOOKUP(A274,[1]Monitoramento_Base_somente_disp!$A:$J,6,FALSE),0)</f>
        <v>0</v>
      </c>
      <c r="E274" s="18">
        <f>IFERROR(VLOOKUP(A274,[1]Monitoramento_Base_somente_disp!$A:$J,7,FALSE),0)</f>
        <v>0</v>
      </c>
      <c r="F274" s="18">
        <f>IFERROR(VLOOKUP(A274,[1]Monitoramento_Base_somente_disp!$A:$J,8,FALSE),0)</f>
        <v>0</v>
      </c>
      <c r="G274" s="18">
        <f>IFERROR(VLOOKUP(A274,[1]Monitoramento_Base_somente_disp!$A:$J,9,FALSE),0)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Não</v>
      </c>
      <c r="W274" s="18" t="str">
        <f t="shared" si="28"/>
        <v>Não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>
        <f>IFERROR(VLOOKUP(A275,[1]Monitoramento_Base_somente_disp!$A:$J,4,FALSE),0)</f>
        <v>0</v>
      </c>
      <c r="C275" s="18">
        <f>IFERROR(VLOOKUP(A275,[1]Monitoramento_Base_somente_disp!$A:$J,5,FALSE),0)</f>
        <v>19419066</v>
      </c>
      <c r="D275" s="18">
        <f>IFERROR(VLOOKUP(A275,[1]Monitoramento_Base_somente_disp!$A:$J,6,FALSE),0)</f>
        <v>0</v>
      </c>
      <c r="E275" s="18">
        <f>IFERROR(VLOOKUP(A275,[1]Monitoramento_Base_somente_disp!$A:$J,7,FALSE),0)</f>
        <v>0</v>
      </c>
      <c r="F275" s="18">
        <f>IFERROR(VLOOKUP(A275,[1]Monitoramento_Base_somente_disp!$A:$J,8,FALSE),0)</f>
        <v>0</v>
      </c>
      <c r="G275" s="18">
        <f>IFERROR(VLOOKUP(A275,[1]Monitoramento_Base_somente_disp!$A:$J,9,FALSE),0)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Não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>
        <f>IFERROR(VLOOKUP(A276,[1]Monitoramento_Base_somente_disp!$A:$J,4,FALSE),0)</f>
        <v>0</v>
      </c>
      <c r="C276" s="18">
        <f>IFERROR(VLOOKUP(A276,[1]Monitoramento_Base_somente_disp!$A:$J,5,FALSE),0)</f>
        <v>617423</v>
      </c>
      <c r="D276" s="18">
        <f>IFERROR(VLOOKUP(A276,[1]Monitoramento_Base_somente_disp!$A:$J,6,FALSE),0)</f>
        <v>0</v>
      </c>
      <c r="E276" s="18">
        <f>IFERROR(VLOOKUP(A276,[1]Monitoramento_Base_somente_disp!$A:$J,7,FALSE),0)</f>
        <v>0</v>
      </c>
      <c r="F276" s="18">
        <f>IFERROR(VLOOKUP(A276,[1]Monitoramento_Base_somente_disp!$A:$J,8,FALSE),0)</f>
        <v>0</v>
      </c>
      <c r="G276" s="18">
        <f>IFERROR(VLOOKUP(A276,[1]Monitoramento_Base_somente_disp!$A:$J,9,FALSE),0)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Não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>
        <f>IFERROR(VLOOKUP(A277,[1]Monitoramento_Base_somente_disp!$A:$J,4,FALSE),0)</f>
        <v>46831</v>
      </c>
      <c r="C277" s="18">
        <f>IFERROR(VLOOKUP(A277,[1]Monitoramento_Base_somente_disp!$A:$J,5,FALSE),0)</f>
        <v>41341776</v>
      </c>
      <c r="D277" s="18">
        <f>IFERROR(VLOOKUP(A277,[1]Monitoramento_Base_somente_disp!$A:$J,6,FALSE),0)</f>
        <v>0</v>
      </c>
      <c r="E277" s="18">
        <f>IFERROR(VLOOKUP(A277,[1]Monitoramento_Base_somente_disp!$A:$J,7,FALSE),0)</f>
        <v>0</v>
      </c>
      <c r="F277" s="18">
        <f>IFERROR(VLOOKUP(A277,[1]Monitoramento_Base_somente_disp!$A:$J,8,FALSE),0)</f>
        <v>0</v>
      </c>
      <c r="G277" s="18">
        <f>IFERROR(VLOOKUP(A277,[1]Monitoramento_Base_somente_disp!$A:$J,9,FALSE),0)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Não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>
        <f>IFERROR(VLOOKUP(A278,[1]Monitoramento_Base_somente_disp!$A:$J,4,FALSE),0)</f>
        <v>4856</v>
      </c>
      <c r="C278" s="18">
        <f>IFERROR(VLOOKUP(A278,[1]Monitoramento_Base_somente_disp!$A:$J,5,FALSE),0)</f>
        <v>2223374</v>
      </c>
      <c r="D278" s="18">
        <f>IFERROR(VLOOKUP(A278,[1]Monitoramento_Base_somente_disp!$A:$J,6,FALSE),0)</f>
        <v>0</v>
      </c>
      <c r="E278" s="18">
        <f>IFERROR(VLOOKUP(A278,[1]Monitoramento_Base_somente_disp!$A:$J,7,FALSE),0)</f>
        <v>0</v>
      </c>
      <c r="F278" s="18">
        <f>IFERROR(VLOOKUP(A278,[1]Monitoramento_Base_somente_disp!$A:$J,8,FALSE),0)</f>
        <v>0</v>
      </c>
      <c r="G278" s="18">
        <f>IFERROR(VLOOKUP(A278,[1]Monitoramento_Base_somente_disp!$A:$J,9,FALSE),0)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Não</v>
      </c>
      <c r="W278" s="18" t="str">
        <f t="shared" si="28"/>
        <v>Não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IFERROR(VLOOKUP(A279,[1]Monitoramento_Base_somente_disp!$A:$J,4,FALSE),0)</f>
        <v>0</v>
      </c>
      <c r="C279" s="18">
        <f>IFERROR(VLOOKUP(A279,[1]Monitoramento_Base_somente_disp!$A:$J,5,FALSE),0)</f>
        <v>0</v>
      </c>
      <c r="D279" s="18">
        <f>IFERROR(VLOOKUP(A279,[1]Monitoramento_Base_somente_disp!$A:$J,6,FALSE),0)</f>
        <v>0</v>
      </c>
      <c r="E279" s="18">
        <f>IFERROR(VLOOKUP(A279,[1]Monitoramento_Base_somente_disp!$A:$J,7,FALSE),0)</f>
        <v>0</v>
      </c>
      <c r="F279" s="18">
        <f>IFERROR(VLOOKUP(A279,[1]Monitoramento_Base_somente_disp!$A:$J,8,FALSE),0)</f>
        <v>0</v>
      </c>
      <c r="G279" s="18">
        <f>IFERROR(VLOOKUP(A279,[1]Monitoramento_Base_somente_disp!$A:$J,9,FALSE),0)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IFERROR(VLOOKUP(A280,[1]Monitoramento_Base_somente_disp!$A:$J,4,FALSE),0)</f>
        <v>0</v>
      </c>
      <c r="C280" s="18">
        <f>IFERROR(VLOOKUP(A280,[1]Monitoramento_Base_somente_disp!$A:$J,5,FALSE),0)</f>
        <v>0</v>
      </c>
      <c r="D280" s="18">
        <f>IFERROR(VLOOKUP(A280,[1]Monitoramento_Base_somente_disp!$A:$J,6,FALSE),0)</f>
        <v>0</v>
      </c>
      <c r="E280" s="18">
        <f>IFERROR(VLOOKUP(A280,[1]Monitoramento_Base_somente_disp!$A:$J,7,FALSE),0)</f>
        <v>0</v>
      </c>
      <c r="F280" s="18">
        <f>IFERROR(VLOOKUP(A280,[1]Monitoramento_Base_somente_disp!$A:$J,8,FALSE),0)</f>
        <v>0</v>
      </c>
      <c r="G280" s="18">
        <f>IFERROR(VLOOKUP(A280,[1]Monitoramento_Base_somente_disp!$A:$J,9,FALSE),0)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IFERROR(VLOOKUP(A281,[1]Monitoramento_Base_somente_disp!$A:$J,4,FALSE),0)</f>
        <v>84791</v>
      </c>
      <c r="C281" s="18">
        <f>IFERROR(VLOOKUP(A281,[1]Monitoramento_Base_somente_disp!$A:$J,5,FALSE),0)</f>
        <v>36160223</v>
      </c>
      <c r="D281" s="18">
        <f>IFERROR(VLOOKUP(A281,[1]Monitoramento_Base_somente_disp!$A:$J,6,FALSE),0)</f>
        <v>0</v>
      </c>
      <c r="E281" s="18">
        <f>IFERROR(VLOOKUP(A281,[1]Monitoramento_Base_somente_disp!$A:$J,7,FALSE),0)</f>
        <v>0</v>
      </c>
      <c r="F281" s="18">
        <f>IFERROR(VLOOKUP(A281,[1]Monitoramento_Base_somente_disp!$A:$J,8,FALSE),0)</f>
        <v>0</v>
      </c>
      <c r="G281" s="18">
        <f>IFERROR(VLOOKUP(A281,[1]Monitoramento_Base_somente_disp!$A:$J,9,FALSE),0)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Não</v>
      </c>
      <c r="W281" s="18" t="str">
        <f t="shared" si="28"/>
        <v>Não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IFERROR(VLOOKUP(A282,[1]Monitoramento_Base_somente_disp!$A:$J,4,FALSE),0)</f>
        <v>0</v>
      </c>
      <c r="C282" s="18">
        <f>IFERROR(VLOOKUP(A282,[1]Monitoramento_Base_somente_disp!$A:$J,5,FALSE),0)</f>
        <v>0</v>
      </c>
      <c r="D282" s="18">
        <f>IFERROR(VLOOKUP(A282,[1]Monitoramento_Base_somente_disp!$A:$J,6,FALSE),0)</f>
        <v>0</v>
      </c>
      <c r="E282" s="18">
        <f>IFERROR(VLOOKUP(A282,[1]Monitoramento_Base_somente_disp!$A:$J,7,FALSE),0)</f>
        <v>0</v>
      </c>
      <c r="F282" s="18">
        <f>IFERROR(VLOOKUP(A282,[1]Monitoramento_Base_somente_disp!$A:$J,8,FALSE),0)</f>
        <v>0</v>
      </c>
      <c r="G282" s="18">
        <f>IFERROR(VLOOKUP(A282,[1]Monitoramento_Base_somente_disp!$A:$J,9,FALSE),0)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0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Não</v>
      </c>
      <c r="U282" s="18" t="str">
        <f t="shared" si="26"/>
        <v>Não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IFERROR(VLOOKUP(A283,[1]Monitoramento_Base_somente_disp!$A:$J,4,FALSE),0)</f>
        <v>0</v>
      </c>
      <c r="C283" s="18">
        <f>IFERROR(VLOOKUP(A283,[1]Monitoramento_Base_somente_disp!$A:$J,5,FALSE),0)</f>
        <v>7943369</v>
      </c>
      <c r="D283" s="18">
        <f>IFERROR(VLOOKUP(A283,[1]Monitoramento_Base_somente_disp!$A:$J,6,FALSE),0)</f>
        <v>0</v>
      </c>
      <c r="E283" s="18">
        <f>IFERROR(VLOOKUP(A283,[1]Monitoramento_Base_somente_disp!$A:$J,7,FALSE),0)</f>
        <v>0</v>
      </c>
      <c r="F283" s="18">
        <f>IFERROR(VLOOKUP(A283,[1]Monitoramento_Base_somente_disp!$A:$J,8,FALSE),0)</f>
        <v>0</v>
      </c>
      <c r="G283" s="18">
        <f>IFERROR(VLOOKUP(A283,[1]Monitoramento_Base_somente_disp!$A:$J,9,FALSE),0)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Não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>
        <f>IFERROR(VLOOKUP(A284,[1]Monitoramento_Base_somente_disp!$A:$J,4,FALSE),0)</f>
        <v>18393</v>
      </c>
      <c r="C284" s="18">
        <f>IFERROR(VLOOKUP(A284,[1]Monitoramento_Base_somente_disp!$A:$J,5,FALSE),0)</f>
        <v>18112418</v>
      </c>
      <c r="D284" s="18">
        <f>IFERROR(VLOOKUP(A284,[1]Monitoramento_Base_somente_disp!$A:$J,6,FALSE),0)</f>
        <v>0</v>
      </c>
      <c r="E284" s="18">
        <f>IFERROR(VLOOKUP(A284,[1]Monitoramento_Base_somente_disp!$A:$J,7,FALSE),0)</f>
        <v>0</v>
      </c>
      <c r="F284" s="18">
        <f>IFERROR(VLOOKUP(A284,[1]Monitoramento_Base_somente_disp!$A:$J,8,FALSE),0)</f>
        <v>0</v>
      </c>
      <c r="G284" s="18">
        <f>IFERROR(VLOOKUP(A284,[1]Monitoramento_Base_somente_disp!$A:$J,9,FALSE),0)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Não</v>
      </c>
      <c r="W284" s="18" t="str">
        <f t="shared" si="28"/>
        <v>Não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>
        <f>IFERROR(VLOOKUP(A285,[1]Monitoramento_Base_somente_disp!$A:$J,4,FALSE),0)</f>
        <v>90937</v>
      </c>
      <c r="C285" s="18">
        <f>IFERROR(VLOOKUP(A285,[1]Monitoramento_Base_somente_disp!$A:$J,5,FALSE),0)</f>
        <v>11248193</v>
      </c>
      <c r="D285" s="18">
        <f>IFERROR(VLOOKUP(A285,[1]Monitoramento_Base_somente_disp!$A:$J,6,FALSE),0)</f>
        <v>0</v>
      </c>
      <c r="E285" s="18">
        <f>IFERROR(VLOOKUP(A285,[1]Monitoramento_Base_somente_disp!$A:$J,7,FALSE),0)</f>
        <v>0</v>
      </c>
      <c r="F285" s="18">
        <f>IFERROR(VLOOKUP(A285,[1]Monitoramento_Base_somente_disp!$A:$J,8,FALSE),0)</f>
        <v>0</v>
      </c>
      <c r="G285" s="18">
        <f>IFERROR(VLOOKUP(A285,[1]Monitoramento_Base_somente_disp!$A:$J,9,FALSE),0)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Não</v>
      </c>
      <c r="W285" s="18" t="str">
        <f t="shared" si="28"/>
        <v>Não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>
        <f>IFERROR(VLOOKUP(A286,[1]Monitoramento_Base_somente_disp!$A:$J,4,FALSE),0)</f>
        <v>2524</v>
      </c>
      <c r="C286" s="18">
        <f>IFERROR(VLOOKUP(A286,[1]Monitoramento_Base_somente_disp!$A:$J,5,FALSE),0)</f>
        <v>681347</v>
      </c>
      <c r="D286" s="18">
        <f>IFERROR(VLOOKUP(A286,[1]Monitoramento_Base_somente_disp!$A:$J,6,FALSE),0)</f>
        <v>0</v>
      </c>
      <c r="E286" s="18">
        <f>IFERROR(VLOOKUP(A286,[1]Monitoramento_Base_somente_disp!$A:$J,7,FALSE),0)</f>
        <v>0</v>
      </c>
      <c r="F286" s="18">
        <f>IFERROR(VLOOKUP(A286,[1]Monitoramento_Base_somente_disp!$A:$J,8,FALSE),0)</f>
        <v>0</v>
      </c>
      <c r="G286" s="18">
        <f>IFERROR(VLOOKUP(A286,[1]Monitoramento_Base_somente_disp!$A:$J,9,FALSE),0)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Não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>
        <f>IFERROR(VLOOKUP(A287,[1]Monitoramento_Base_somente_disp!$A:$J,4,FALSE),0)</f>
        <v>0</v>
      </c>
      <c r="C287" s="18">
        <f>IFERROR(VLOOKUP(A287,[1]Monitoramento_Base_somente_disp!$A:$J,5,FALSE),0)</f>
        <v>74648292</v>
      </c>
      <c r="D287" s="18">
        <f>IFERROR(VLOOKUP(A287,[1]Monitoramento_Base_somente_disp!$A:$J,6,FALSE),0)</f>
        <v>0</v>
      </c>
      <c r="E287" s="18">
        <f>IFERROR(VLOOKUP(A287,[1]Monitoramento_Base_somente_disp!$A:$J,7,FALSE),0)</f>
        <v>0</v>
      </c>
      <c r="F287" s="18">
        <f>IFERROR(VLOOKUP(A287,[1]Monitoramento_Base_somente_disp!$A:$J,8,FALSE),0)</f>
        <v>0</v>
      </c>
      <c r="G287" s="18">
        <f>IFERROR(VLOOKUP(A287,[1]Monitoramento_Base_somente_disp!$A:$J,9,FALSE),0)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Não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>
        <f>IFERROR(VLOOKUP(A288,[1]Monitoramento_Base_somente_disp!$A:$J,4,FALSE),0)</f>
        <v>22228</v>
      </c>
      <c r="C288" s="18">
        <f>IFERROR(VLOOKUP(A288,[1]Monitoramento_Base_somente_disp!$A:$J,5,FALSE),0)</f>
        <v>21018873</v>
      </c>
      <c r="D288" s="18">
        <f>IFERROR(VLOOKUP(A288,[1]Monitoramento_Base_somente_disp!$A:$J,6,FALSE),0)</f>
        <v>0</v>
      </c>
      <c r="E288" s="18">
        <f>IFERROR(VLOOKUP(A288,[1]Monitoramento_Base_somente_disp!$A:$J,7,FALSE),0)</f>
        <v>0</v>
      </c>
      <c r="F288" s="18">
        <f>IFERROR(VLOOKUP(A288,[1]Monitoramento_Base_somente_disp!$A:$J,8,FALSE),0)</f>
        <v>0</v>
      </c>
      <c r="G288" s="18">
        <f>IFERROR(VLOOKUP(A288,[1]Monitoramento_Base_somente_disp!$A:$J,9,FALSE),0)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Não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>
        <f>IFERROR(VLOOKUP(A289,[1]Monitoramento_Base_somente_disp!$A:$J,4,FALSE),0)</f>
        <v>25717</v>
      </c>
      <c r="C289" s="18">
        <f>IFERROR(VLOOKUP(A289,[1]Monitoramento_Base_somente_disp!$A:$J,5,FALSE),0)</f>
        <v>37741161</v>
      </c>
      <c r="D289" s="18">
        <f>IFERROR(VLOOKUP(A289,[1]Monitoramento_Base_somente_disp!$A:$J,6,FALSE),0)</f>
        <v>0</v>
      </c>
      <c r="E289" s="18">
        <f>IFERROR(VLOOKUP(A289,[1]Monitoramento_Base_somente_disp!$A:$J,7,FALSE),0)</f>
        <v>0</v>
      </c>
      <c r="F289" s="18">
        <f>IFERROR(VLOOKUP(A289,[1]Monitoramento_Base_somente_disp!$A:$J,8,FALSE),0)</f>
        <v>0</v>
      </c>
      <c r="G289" s="18">
        <f>IFERROR(VLOOKUP(A289,[1]Monitoramento_Base_somente_disp!$A:$J,9,FALSE),0)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Não</v>
      </c>
      <c r="W289" s="18" t="str">
        <f t="shared" si="28"/>
        <v>Não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>
        <f>IFERROR(VLOOKUP(A290,[1]Monitoramento_Base_somente_disp!$A:$J,4,FALSE),0)</f>
        <v>0</v>
      </c>
      <c r="C290" s="18">
        <f>IFERROR(VLOOKUP(A290,[1]Monitoramento_Base_somente_disp!$A:$J,5,FALSE),0)</f>
        <v>588876039</v>
      </c>
      <c r="D290" s="18">
        <f>IFERROR(VLOOKUP(A290,[1]Monitoramento_Base_somente_disp!$A:$J,6,FALSE),0)</f>
        <v>0</v>
      </c>
      <c r="E290" s="18">
        <f>IFERROR(VLOOKUP(A290,[1]Monitoramento_Base_somente_disp!$A:$J,7,FALSE),0)</f>
        <v>0</v>
      </c>
      <c r="F290" s="18">
        <f>IFERROR(VLOOKUP(A290,[1]Monitoramento_Base_somente_disp!$A:$J,8,FALSE),0)</f>
        <v>0</v>
      </c>
      <c r="G290" s="18">
        <f>IFERROR(VLOOKUP(A290,[1]Monitoramento_Base_somente_disp!$A:$J,9,FALSE),0)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Não</v>
      </c>
      <c r="W290" s="18" t="str">
        <f t="shared" si="28"/>
        <v>Não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>
        <f>IFERROR(VLOOKUP(A291,[1]Monitoramento_Base_somente_disp!$A:$J,4,FALSE),0)</f>
        <v>26880</v>
      </c>
      <c r="C291" s="18">
        <f>IFERROR(VLOOKUP(A291,[1]Monitoramento_Base_somente_disp!$A:$J,5,FALSE),0)</f>
        <v>81172159</v>
      </c>
      <c r="D291" s="18">
        <f>IFERROR(VLOOKUP(A291,[1]Monitoramento_Base_somente_disp!$A:$J,6,FALSE),0)</f>
        <v>0</v>
      </c>
      <c r="E291" s="18">
        <f>IFERROR(VLOOKUP(A291,[1]Monitoramento_Base_somente_disp!$A:$J,7,FALSE),0)</f>
        <v>0</v>
      </c>
      <c r="F291" s="18">
        <f>IFERROR(VLOOKUP(A291,[1]Monitoramento_Base_somente_disp!$A:$J,8,FALSE),0)</f>
        <v>0</v>
      </c>
      <c r="G291" s="18">
        <f>IFERROR(VLOOKUP(A291,[1]Monitoramento_Base_somente_disp!$A:$J,9,FALSE),0)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Não</v>
      </c>
      <c r="W291" s="18" t="str">
        <f t="shared" si="28"/>
        <v>Não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>
        <f>IFERROR(VLOOKUP(A292,[1]Monitoramento_Base_somente_disp!$A:$J,4,FALSE),0)</f>
        <v>0</v>
      </c>
      <c r="C292" s="18">
        <f>IFERROR(VLOOKUP(A292,[1]Monitoramento_Base_somente_disp!$A:$J,5,FALSE),0)</f>
        <v>144976</v>
      </c>
      <c r="D292" s="18">
        <f>IFERROR(VLOOKUP(A292,[1]Monitoramento_Base_somente_disp!$A:$J,6,FALSE),0)</f>
        <v>0</v>
      </c>
      <c r="E292" s="18">
        <f>IFERROR(VLOOKUP(A292,[1]Monitoramento_Base_somente_disp!$A:$J,7,FALSE),0)</f>
        <v>0</v>
      </c>
      <c r="F292" s="18">
        <f>IFERROR(VLOOKUP(A292,[1]Monitoramento_Base_somente_disp!$A:$J,8,FALSE),0)</f>
        <v>0</v>
      </c>
      <c r="G292" s="18">
        <f>IFERROR(VLOOKUP(A292,[1]Monitoramento_Base_somente_disp!$A:$J,9,FALSE),0)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Não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>
        <f>IFERROR(VLOOKUP(A293,[1]Monitoramento_Base_somente_disp!$A:$J,4,FALSE),0)</f>
        <v>70590</v>
      </c>
      <c r="C293" s="18">
        <f>IFERROR(VLOOKUP(A293,[1]Monitoramento_Base_somente_disp!$A:$J,5,FALSE),0)</f>
        <v>23787228</v>
      </c>
      <c r="D293" s="18">
        <f>IFERROR(VLOOKUP(A293,[1]Monitoramento_Base_somente_disp!$A:$J,6,FALSE),0)</f>
        <v>0</v>
      </c>
      <c r="E293" s="18">
        <f>IFERROR(VLOOKUP(A293,[1]Monitoramento_Base_somente_disp!$A:$J,7,FALSE),0)</f>
        <v>0</v>
      </c>
      <c r="F293" s="18">
        <f>IFERROR(VLOOKUP(A293,[1]Monitoramento_Base_somente_disp!$A:$J,8,FALSE),0)</f>
        <v>0</v>
      </c>
      <c r="G293" s="18">
        <f>IFERROR(VLOOKUP(A293,[1]Monitoramento_Base_somente_disp!$A:$J,9,FALSE),0)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Não</v>
      </c>
      <c r="W293" s="18" t="str">
        <f t="shared" si="28"/>
        <v>Não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>
        <f>IFERROR(VLOOKUP(A294,[1]Monitoramento_Base_somente_disp!$A:$J,4,FALSE),0)</f>
        <v>3181</v>
      </c>
      <c r="C294" s="18">
        <f>IFERROR(VLOOKUP(A294,[1]Monitoramento_Base_somente_disp!$A:$J,5,FALSE),0)</f>
        <v>2830088</v>
      </c>
      <c r="D294" s="18">
        <f>IFERROR(VLOOKUP(A294,[1]Monitoramento_Base_somente_disp!$A:$J,6,FALSE),0)</f>
        <v>0</v>
      </c>
      <c r="E294" s="18">
        <f>IFERROR(VLOOKUP(A294,[1]Monitoramento_Base_somente_disp!$A:$J,7,FALSE),0)</f>
        <v>0</v>
      </c>
      <c r="F294" s="18">
        <f>IFERROR(VLOOKUP(A294,[1]Monitoramento_Base_somente_disp!$A:$J,8,FALSE),0)</f>
        <v>0</v>
      </c>
      <c r="G294" s="18">
        <f>IFERROR(VLOOKUP(A294,[1]Monitoramento_Base_somente_disp!$A:$J,9,FALSE),0)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Não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>
        <f>IFERROR(VLOOKUP(A295,[1]Monitoramento_Base_somente_disp!$A:$J,4,FALSE),0)</f>
        <v>16128</v>
      </c>
      <c r="C295" s="18">
        <f>IFERROR(VLOOKUP(A295,[1]Monitoramento_Base_somente_disp!$A:$J,5,FALSE),0)</f>
        <v>36118497</v>
      </c>
      <c r="D295" s="18">
        <f>IFERROR(VLOOKUP(A295,[1]Monitoramento_Base_somente_disp!$A:$J,6,FALSE),0)</f>
        <v>0</v>
      </c>
      <c r="E295" s="18">
        <f>IFERROR(VLOOKUP(A295,[1]Monitoramento_Base_somente_disp!$A:$J,7,FALSE),0)</f>
        <v>0</v>
      </c>
      <c r="F295" s="18">
        <f>IFERROR(VLOOKUP(A295,[1]Monitoramento_Base_somente_disp!$A:$J,8,FALSE),0)</f>
        <v>0</v>
      </c>
      <c r="G295" s="18">
        <f>IFERROR(VLOOKUP(A295,[1]Monitoramento_Base_somente_disp!$A:$J,9,FALSE),0)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Não</v>
      </c>
      <c r="W295" s="18" t="str">
        <f t="shared" si="28"/>
        <v>Não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IFERROR(VLOOKUP(A296,[1]Monitoramento_Base_somente_disp!$A:$J,4,FALSE),0)</f>
        <v>0</v>
      </c>
      <c r="C296" s="18">
        <f>IFERROR(VLOOKUP(A296,[1]Monitoramento_Base_somente_disp!$A:$J,5,FALSE),0)</f>
        <v>0</v>
      </c>
      <c r="D296" s="18">
        <f>IFERROR(VLOOKUP(A296,[1]Monitoramento_Base_somente_disp!$A:$J,6,FALSE),0)</f>
        <v>0</v>
      </c>
      <c r="E296" s="18">
        <f>IFERROR(VLOOKUP(A296,[1]Monitoramento_Base_somente_disp!$A:$J,7,FALSE),0)</f>
        <v>0</v>
      </c>
      <c r="F296" s="18">
        <f>IFERROR(VLOOKUP(A296,[1]Monitoramento_Base_somente_disp!$A:$J,8,FALSE),0)</f>
        <v>0</v>
      </c>
      <c r="G296" s="18">
        <f>IFERROR(VLOOKUP(A296,[1]Monitoramento_Base_somente_disp!$A:$J,9,FALSE),0)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IFERROR(VLOOKUP(A297,[1]Monitoramento_Base_somente_disp!$A:$J,4,FALSE),0)</f>
        <v>0</v>
      </c>
      <c r="C297" s="18">
        <f>IFERROR(VLOOKUP(A297,[1]Monitoramento_Base_somente_disp!$A:$J,5,FALSE),0)</f>
        <v>42612523</v>
      </c>
      <c r="D297" s="18">
        <f>IFERROR(VLOOKUP(A297,[1]Monitoramento_Base_somente_disp!$A:$J,6,FALSE),0)</f>
        <v>0</v>
      </c>
      <c r="E297" s="18">
        <f>IFERROR(VLOOKUP(A297,[1]Monitoramento_Base_somente_disp!$A:$J,7,FALSE),0)</f>
        <v>0</v>
      </c>
      <c r="F297" s="18">
        <f>IFERROR(VLOOKUP(A297,[1]Monitoramento_Base_somente_disp!$A:$J,8,FALSE),0)</f>
        <v>0</v>
      </c>
      <c r="G297" s="18">
        <f>IFERROR(VLOOKUP(A297,[1]Monitoramento_Base_somente_disp!$A:$J,9,FALSE),0)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Não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>
        <f>IFERROR(VLOOKUP(A298,[1]Monitoramento_Base_somente_disp!$A:$J,4,FALSE),0)</f>
        <v>0</v>
      </c>
      <c r="C298" s="18">
        <f>IFERROR(VLOOKUP(A298,[1]Monitoramento_Base_somente_disp!$A:$J,5,FALSE),0)</f>
        <v>38923268</v>
      </c>
      <c r="D298" s="18">
        <f>IFERROR(VLOOKUP(A298,[1]Monitoramento_Base_somente_disp!$A:$J,6,FALSE),0)</f>
        <v>0</v>
      </c>
      <c r="E298" s="18">
        <f>IFERROR(VLOOKUP(A298,[1]Monitoramento_Base_somente_disp!$A:$J,7,FALSE),0)</f>
        <v>0</v>
      </c>
      <c r="F298" s="18">
        <f>IFERROR(VLOOKUP(A298,[1]Monitoramento_Base_somente_disp!$A:$J,8,FALSE),0)</f>
        <v>0</v>
      </c>
      <c r="G298" s="18">
        <f>IFERROR(VLOOKUP(A298,[1]Monitoramento_Base_somente_disp!$A:$J,9,FALSE),0)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Não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>
        <f>IFERROR(VLOOKUP(A299,[1]Monitoramento_Base_somente_disp!$A:$J,4,FALSE),0)</f>
        <v>0</v>
      </c>
      <c r="C299" s="18">
        <f>IFERROR(VLOOKUP(A299,[1]Monitoramento_Base_somente_disp!$A:$J,5,FALSE),0)</f>
        <v>18862656</v>
      </c>
      <c r="D299" s="18">
        <f>IFERROR(VLOOKUP(A299,[1]Monitoramento_Base_somente_disp!$A:$J,6,FALSE),0)</f>
        <v>0</v>
      </c>
      <c r="E299" s="18">
        <f>IFERROR(VLOOKUP(A299,[1]Monitoramento_Base_somente_disp!$A:$J,7,FALSE),0)</f>
        <v>0</v>
      </c>
      <c r="F299" s="18">
        <f>IFERROR(VLOOKUP(A299,[1]Monitoramento_Base_somente_disp!$A:$J,8,FALSE),0)</f>
        <v>0</v>
      </c>
      <c r="G299" s="18">
        <f>IFERROR(VLOOKUP(A299,[1]Monitoramento_Base_somente_disp!$A:$J,9,FALSE),0)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Não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>
        <f>IFERROR(VLOOKUP(A300,[1]Monitoramento_Base_somente_disp!$A:$J,4,FALSE),0)</f>
        <v>14199</v>
      </c>
      <c r="C300" s="18">
        <f>IFERROR(VLOOKUP(A300,[1]Monitoramento_Base_somente_disp!$A:$J,5,FALSE),0)</f>
        <v>13878746</v>
      </c>
      <c r="D300" s="18">
        <f>IFERROR(VLOOKUP(A300,[1]Monitoramento_Base_somente_disp!$A:$J,6,FALSE),0)</f>
        <v>0</v>
      </c>
      <c r="E300" s="18">
        <f>IFERROR(VLOOKUP(A300,[1]Monitoramento_Base_somente_disp!$A:$J,7,FALSE),0)</f>
        <v>0</v>
      </c>
      <c r="F300" s="18">
        <f>IFERROR(VLOOKUP(A300,[1]Monitoramento_Base_somente_disp!$A:$J,8,FALSE),0)</f>
        <v>0</v>
      </c>
      <c r="G300" s="18">
        <f>IFERROR(VLOOKUP(A300,[1]Monitoramento_Base_somente_disp!$A:$J,9,FALSE),0)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Não</v>
      </c>
      <c r="W300" s="18" t="str">
        <f t="shared" si="28"/>
        <v>Não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>
        <f>IFERROR(VLOOKUP(A301,[1]Monitoramento_Base_somente_disp!$A:$J,4,FALSE),0)</f>
        <v>0</v>
      </c>
      <c r="C301" s="18">
        <f>IFERROR(VLOOKUP(A301,[1]Monitoramento_Base_somente_disp!$A:$J,5,FALSE),0)</f>
        <v>115600</v>
      </c>
      <c r="D301" s="18">
        <f>IFERROR(VLOOKUP(A301,[1]Monitoramento_Base_somente_disp!$A:$J,6,FALSE),0)</f>
        <v>0</v>
      </c>
      <c r="E301" s="18">
        <f>IFERROR(VLOOKUP(A301,[1]Monitoramento_Base_somente_disp!$A:$J,7,FALSE),0)</f>
        <v>0</v>
      </c>
      <c r="F301" s="18">
        <f>IFERROR(VLOOKUP(A301,[1]Monitoramento_Base_somente_disp!$A:$J,8,FALSE),0)</f>
        <v>0</v>
      </c>
      <c r="G301" s="18">
        <f>IFERROR(VLOOKUP(A301,[1]Monitoramento_Base_somente_disp!$A:$J,9,FALSE),0)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IFERROR(VLOOKUP(A302,[1]Monitoramento_Base_somente_disp!$A:$J,4,FALSE),0)</f>
        <v>0</v>
      </c>
      <c r="C302" s="18">
        <f>IFERROR(VLOOKUP(A302,[1]Monitoramento_Base_somente_disp!$A:$J,5,FALSE),0)</f>
        <v>7892522</v>
      </c>
      <c r="D302" s="18">
        <f>IFERROR(VLOOKUP(A302,[1]Monitoramento_Base_somente_disp!$A:$J,6,FALSE),0)</f>
        <v>0</v>
      </c>
      <c r="E302" s="18">
        <f>IFERROR(VLOOKUP(A302,[1]Monitoramento_Base_somente_disp!$A:$J,7,FALSE),0)</f>
        <v>0</v>
      </c>
      <c r="F302" s="18">
        <f>IFERROR(VLOOKUP(A302,[1]Monitoramento_Base_somente_disp!$A:$J,8,FALSE),0)</f>
        <v>0</v>
      </c>
      <c r="G302" s="18">
        <f>IFERROR(VLOOKUP(A302,[1]Monitoramento_Base_somente_disp!$A:$J,9,FALSE),0)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Não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>
        <f>IFERROR(VLOOKUP(A303,[1]Monitoramento_Base_somente_disp!$A:$J,4,FALSE),0)</f>
        <v>0</v>
      </c>
      <c r="C303" s="18">
        <f>IFERROR(VLOOKUP(A303,[1]Monitoramento_Base_somente_disp!$A:$J,5,FALSE),0)</f>
        <v>27091710</v>
      </c>
      <c r="D303" s="18">
        <f>IFERROR(VLOOKUP(A303,[1]Monitoramento_Base_somente_disp!$A:$J,6,FALSE),0)</f>
        <v>0</v>
      </c>
      <c r="E303" s="18">
        <f>IFERROR(VLOOKUP(A303,[1]Monitoramento_Base_somente_disp!$A:$J,7,FALSE),0)</f>
        <v>0</v>
      </c>
      <c r="F303" s="18">
        <f>IFERROR(VLOOKUP(A303,[1]Monitoramento_Base_somente_disp!$A:$J,8,FALSE),0)</f>
        <v>0</v>
      </c>
      <c r="G303" s="18">
        <f>IFERROR(VLOOKUP(A303,[1]Monitoramento_Base_somente_disp!$A:$J,9,FALSE),0)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0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Não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>
        <f>IFERROR(VLOOKUP(A304,[1]Monitoramento_Base_somente_disp!$A:$J,4,FALSE),0)</f>
        <v>31551</v>
      </c>
      <c r="C304" s="18">
        <f>IFERROR(VLOOKUP(A304,[1]Monitoramento_Base_somente_disp!$A:$J,5,FALSE),0)</f>
        <v>5297465</v>
      </c>
      <c r="D304" s="18">
        <f>IFERROR(VLOOKUP(A304,[1]Monitoramento_Base_somente_disp!$A:$J,6,FALSE),0)</f>
        <v>0</v>
      </c>
      <c r="E304" s="18">
        <f>IFERROR(VLOOKUP(A304,[1]Monitoramento_Base_somente_disp!$A:$J,7,FALSE),0)</f>
        <v>0</v>
      </c>
      <c r="F304" s="18">
        <f>IFERROR(VLOOKUP(A304,[1]Monitoramento_Base_somente_disp!$A:$J,8,FALSE),0)</f>
        <v>0</v>
      </c>
      <c r="G304" s="18">
        <f>IFERROR(VLOOKUP(A304,[1]Monitoramento_Base_somente_disp!$A:$J,9,FALSE),0)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Não</v>
      </c>
      <c r="W304" s="18" t="str">
        <f t="shared" si="28"/>
        <v>Não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>
        <f>IFERROR(VLOOKUP(A305,[1]Monitoramento_Base_somente_disp!$A:$J,4,FALSE),0)</f>
        <v>0</v>
      </c>
      <c r="C305" s="18">
        <f>IFERROR(VLOOKUP(A305,[1]Monitoramento_Base_somente_disp!$A:$J,5,FALSE),0)</f>
        <v>60084732</v>
      </c>
      <c r="D305" s="18">
        <f>IFERROR(VLOOKUP(A305,[1]Monitoramento_Base_somente_disp!$A:$J,6,FALSE),0)</f>
        <v>0</v>
      </c>
      <c r="E305" s="18">
        <f>IFERROR(VLOOKUP(A305,[1]Monitoramento_Base_somente_disp!$A:$J,7,FALSE),0)</f>
        <v>0</v>
      </c>
      <c r="F305" s="18">
        <f>IFERROR(VLOOKUP(A305,[1]Monitoramento_Base_somente_disp!$A:$J,8,FALSE),0)</f>
        <v>0</v>
      </c>
      <c r="G305" s="18">
        <f>IFERROR(VLOOKUP(A305,[1]Monitoramento_Base_somente_disp!$A:$J,9,FALSE),0)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Não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>
        <f>IFERROR(VLOOKUP(A306,[1]Monitoramento_Base_somente_disp!$A:$J,4,FALSE),0)</f>
        <v>0</v>
      </c>
      <c r="C306" s="18">
        <f>IFERROR(VLOOKUP(A306,[1]Monitoramento_Base_somente_disp!$A:$J,5,FALSE),0)</f>
        <v>5901176</v>
      </c>
      <c r="D306" s="18">
        <f>IFERROR(VLOOKUP(A306,[1]Monitoramento_Base_somente_disp!$A:$J,6,FALSE),0)</f>
        <v>0</v>
      </c>
      <c r="E306" s="18">
        <f>IFERROR(VLOOKUP(A306,[1]Monitoramento_Base_somente_disp!$A:$J,7,FALSE),0)</f>
        <v>0</v>
      </c>
      <c r="F306" s="18">
        <f>IFERROR(VLOOKUP(A306,[1]Monitoramento_Base_somente_disp!$A:$J,8,FALSE),0)</f>
        <v>0</v>
      </c>
      <c r="G306" s="18">
        <f>IFERROR(VLOOKUP(A306,[1]Monitoramento_Base_somente_disp!$A:$J,9,FALSE),0)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Não</v>
      </c>
      <c r="W306" s="18" t="str">
        <f t="shared" si="28"/>
        <v>Não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>
        <f>IFERROR(VLOOKUP(A307,[1]Monitoramento_Base_somente_disp!$A:$J,4,FALSE),0)</f>
        <v>0</v>
      </c>
      <c r="C307" s="18">
        <f>IFERROR(VLOOKUP(A307,[1]Monitoramento_Base_somente_disp!$A:$J,5,FALSE),0)</f>
        <v>107117</v>
      </c>
      <c r="D307" s="18">
        <f>IFERROR(VLOOKUP(A307,[1]Monitoramento_Base_somente_disp!$A:$J,6,FALSE),0)</f>
        <v>0</v>
      </c>
      <c r="E307" s="18">
        <f>IFERROR(VLOOKUP(A307,[1]Monitoramento_Base_somente_disp!$A:$J,7,FALSE),0)</f>
        <v>0</v>
      </c>
      <c r="F307" s="18">
        <f>IFERROR(VLOOKUP(A307,[1]Monitoramento_Base_somente_disp!$A:$J,8,FALSE),0)</f>
        <v>0</v>
      </c>
      <c r="G307" s="18">
        <f>IFERROR(VLOOKUP(A307,[1]Monitoramento_Base_somente_disp!$A:$J,9,FALSE),0)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Não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>
        <f>IFERROR(VLOOKUP(A308,[1]Monitoramento_Base_somente_disp!$A:$J,4,FALSE),0)</f>
        <v>0</v>
      </c>
      <c r="C308" s="18">
        <f>IFERROR(VLOOKUP(A308,[1]Monitoramento_Base_somente_disp!$A:$J,5,FALSE),0)</f>
        <v>10451784</v>
      </c>
      <c r="D308" s="18">
        <f>IFERROR(VLOOKUP(A308,[1]Monitoramento_Base_somente_disp!$A:$J,6,FALSE),0)</f>
        <v>0</v>
      </c>
      <c r="E308" s="18">
        <f>IFERROR(VLOOKUP(A308,[1]Monitoramento_Base_somente_disp!$A:$J,7,FALSE),0)</f>
        <v>0</v>
      </c>
      <c r="F308" s="18">
        <f>IFERROR(VLOOKUP(A308,[1]Monitoramento_Base_somente_disp!$A:$J,8,FALSE),0)</f>
        <v>0</v>
      </c>
      <c r="G308" s="18">
        <f>IFERROR(VLOOKUP(A308,[1]Monitoramento_Base_somente_disp!$A:$J,9,FALSE),0)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Não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>
        <f>IFERROR(VLOOKUP(A309,[1]Monitoramento_Base_somente_disp!$A:$J,4,FALSE),0)</f>
        <v>0</v>
      </c>
      <c r="C309" s="18">
        <f>IFERROR(VLOOKUP(A309,[1]Monitoramento_Base_somente_disp!$A:$J,5,FALSE),0)</f>
        <v>49120850</v>
      </c>
      <c r="D309" s="18">
        <f>IFERROR(VLOOKUP(A309,[1]Monitoramento_Base_somente_disp!$A:$J,6,FALSE),0)</f>
        <v>0</v>
      </c>
      <c r="E309" s="18">
        <f>IFERROR(VLOOKUP(A309,[1]Monitoramento_Base_somente_disp!$A:$J,7,FALSE),0)</f>
        <v>0</v>
      </c>
      <c r="F309" s="18">
        <f>IFERROR(VLOOKUP(A309,[1]Monitoramento_Base_somente_disp!$A:$J,8,FALSE),0)</f>
        <v>0</v>
      </c>
      <c r="G309" s="18">
        <f>IFERROR(VLOOKUP(A309,[1]Monitoramento_Base_somente_disp!$A:$J,9,FALSE),0)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Não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>
        <f>IFERROR(VLOOKUP(A310,[1]Monitoramento_Base_somente_disp!$A:$J,4,FALSE),0)</f>
        <v>0</v>
      </c>
      <c r="C310" s="18">
        <f>IFERROR(VLOOKUP(A310,[1]Monitoramento_Base_somente_disp!$A:$J,5,FALSE),0)</f>
        <v>3543021</v>
      </c>
      <c r="D310" s="18">
        <f>IFERROR(VLOOKUP(A310,[1]Monitoramento_Base_somente_disp!$A:$J,6,FALSE),0)</f>
        <v>0</v>
      </c>
      <c r="E310" s="18">
        <f>IFERROR(VLOOKUP(A310,[1]Monitoramento_Base_somente_disp!$A:$J,7,FALSE),0)</f>
        <v>0</v>
      </c>
      <c r="F310" s="18">
        <f>IFERROR(VLOOKUP(A310,[1]Monitoramento_Base_somente_disp!$A:$J,8,FALSE),0)</f>
        <v>0</v>
      </c>
      <c r="G310" s="18">
        <f>IFERROR(VLOOKUP(A310,[1]Monitoramento_Base_somente_disp!$A:$J,9,FALSE),0)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Não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>
        <f>IFERROR(VLOOKUP(A311,[1]Monitoramento_Base_somente_disp!$A:$J,4,FALSE),0)</f>
        <v>16196</v>
      </c>
      <c r="C311" s="18">
        <f>IFERROR(VLOOKUP(A311,[1]Monitoramento_Base_somente_disp!$A:$J,5,FALSE),0)</f>
        <v>6339052</v>
      </c>
      <c r="D311" s="18">
        <f>IFERROR(VLOOKUP(A311,[1]Monitoramento_Base_somente_disp!$A:$J,6,FALSE),0)</f>
        <v>0</v>
      </c>
      <c r="E311" s="18">
        <f>IFERROR(VLOOKUP(A311,[1]Monitoramento_Base_somente_disp!$A:$J,7,FALSE),0)</f>
        <v>0</v>
      </c>
      <c r="F311" s="18">
        <f>IFERROR(VLOOKUP(A311,[1]Monitoramento_Base_somente_disp!$A:$J,8,FALSE),0)</f>
        <v>0</v>
      </c>
      <c r="G311" s="18">
        <f>IFERROR(VLOOKUP(A311,[1]Monitoramento_Base_somente_disp!$A:$J,9,FALSE),0)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Não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>
        <f>IFERROR(VLOOKUP(A312,[1]Monitoramento_Base_somente_disp!$A:$J,4,FALSE),0)</f>
        <v>0</v>
      </c>
      <c r="C312" s="18">
        <f>IFERROR(VLOOKUP(A312,[1]Monitoramento_Base_somente_disp!$A:$J,5,FALSE),0)</f>
        <v>26413818</v>
      </c>
      <c r="D312" s="18">
        <f>IFERROR(VLOOKUP(A312,[1]Monitoramento_Base_somente_disp!$A:$J,6,FALSE),0)</f>
        <v>0</v>
      </c>
      <c r="E312" s="18">
        <f>IFERROR(VLOOKUP(A312,[1]Monitoramento_Base_somente_disp!$A:$J,7,FALSE),0)</f>
        <v>0</v>
      </c>
      <c r="F312" s="18">
        <f>IFERROR(VLOOKUP(A312,[1]Monitoramento_Base_somente_disp!$A:$J,8,FALSE),0)</f>
        <v>0</v>
      </c>
      <c r="G312" s="18">
        <f>IFERROR(VLOOKUP(A312,[1]Monitoramento_Base_somente_disp!$A:$J,9,FALSE),0)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Não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>
        <f>IFERROR(VLOOKUP(A313,[1]Monitoramento_Base_somente_disp!$A:$J,4,FALSE),0)</f>
        <v>0</v>
      </c>
      <c r="C313" s="18">
        <f>IFERROR(VLOOKUP(A313,[1]Monitoramento_Base_somente_disp!$A:$J,5,FALSE),0)</f>
        <v>13319177</v>
      </c>
      <c r="D313" s="18">
        <f>IFERROR(VLOOKUP(A313,[1]Monitoramento_Base_somente_disp!$A:$J,6,FALSE),0)</f>
        <v>0</v>
      </c>
      <c r="E313" s="18">
        <f>IFERROR(VLOOKUP(A313,[1]Monitoramento_Base_somente_disp!$A:$J,7,FALSE),0)</f>
        <v>0</v>
      </c>
      <c r="F313" s="18">
        <f>IFERROR(VLOOKUP(A313,[1]Monitoramento_Base_somente_disp!$A:$J,8,FALSE),0)</f>
        <v>0</v>
      </c>
      <c r="G313" s="18">
        <f>IFERROR(VLOOKUP(A313,[1]Monitoramento_Base_somente_disp!$A:$J,9,FALSE),0)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Não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>
        <f>IFERROR(VLOOKUP(A314,[1]Monitoramento_Base_somente_disp!$A:$J,4,FALSE),0)</f>
        <v>5275</v>
      </c>
      <c r="C314" s="18">
        <f>IFERROR(VLOOKUP(A314,[1]Monitoramento_Base_somente_disp!$A:$J,5,FALSE),0)</f>
        <v>3813695</v>
      </c>
      <c r="D314" s="18">
        <f>IFERROR(VLOOKUP(A314,[1]Monitoramento_Base_somente_disp!$A:$J,6,FALSE),0)</f>
        <v>0</v>
      </c>
      <c r="E314" s="18">
        <f>IFERROR(VLOOKUP(A314,[1]Monitoramento_Base_somente_disp!$A:$J,7,FALSE),0)</f>
        <v>0</v>
      </c>
      <c r="F314" s="18">
        <f>IFERROR(VLOOKUP(A314,[1]Monitoramento_Base_somente_disp!$A:$J,8,FALSE),0)</f>
        <v>0</v>
      </c>
      <c r="G314" s="18">
        <f>IFERROR(VLOOKUP(A314,[1]Monitoramento_Base_somente_disp!$A:$J,9,FALSE),0)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Não</v>
      </c>
      <c r="W314" s="18" t="str">
        <f t="shared" si="28"/>
        <v>Não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>
        <f>IFERROR(VLOOKUP(A315,[1]Monitoramento_Base_somente_disp!$A:$J,4,FALSE),0)</f>
        <v>69238</v>
      </c>
      <c r="C315" s="18">
        <f>IFERROR(VLOOKUP(A315,[1]Monitoramento_Base_somente_disp!$A:$J,5,FALSE),0)</f>
        <v>6383652</v>
      </c>
      <c r="D315" s="18">
        <f>IFERROR(VLOOKUP(A315,[1]Monitoramento_Base_somente_disp!$A:$J,6,FALSE),0)</f>
        <v>0</v>
      </c>
      <c r="E315" s="18">
        <f>IFERROR(VLOOKUP(A315,[1]Monitoramento_Base_somente_disp!$A:$J,7,FALSE),0)</f>
        <v>0</v>
      </c>
      <c r="F315" s="18">
        <f>IFERROR(VLOOKUP(A315,[1]Monitoramento_Base_somente_disp!$A:$J,8,FALSE),0)</f>
        <v>0</v>
      </c>
      <c r="G315" s="18">
        <f>IFERROR(VLOOKUP(A315,[1]Monitoramento_Base_somente_disp!$A:$J,9,FALSE),0)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Não</v>
      </c>
      <c r="W315" s="18" t="str">
        <f t="shared" si="28"/>
        <v>Não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>
        <f>IFERROR(VLOOKUP(A316,[1]Monitoramento_Base_somente_disp!$A:$J,4,FALSE),0)</f>
        <v>38419</v>
      </c>
      <c r="C316" s="18">
        <f>IFERROR(VLOOKUP(A316,[1]Monitoramento_Base_somente_disp!$A:$J,5,FALSE),0)</f>
        <v>19880087</v>
      </c>
      <c r="D316" s="18">
        <f>IFERROR(VLOOKUP(A316,[1]Monitoramento_Base_somente_disp!$A:$J,6,FALSE),0)</f>
        <v>0</v>
      </c>
      <c r="E316" s="18">
        <f>IFERROR(VLOOKUP(A316,[1]Monitoramento_Base_somente_disp!$A:$J,7,FALSE),0)</f>
        <v>0</v>
      </c>
      <c r="F316" s="18">
        <f>IFERROR(VLOOKUP(A316,[1]Monitoramento_Base_somente_disp!$A:$J,8,FALSE),0)</f>
        <v>0</v>
      </c>
      <c r="G316" s="18">
        <f>IFERROR(VLOOKUP(A316,[1]Monitoramento_Base_somente_disp!$A:$J,9,FALSE),0)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Não</v>
      </c>
      <c r="W316" s="18" t="str">
        <f t="shared" si="28"/>
        <v>Não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>
        <f>IFERROR(VLOOKUP(A317,[1]Monitoramento_Base_somente_disp!$A:$J,4,FALSE),0)</f>
        <v>0</v>
      </c>
      <c r="C317" s="18">
        <f>IFERROR(VLOOKUP(A317,[1]Monitoramento_Base_somente_disp!$A:$J,5,FALSE),0)</f>
        <v>475356686</v>
      </c>
      <c r="D317" s="18">
        <f>IFERROR(VLOOKUP(A317,[1]Monitoramento_Base_somente_disp!$A:$J,6,FALSE),0)</f>
        <v>0</v>
      </c>
      <c r="E317" s="18">
        <f>IFERROR(VLOOKUP(A317,[1]Monitoramento_Base_somente_disp!$A:$J,7,FALSE),0)</f>
        <v>0</v>
      </c>
      <c r="F317" s="18">
        <f>IFERROR(VLOOKUP(A317,[1]Monitoramento_Base_somente_disp!$A:$J,8,FALSE),0)</f>
        <v>0</v>
      </c>
      <c r="G317" s="18">
        <f>IFERROR(VLOOKUP(A317,[1]Monitoramento_Base_somente_disp!$A:$J,9,FALSE),0)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Não</v>
      </c>
      <c r="W317" s="18" t="str">
        <f t="shared" si="28"/>
        <v>Não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>
        <f>IFERROR(VLOOKUP(A318,[1]Monitoramento_Base_somente_disp!$A:$J,4,FALSE),0)</f>
        <v>902</v>
      </c>
      <c r="C318" s="18">
        <f>IFERROR(VLOOKUP(A318,[1]Monitoramento_Base_somente_disp!$A:$J,5,FALSE),0)</f>
        <v>1644909</v>
      </c>
      <c r="D318" s="18">
        <f>IFERROR(VLOOKUP(A318,[1]Monitoramento_Base_somente_disp!$A:$J,6,FALSE),0)</f>
        <v>0</v>
      </c>
      <c r="E318" s="18">
        <f>IFERROR(VLOOKUP(A318,[1]Monitoramento_Base_somente_disp!$A:$J,7,FALSE),0)</f>
        <v>0</v>
      </c>
      <c r="F318" s="18">
        <f>IFERROR(VLOOKUP(A318,[1]Monitoramento_Base_somente_disp!$A:$J,8,FALSE),0)</f>
        <v>0</v>
      </c>
      <c r="G318" s="18">
        <f>IFERROR(VLOOKUP(A318,[1]Monitoramento_Base_somente_disp!$A:$J,9,FALSE),0)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Sim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Não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>
        <f>IFERROR(VLOOKUP(A319,[1]Monitoramento_Base_somente_disp!$A:$J,4,FALSE),0)</f>
        <v>210614</v>
      </c>
      <c r="C319" s="18">
        <f>IFERROR(VLOOKUP(A319,[1]Monitoramento_Base_somente_disp!$A:$J,5,FALSE),0)</f>
        <v>99035757</v>
      </c>
      <c r="D319" s="18">
        <f>IFERROR(VLOOKUP(A319,[1]Monitoramento_Base_somente_disp!$A:$J,6,FALSE),0)</f>
        <v>0</v>
      </c>
      <c r="E319" s="18">
        <f>IFERROR(VLOOKUP(A319,[1]Monitoramento_Base_somente_disp!$A:$J,7,FALSE),0)</f>
        <v>0</v>
      </c>
      <c r="F319" s="18">
        <f>IFERROR(VLOOKUP(A319,[1]Monitoramento_Base_somente_disp!$A:$J,8,FALSE),0)</f>
        <v>0</v>
      </c>
      <c r="G319" s="18">
        <f>IFERROR(VLOOKUP(A319,[1]Monitoramento_Base_somente_disp!$A:$J,9,FALSE),0)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Não</v>
      </c>
      <c r="W319" s="18" t="str">
        <f t="shared" si="28"/>
        <v>Não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>
        <f>IFERROR(VLOOKUP(A320,[1]Monitoramento_Base_somente_disp!$A:$J,4,FALSE),0)</f>
        <v>20090</v>
      </c>
      <c r="C320" s="18">
        <f>IFERROR(VLOOKUP(A320,[1]Monitoramento_Base_somente_disp!$A:$J,5,FALSE),0)</f>
        <v>14282429</v>
      </c>
      <c r="D320" s="18">
        <f>IFERROR(VLOOKUP(A320,[1]Monitoramento_Base_somente_disp!$A:$J,6,FALSE),0)</f>
        <v>0</v>
      </c>
      <c r="E320" s="18">
        <f>IFERROR(VLOOKUP(A320,[1]Monitoramento_Base_somente_disp!$A:$J,7,FALSE),0)</f>
        <v>0</v>
      </c>
      <c r="F320" s="18">
        <f>IFERROR(VLOOKUP(A320,[1]Monitoramento_Base_somente_disp!$A:$J,8,FALSE),0)</f>
        <v>0</v>
      </c>
      <c r="G320" s="18">
        <f>IFERROR(VLOOKUP(A320,[1]Monitoramento_Base_somente_disp!$A:$J,9,FALSE),0)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Não</v>
      </c>
      <c r="W320" s="18" t="str">
        <f t="shared" si="28"/>
        <v>Não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>
        <f>IFERROR(VLOOKUP(A321,[1]Monitoramento_Base_somente_disp!$A:$J,4,FALSE),0)</f>
        <v>31471</v>
      </c>
      <c r="C321" s="18">
        <f>IFERROR(VLOOKUP(A321,[1]Monitoramento_Base_somente_disp!$A:$J,5,FALSE),0)</f>
        <v>3128268</v>
      </c>
      <c r="D321" s="18">
        <f>IFERROR(VLOOKUP(A321,[1]Monitoramento_Base_somente_disp!$A:$J,6,FALSE),0)</f>
        <v>0</v>
      </c>
      <c r="E321" s="18">
        <f>IFERROR(VLOOKUP(A321,[1]Monitoramento_Base_somente_disp!$A:$J,7,FALSE),0)</f>
        <v>0</v>
      </c>
      <c r="F321" s="18">
        <f>IFERROR(VLOOKUP(A321,[1]Monitoramento_Base_somente_disp!$A:$J,8,FALSE),0)</f>
        <v>0</v>
      </c>
      <c r="G321" s="18">
        <f>IFERROR(VLOOKUP(A321,[1]Monitoramento_Base_somente_disp!$A:$J,9,FALSE),0)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Não</v>
      </c>
      <c r="W321" s="18" t="str">
        <f t="shared" si="28"/>
        <v>Não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>
        <f>IFERROR(VLOOKUP(A322,[1]Monitoramento_Base_somente_disp!$A:$J,4,FALSE),0)</f>
        <v>8861</v>
      </c>
      <c r="C322" s="18">
        <f>IFERROR(VLOOKUP(A322,[1]Monitoramento_Base_somente_disp!$A:$J,5,FALSE),0)</f>
        <v>14849618</v>
      </c>
      <c r="D322" s="18">
        <f>IFERROR(VLOOKUP(A322,[1]Monitoramento_Base_somente_disp!$A:$J,6,FALSE),0)</f>
        <v>0</v>
      </c>
      <c r="E322" s="18">
        <f>IFERROR(VLOOKUP(A322,[1]Monitoramento_Base_somente_disp!$A:$J,7,FALSE),0)</f>
        <v>0</v>
      </c>
      <c r="F322" s="18">
        <f>IFERROR(VLOOKUP(A322,[1]Monitoramento_Base_somente_disp!$A:$J,8,FALSE),0)</f>
        <v>0</v>
      </c>
      <c r="G322" s="18">
        <f>IFERROR(VLOOKUP(A322,[1]Monitoramento_Base_somente_disp!$A:$J,9,FALSE),0)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Não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>
        <f>IFERROR(VLOOKUP(A323,[1]Monitoramento_Base_somente_disp!$A:$J,4,FALSE),0)</f>
        <v>18086</v>
      </c>
      <c r="C323" s="18">
        <f>IFERROR(VLOOKUP(A323,[1]Monitoramento_Base_somente_disp!$A:$J,5,FALSE),0)</f>
        <v>26077977</v>
      </c>
      <c r="D323" s="18">
        <f>IFERROR(VLOOKUP(A323,[1]Monitoramento_Base_somente_disp!$A:$J,6,FALSE),0)</f>
        <v>0</v>
      </c>
      <c r="E323" s="18">
        <f>IFERROR(VLOOKUP(A323,[1]Monitoramento_Base_somente_disp!$A:$J,7,FALSE),0)</f>
        <v>0</v>
      </c>
      <c r="F323" s="18">
        <f>IFERROR(VLOOKUP(A323,[1]Monitoramento_Base_somente_disp!$A:$J,8,FALSE),0)</f>
        <v>0</v>
      </c>
      <c r="G323" s="18">
        <f>IFERROR(VLOOKUP(A323,[1]Monitoramento_Base_somente_disp!$A:$J,9,FALSE),0)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Não</v>
      </c>
      <c r="W323" s="18" t="str">
        <f t="shared" si="28"/>
        <v>Não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>
        <f>IFERROR(VLOOKUP(A324,[1]Monitoramento_Base_somente_disp!$A:$J,4,FALSE),0)</f>
        <v>12545</v>
      </c>
      <c r="C324" s="18">
        <f>IFERROR(VLOOKUP(A324,[1]Monitoramento_Base_somente_disp!$A:$J,5,FALSE),0)</f>
        <v>133733690</v>
      </c>
      <c r="D324" s="18">
        <f>IFERROR(VLOOKUP(A324,[1]Monitoramento_Base_somente_disp!$A:$J,6,FALSE),0)</f>
        <v>0</v>
      </c>
      <c r="E324" s="18">
        <f>IFERROR(VLOOKUP(A324,[1]Monitoramento_Base_somente_disp!$A:$J,7,FALSE),0)</f>
        <v>0</v>
      </c>
      <c r="F324" s="18">
        <f>IFERROR(VLOOKUP(A324,[1]Monitoramento_Base_somente_disp!$A:$J,8,FALSE),0)</f>
        <v>0</v>
      </c>
      <c r="G324" s="18">
        <f>IFERROR(VLOOKUP(A324,[1]Monitoramento_Base_somente_disp!$A:$J,9,FALSE),0)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Sim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Não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>
        <f>IFERROR(VLOOKUP(A325,[1]Monitoramento_Base_somente_disp!$A:$J,4,FALSE),0)</f>
        <v>22809</v>
      </c>
      <c r="C325" s="18">
        <f>IFERROR(VLOOKUP(A325,[1]Monitoramento_Base_somente_disp!$A:$J,5,FALSE),0)</f>
        <v>3939977</v>
      </c>
      <c r="D325" s="18">
        <f>IFERROR(VLOOKUP(A325,[1]Monitoramento_Base_somente_disp!$A:$J,6,FALSE),0)</f>
        <v>0</v>
      </c>
      <c r="E325" s="18">
        <f>IFERROR(VLOOKUP(A325,[1]Monitoramento_Base_somente_disp!$A:$J,7,FALSE),0)</f>
        <v>0</v>
      </c>
      <c r="F325" s="18">
        <f>IFERROR(VLOOKUP(A325,[1]Monitoramento_Base_somente_disp!$A:$J,8,FALSE),0)</f>
        <v>0</v>
      </c>
      <c r="G325" s="18">
        <f>IFERROR(VLOOKUP(A325,[1]Monitoramento_Base_somente_disp!$A:$J,9,FALSE),0)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Não</v>
      </c>
      <c r="W325" s="18" t="str">
        <f t="shared" si="28"/>
        <v>Não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IFERROR(VLOOKUP(A326,[1]Monitoramento_Base_somente_disp!$A:$J,4,FALSE),0)</f>
        <v>0</v>
      </c>
      <c r="C326" s="18">
        <f>IFERROR(VLOOKUP(A326,[1]Monitoramento_Base_somente_disp!$A:$J,5,FALSE),0)</f>
        <v>0</v>
      </c>
      <c r="D326" s="18">
        <f>IFERROR(VLOOKUP(A326,[1]Monitoramento_Base_somente_disp!$A:$J,6,FALSE),0)</f>
        <v>0</v>
      </c>
      <c r="E326" s="18">
        <f>IFERROR(VLOOKUP(A326,[1]Monitoramento_Base_somente_disp!$A:$J,7,FALSE),0)</f>
        <v>0</v>
      </c>
      <c r="F326" s="18">
        <f>IFERROR(VLOOKUP(A326,[1]Monitoramento_Base_somente_disp!$A:$J,8,FALSE),0)</f>
        <v>0</v>
      </c>
      <c r="G326" s="18">
        <f>IFERROR(VLOOKUP(A326,[1]Monitoramento_Base_somente_disp!$A:$J,9,FALSE),0)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IFERROR(VLOOKUP(A327,[1]Monitoramento_Base_somente_disp!$A:$J,4,FALSE),0)</f>
        <v>46824</v>
      </c>
      <c r="C327" s="18">
        <f>IFERROR(VLOOKUP(A327,[1]Monitoramento_Base_somente_disp!$A:$J,5,FALSE),0)</f>
        <v>210291790</v>
      </c>
      <c r="D327" s="18">
        <f>IFERROR(VLOOKUP(A327,[1]Monitoramento_Base_somente_disp!$A:$J,6,FALSE),0)</f>
        <v>0</v>
      </c>
      <c r="E327" s="18">
        <f>IFERROR(VLOOKUP(A327,[1]Monitoramento_Base_somente_disp!$A:$J,7,FALSE),0)</f>
        <v>0</v>
      </c>
      <c r="F327" s="18">
        <f>IFERROR(VLOOKUP(A327,[1]Monitoramento_Base_somente_disp!$A:$J,8,FALSE),0)</f>
        <v>0</v>
      </c>
      <c r="G327" s="18">
        <f>IFERROR(VLOOKUP(A327,[1]Monitoramento_Base_somente_disp!$A:$J,9,FALSE),0)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Não</v>
      </c>
      <c r="W327" s="18" t="str">
        <f t="shared" si="34"/>
        <v>Não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>
        <f>IFERROR(VLOOKUP(A328,[1]Monitoramento_Base_somente_disp!$A:$J,4,FALSE),0)</f>
        <v>361318</v>
      </c>
      <c r="C328" s="18">
        <f>IFERROR(VLOOKUP(A328,[1]Monitoramento_Base_somente_disp!$A:$J,5,FALSE),0)</f>
        <v>62147000</v>
      </c>
      <c r="D328" s="18">
        <f>IFERROR(VLOOKUP(A328,[1]Monitoramento_Base_somente_disp!$A:$J,6,FALSE),0)</f>
        <v>0</v>
      </c>
      <c r="E328" s="18">
        <f>IFERROR(VLOOKUP(A328,[1]Monitoramento_Base_somente_disp!$A:$J,7,FALSE),0)</f>
        <v>0</v>
      </c>
      <c r="F328" s="18">
        <f>IFERROR(VLOOKUP(A328,[1]Monitoramento_Base_somente_disp!$A:$J,8,FALSE),0)</f>
        <v>0</v>
      </c>
      <c r="G328" s="18">
        <f>IFERROR(VLOOKUP(A328,[1]Monitoramento_Base_somente_disp!$A:$J,9,FALSE),0)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Não</v>
      </c>
      <c r="W328" s="18" t="str">
        <f t="shared" si="34"/>
        <v>Não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>
        <f>IFERROR(VLOOKUP(A329,[1]Monitoramento_Base_somente_disp!$A:$J,4,FALSE),0)</f>
        <v>18987</v>
      </c>
      <c r="C329" s="18">
        <f>IFERROR(VLOOKUP(A329,[1]Monitoramento_Base_somente_disp!$A:$J,5,FALSE),0)</f>
        <v>9489421</v>
      </c>
      <c r="D329" s="18">
        <f>IFERROR(VLOOKUP(A329,[1]Monitoramento_Base_somente_disp!$A:$J,6,FALSE),0)</f>
        <v>0</v>
      </c>
      <c r="E329" s="18">
        <f>IFERROR(VLOOKUP(A329,[1]Monitoramento_Base_somente_disp!$A:$J,7,FALSE),0)</f>
        <v>0</v>
      </c>
      <c r="F329" s="18">
        <f>IFERROR(VLOOKUP(A329,[1]Monitoramento_Base_somente_disp!$A:$J,8,FALSE),0)</f>
        <v>0</v>
      </c>
      <c r="G329" s="18">
        <f>IFERROR(VLOOKUP(A329,[1]Monitoramento_Base_somente_disp!$A:$J,9,FALSE),0)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Não</v>
      </c>
      <c r="W329" s="18" t="str">
        <f t="shared" si="34"/>
        <v>Não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>
        <f>IFERROR(VLOOKUP(A330,[1]Monitoramento_Base_somente_disp!$A:$J,4,FALSE),0)</f>
        <v>7037</v>
      </c>
      <c r="C330" s="18">
        <f>IFERROR(VLOOKUP(A330,[1]Monitoramento_Base_somente_disp!$A:$J,5,FALSE),0)</f>
        <v>27291486</v>
      </c>
      <c r="D330" s="18">
        <f>IFERROR(VLOOKUP(A330,[1]Monitoramento_Base_somente_disp!$A:$J,6,FALSE),0)</f>
        <v>0</v>
      </c>
      <c r="E330" s="18">
        <f>IFERROR(VLOOKUP(A330,[1]Monitoramento_Base_somente_disp!$A:$J,7,FALSE),0)</f>
        <v>0</v>
      </c>
      <c r="F330" s="18">
        <f>IFERROR(VLOOKUP(A330,[1]Monitoramento_Base_somente_disp!$A:$J,8,FALSE),0)</f>
        <v>0</v>
      </c>
      <c r="G330" s="18">
        <f>IFERROR(VLOOKUP(A330,[1]Monitoramento_Base_somente_disp!$A:$J,9,FALSE),0)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Não</v>
      </c>
      <c r="W330" s="18" t="str">
        <f t="shared" si="34"/>
        <v>Não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>
        <f>IFERROR(VLOOKUP(A331,[1]Monitoramento_Base_somente_disp!$A:$J,4,FALSE),0)</f>
        <v>1224</v>
      </c>
      <c r="C331" s="18">
        <f>IFERROR(VLOOKUP(A331,[1]Monitoramento_Base_somente_disp!$A:$J,5,FALSE),0)</f>
        <v>14977379</v>
      </c>
      <c r="D331" s="18">
        <f>IFERROR(VLOOKUP(A331,[1]Monitoramento_Base_somente_disp!$A:$J,6,FALSE),0)</f>
        <v>0</v>
      </c>
      <c r="E331" s="18">
        <f>IFERROR(VLOOKUP(A331,[1]Monitoramento_Base_somente_disp!$A:$J,7,FALSE),0)</f>
        <v>0</v>
      </c>
      <c r="F331" s="18">
        <f>IFERROR(VLOOKUP(A331,[1]Monitoramento_Base_somente_disp!$A:$J,8,FALSE),0)</f>
        <v>0</v>
      </c>
      <c r="G331" s="18">
        <f>IFERROR(VLOOKUP(A331,[1]Monitoramento_Base_somente_disp!$A:$J,9,FALSE),0)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Não</v>
      </c>
      <c r="W331" s="18" t="str">
        <f t="shared" si="34"/>
        <v>Não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>
        <f>IFERROR(VLOOKUP(A332,[1]Monitoramento_Base_somente_disp!$A:$J,4,FALSE),0)</f>
        <v>4051</v>
      </c>
      <c r="C332" s="18">
        <f>IFERROR(VLOOKUP(A332,[1]Monitoramento_Base_somente_disp!$A:$J,5,FALSE),0)</f>
        <v>11569040</v>
      </c>
      <c r="D332" s="18">
        <f>IFERROR(VLOOKUP(A332,[1]Monitoramento_Base_somente_disp!$A:$J,6,FALSE),0)</f>
        <v>0</v>
      </c>
      <c r="E332" s="18">
        <f>IFERROR(VLOOKUP(A332,[1]Monitoramento_Base_somente_disp!$A:$J,7,FALSE),0)</f>
        <v>0</v>
      </c>
      <c r="F332" s="18">
        <f>IFERROR(VLOOKUP(A332,[1]Monitoramento_Base_somente_disp!$A:$J,8,FALSE),0)</f>
        <v>0</v>
      </c>
      <c r="G332" s="18">
        <f>IFERROR(VLOOKUP(A332,[1]Monitoramento_Base_somente_disp!$A:$J,9,FALSE),0)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Não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>
        <f>IFERROR(VLOOKUP(A333,[1]Monitoramento_Base_somente_disp!$A:$J,4,FALSE),0)</f>
        <v>0</v>
      </c>
      <c r="C333" s="18">
        <f>IFERROR(VLOOKUP(A333,[1]Monitoramento_Base_somente_disp!$A:$J,5,FALSE),0)</f>
        <v>4517410</v>
      </c>
      <c r="D333" s="18">
        <f>IFERROR(VLOOKUP(A333,[1]Monitoramento_Base_somente_disp!$A:$J,6,FALSE),0)</f>
        <v>0</v>
      </c>
      <c r="E333" s="18">
        <f>IFERROR(VLOOKUP(A333,[1]Monitoramento_Base_somente_disp!$A:$J,7,FALSE),0)</f>
        <v>0</v>
      </c>
      <c r="F333" s="18">
        <f>IFERROR(VLOOKUP(A333,[1]Monitoramento_Base_somente_disp!$A:$J,8,FALSE),0)</f>
        <v>0</v>
      </c>
      <c r="G333" s="18">
        <f>IFERROR(VLOOKUP(A333,[1]Monitoramento_Base_somente_disp!$A:$J,9,FALSE),0)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Não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>
        <f>IFERROR(VLOOKUP(A334,[1]Monitoramento_Base_somente_disp!$A:$J,4,FALSE),0)</f>
        <v>30863</v>
      </c>
      <c r="C334" s="18">
        <f>IFERROR(VLOOKUP(A334,[1]Monitoramento_Base_somente_disp!$A:$J,5,FALSE),0)</f>
        <v>20005116</v>
      </c>
      <c r="D334" s="18">
        <f>IFERROR(VLOOKUP(A334,[1]Monitoramento_Base_somente_disp!$A:$J,6,FALSE),0)</f>
        <v>0</v>
      </c>
      <c r="E334" s="18">
        <f>IFERROR(VLOOKUP(A334,[1]Monitoramento_Base_somente_disp!$A:$J,7,FALSE),0)</f>
        <v>0</v>
      </c>
      <c r="F334" s="18">
        <f>IFERROR(VLOOKUP(A334,[1]Monitoramento_Base_somente_disp!$A:$J,8,FALSE),0)</f>
        <v>0</v>
      </c>
      <c r="G334" s="18">
        <f>IFERROR(VLOOKUP(A334,[1]Monitoramento_Base_somente_disp!$A:$J,9,FALSE),0)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Não</v>
      </c>
      <c r="W334" s="18" t="str">
        <f t="shared" si="34"/>
        <v>Não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>
        <f>IFERROR(VLOOKUP(A335,[1]Monitoramento_Base_somente_disp!$A:$J,4,FALSE),0)</f>
        <v>0</v>
      </c>
      <c r="C335" s="18">
        <f>IFERROR(VLOOKUP(A335,[1]Monitoramento_Base_somente_disp!$A:$J,5,FALSE),0)</f>
        <v>12704355</v>
      </c>
      <c r="D335" s="18">
        <f>IFERROR(VLOOKUP(A335,[1]Monitoramento_Base_somente_disp!$A:$J,6,FALSE),0)</f>
        <v>0</v>
      </c>
      <c r="E335" s="18">
        <f>IFERROR(VLOOKUP(A335,[1]Monitoramento_Base_somente_disp!$A:$J,7,FALSE),0)</f>
        <v>0</v>
      </c>
      <c r="F335" s="18">
        <f>IFERROR(VLOOKUP(A335,[1]Monitoramento_Base_somente_disp!$A:$J,8,FALSE),0)</f>
        <v>0</v>
      </c>
      <c r="G335" s="18">
        <f>IFERROR(VLOOKUP(A335,[1]Monitoramento_Base_somente_disp!$A:$J,9,FALSE),0)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Não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>
        <f>IFERROR(VLOOKUP(A336,[1]Monitoramento_Base_somente_disp!$A:$J,4,FALSE),0)</f>
        <v>5012</v>
      </c>
      <c r="C336" s="18">
        <f>IFERROR(VLOOKUP(A336,[1]Monitoramento_Base_somente_disp!$A:$J,5,FALSE),0)</f>
        <v>9365649</v>
      </c>
      <c r="D336" s="18">
        <f>IFERROR(VLOOKUP(A336,[1]Monitoramento_Base_somente_disp!$A:$J,6,FALSE),0)</f>
        <v>0</v>
      </c>
      <c r="E336" s="18">
        <f>IFERROR(VLOOKUP(A336,[1]Monitoramento_Base_somente_disp!$A:$J,7,FALSE),0)</f>
        <v>0</v>
      </c>
      <c r="F336" s="18">
        <f>IFERROR(VLOOKUP(A336,[1]Monitoramento_Base_somente_disp!$A:$J,8,FALSE),0)</f>
        <v>0</v>
      </c>
      <c r="G336" s="18">
        <f>IFERROR(VLOOKUP(A336,[1]Monitoramento_Base_somente_disp!$A:$J,9,FALSE),0)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Não</v>
      </c>
      <c r="W336" s="18" t="str">
        <f t="shared" si="34"/>
        <v>Não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>
        <f>IFERROR(VLOOKUP(A337,[1]Monitoramento_Base_somente_disp!$A:$J,4,FALSE),0)</f>
        <v>26880</v>
      </c>
      <c r="C337" s="18">
        <f>IFERROR(VLOOKUP(A337,[1]Monitoramento_Base_somente_disp!$A:$J,5,FALSE),0)</f>
        <v>7600977</v>
      </c>
      <c r="D337" s="18">
        <f>IFERROR(VLOOKUP(A337,[1]Monitoramento_Base_somente_disp!$A:$J,6,FALSE),0)</f>
        <v>0</v>
      </c>
      <c r="E337" s="18">
        <f>IFERROR(VLOOKUP(A337,[1]Monitoramento_Base_somente_disp!$A:$J,7,FALSE),0)</f>
        <v>0</v>
      </c>
      <c r="F337" s="18">
        <f>IFERROR(VLOOKUP(A337,[1]Monitoramento_Base_somente_disp!$A:$J,8,FALSE),0)</f>
        <v>0</v>
      </c>
      <c r="G337" s="18">
        <f>IFERROR(VLOOKUP(A337,[1]Monitoramento_Base_somente_disp!$A:$J,9,FALSE),0)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Não</v>
      </c>
      <c r="W337" s="18" t="str">
        <f t="shared" si="34"/>
        <v>Não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>
        <f>IFERROR(VLOOKUP(A338,[1]Monitoramento_Base_somente_disp!$A:$J,4,FALSE),0)</f>
        <v>0</v>
      </c>
      <c r="C338" s="18">
        <f>IFERROR(VLOOKUP(A338,[1]Monitoramento_Base_somente_disp!$A:$J,5,FALSE),0)</f>
        <v>732190</v>
      </c>
      <c r="D338" s="18">
        <f>IFERROR(VLOOKUP(A338,[1]Monitoramento_Base_somente_disp!$A:$J,6,FALSE),0)</f>
        <v>0</v>
      </c>
      <c r="E338" s="18">
        <f>IFERROR(VLOOKUP(A338,[1]Monitoramento_Base_somente_disp!$A:$J,7,FALSE),0)</f>
        <v>0</v>
      </c>
      <c r="F338" s="18">
        <f>IFERROR(VLOOKUP(A338,[1]Monitoramento_Base_somente_disp!$A:$J,8,FALSE),0)</f>
        <v>0</v>
      </c>
      <c r="G338" s="18">
        <f>IFERROR(VLOOKUP(A338,[1]Monitoramento_Base_somente_disp!$A:$J,9,FALSE),0)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Não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>
        <f>IFERROR(VLOOKUP(A339,[1]Monitoramento_Base_somente_disp!$A:$J,4,FALSE),0)</f>
        <v>0</v>
      </c>
      <c r="C339" s="18">
        <f>IFERROR(VLOOKUP(A339,[1]Monitoramento_Base_somente_disp!$A:$J,5,FALSE),0)</f>
        <v>14374520</v>
      </c>
      <c r="D339" s="18">
        <f>IFERROR(VLOOKUP(A339,[1]Monitoramento_Base_somente_disp!$A:$J,6,FALSE),0)</f>
        <v>0</v>
      </c>
      <c r="E339" s="18">
        <f>IFERROR(VLOOKUP(A339,[1]Monitoramento_Base_somente_disp!$A:$J,7,FALSE),0)</f>
        <v>0</v>
      </c>
      <c r="F339" s="18">
        <f>IFERROR(VLOOKUP(A339,[1]Monitoramento_Base_somente_disp!$A:$J,8,FALSE),0)</f>
        <v>0</v>
      </c>
      <c r="G339" s="18">
        <f>IFERROR(VLOOKUP(A339,[1]Monitoramento_Base_somente_disp!$A:$J,9,FALSE),0)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Não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>
        <f>IFERROR(VLOOKUP(A340,[1]Monitoramento_Base_somente_disp!$A:$J,4,FALSE),0)</f>
        <v>0</v>
      </c>
      <c r="C340" s="18">
        <f>IFERROR(VLOOKUP(A340,[1]Monitoramento_Base_somente_disp!$A:$J,5,FALSE),0)</f>
        <v>0</v>
      </c>
      <c r="D340" s="18">
        <f>IFERROR(VLOOKUP(A340,[1]Monitoramento_Base_somente_disp!$A:$J,6,FALSE),0)</f>
        <v>0</v>
      </c>
      <c r="E340" s="18">
        <f>IFERROR(VLOOKUP(A340,[1]Monitoramento_Base_somente_disp!$A:$J,7,FALSE),0)</f>
        <v>0</v>
      </c>
      <c r="F340" s="18">
        <f>IFERROR(VLOOKUP(A340,[1]Monitoramento_Base_somente_disp!$A:$J,8,FALSE),0)</f>
        <v>0</v>
      </c>
      <c r="G340" s="18">
        <f>IFERROR(VLOOKUP(A340,[1]Monitoramento_Base_somente_disp!$A:$J,9,FALSE),0)</f>
        <v>0</v>
      </c>
      <c r="H340" s="18">
        <f>IFERROR(VLOOKUP(A340,[2]Sheet1!$A:$I,4,FALSE),0)</f>
        <v>121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IFERROR(VLOOKUP(A341,[1]Monitoramento_Base_somente_disp!$A:$J,4,FALSE),0)</f>
        <v>19549</v>
      </c>
      <c r="C341" s="18">
        <f>IFERROR(VLOOKUP(A341,[1]Monitoramento_Base_somente_disp!$A:$J,5,FALSE),0)</f>
        <v>14383580</v>
      </c>
      <c r="D341" s="18">
        <f>IFERROR(VLOOKUP(A341,[1]Monitoramento_Base_somente_disp!$A:$J,6,FALSE),0)</f>
        <v>0</v>
      </c>
      <c r="E341" s="18">
        <f>IFERROR(VLOOKUP(A341,[1]Monitoramento_Base_somente_disp!$A:$J,7,FALSE),0)</f>
        <v>0</v>
      </c>
      <c r="F341" s="18">
        <f>IFERROR(VLOOKUP(A341,[1]Monitoramento_Base_somente_disp!$A:$J,8,FALSE),0)</f>
        <v>0</v>
      </c>
      <c r="G341" s="18">
        <f>IFERROR(VLOOKUP(A341,[1]Monitoramento_Base_somente_disp!$A:$J,9,FALSE),0)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Não</v>
      </c>
      <c r="W341" s="18" t="str">
        <f t="shared" si="34"/>
        <v>Não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>
        <f>IFERROR(VLOOKUP(A342,[1]Monitoramento_Base_somente_disp!$A:$J,4,FALSE),0)</f>
        <v>0</v>
      </c>
      <c r="C342" s="18">
        <f>IFERROR(VLOOKUP(A342,[1]Monitoramento_Base_somente_disp!$A:$J,5,FALSE),0)</f>
        <v>44094192</v>
      </c>
      <c r="D342" s="18">
        <f>IFERROR(VLOOKUP(A342,[1]Monitoramento_Base_somente_disp!$A:$J,6,FALSE),0)</f>
        <v>0</v>
      </c>
      <c r="E342" s="18">
        <f>IFERROR(VLOOKUP(A342,[1]Monitoramento_Base_somente_disp!$A:$J,7,FALSE),0)</f>
        <v>0</v>
      </c>
      <c r="F342" s="18">
        <f>IFERROR(VLOOKUP(A342,[1]Monitoramento_Base_somente_disp!$A:$J,8,FALSE),0)</f>
        <v>0</v>
      </c>
      <c r="G342" s="18">
        <f>IFERROR(VLOOKUP(A342,[1]Monitoramento_Base_somente_disp!$A:$J,9,FALSE),0)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Não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>
        <f>IFERROR(VLOOKUP(A343,[1]Monitoramento_Base_somente_disp!$A:$J,4,FALSE),0)</f>
        <v>0</v>
      </c>
      <c r="C343" s="18">
        <f>IFERROR(VLOOKUP(A343,[1]Monitoramento_Base_somente_disp!$A:$J,5,FALSE),0)</f>
        <v>808010</v>
      </c>
      <c r="D343" s="18">
        <f>IFERROR(VLOOKUP(A343,[1]Monitoramento_Base_somente_disp!$A:$J,6,FALSE),0)</f>
        <v>0</v>
      </c>
      <c r="E343" s="18">
        <f>IFERROR(VLOOKUP(A343,[1]Monitoramento_Base_somente_disp!$A:$J,7,FALSE),0)</f>
        <v>0</v>
      </c>
      <c r="F343" s="18">
        <f>IFERROR(VLOOKUP(A343,[1]Monitoramento_Base_somente_disp!$A:$J,8,FALSE),0)</f>
        <v>0</v>
      </c>
      <c r="G343" s="18">
        <f>IFERROR(VLOOKUP(A343,[1]Monitoramento_Base_somente_disp!$A:$J,9,FALSE),0)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Não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>
        <f>IFERROR(VLOOKUP(A344,[1]Monitoramento_Base_somente_disp!$A:$J,4,FALSE),0)</f>
        <v>13226</v>
      </c>
      <c r="C344" s="18">
        <f>IFERROR(VLOOKUP(A344,[1]Monitoramento_Base_somente_disp!$A:$J,5,FALSE),0)</f>
        <v>14989710</v>
      </c>
      <c r="D344" s="18">
        <f>IFERROR(VLOOKUP(A344,[1]Monitoramento_Base_somente_disp!$A:$J,6,FALSE),0)</f>
        <v>0</v>
      </c>
      <c r="E344" s="18">
        <f>IFERROR(VLOOKUP(A344,[1]Monitoramento_Base_somente_disp!$A:$J,7,FALSE),0)</f>
        <v>0</v>
      </c>
      <c r="F344" s="18">
        <f>IFERROR(VLOOKUP(A344,[1]Monitoramento_Base_somente_disp!$A:$J,8,FALSE),0)</f>
        <v>0</v>
      </c>
      <c r="G344" s="18">
        <f>IFERROR(VLOOKUP(A344,[1]Monitoramento_Base_somente_disp!$A:$J,9,FALSE),0)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Sim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Não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>
        <f>IFERROR(VLOOKUP(A345,[1]Monitoramento_Base_somente_disp!$A:$J,4,FALSE),0)</f>
        <v>0</v>
      </c>
      <c r="C345" s="18">
        <f>IFERROR(VLOOKUP(A345,[1]Monitoramento_Base_somente_disp!$A:$J,5,FALSE),0)</f>
        <v>12298854</v>
      </c>
      <c r="D345" s="18">
        <f>IFERROR(VLOOKUP(A345,[1]Monitoramento_Base_somente_disp!$A:$J,6,FALSE),0)</f>
        <v>0</v>
      </c>
      <c r="E345" s="18">
        <f>IFERROR(VLOOKUP(A345,[1]Monitoramento_Base_somente_disp!$A:$J,7,FALSE),0)</f>
        <v>0</v>
      </c>
      <c r="F345" s="18">
        <f>IFERROR(VLOOKUP(A345,[1]Monitoramento_Base_somente_disp!$A:$J,8,FALSE),0)</f>
        <v>0</v>
      </c>
      <c r="G345" s="18">
        <f>IFERROR(VLOOKUP(A345,[1]Monitoramento_Base_somente_disp!$A:$J,9,FALSE),0)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Não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>
        <f>IFERROR(VLOOKUP(A346,[1]Monitoramento_Base_somente_disp!$A:$J,4,FALSE),0)</f>
        <v>15775</v>
      </c>
      <c r="C346" s="18">
        <f>IFERROR(VLOOKUP(A346,[1]Monitoramento_Base_somente_disp!$A:$J,5,FALSE),0)</f>
        <v>2120771</v>
      </c>
      <c r="D346" s="18">
        <f>IFERROR(VLOOKUP(A346,[1]Monitoramento_Base_somente_disp!$A:$J,6,FALSE),0)</f>
        <v>0</v>
      </c>
      <c r="E346" s="18">
        <f>IFERROR(VLOOKUP(A346,[1]Monitoramento_Base_somente_disp!$A:$J,7,FALSE),0)</f>
        <v>0</v>
      </c>
      <c r="F346" s="18">
        <f>IFERROR(VLOOKUP(A346,[1]Monitoramento_Base_somente_disp!$A:$J,8,FALSE),0)</f>
        <v>0</v>
      </c>
      <c r="G346" s="18">
        <f>IFERROR(VLOOKUP(A346,[1]Monitoramento_Base_somente_disp!$A:$J,9,FALSE),0)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Não</v>
      </c>
      <c r="W346" s="18" t="str">
        <f t="shared" si="34"/>
        <v>Não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>
        <f>IFERROR(VLOOKUP(A347,[1]Monitoramento_Base_somente_disp!$A:$J,4,FALSE),0)</f>
        <v>0</v>
      </c>
      <c r="C347" s="18">
        <f>IFERROR(VLOOKUP(A347,[1]Monitoramento_Base_somente_disp!$A:$J,5,FALSE),0)</f>
        <v>10402011</v>
      </c>
      <c r="D347" s="18">
        <f>IFERROR(VLOOKUP(A347,[1]Monitoramento_Base_somente_disp!$A:$J,6,FALSE),0)</f>
        <v>0</v>
      </c>
      <c r="E347" s="18">
        <f>IFERROR(VLOOKUP(A347,[1]Monitoramento_Base_somente_disp!$A:$J,7,FALSE),0)</f>
        <v>0</v>
      </c>
      <c r="F347" s="18">
        <f>IFERROR(VLOOKUP(A347,[1]Monitoramento_Base_somente_disp!$A:$J,8,FALSE),0)</f>
        <v>0</v>
      </c>
      <c r="G347" s="18">
        <f>IFERROR(VLOOKUP(A347,[1]Monitoramento_Base_somente_disp!$A:$J,9,FALSE),0)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Não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>
        <f>IFERROR(VLOOKUP(A348,[1]Monitoramento_Base_somente_disp!$A:$J,4,FALSE),0)</f>
        <v>11151</v>
      </c>
      <c r="C348" s="18">
        <f>IFERROR(VLOOKUP(A348,[1]Monitoramento_Base_somente_disp!$A:$J,5,FALSE),0)</f>
        <v>6911491</v>
      </c>
      <c r="D348" s="18">
        <f>IFERROR(VLOOKUP(A348,[1]Monitoramento_Base_somente_disp!$A:$J,6,FALSE),0)</f>
        <v>0</v>
      </c>
      <c r="E348" s="18">
        <f>IFERROR(VLOOKUP(A348,[1]Monitoramento_Base_somente_disp!$A:$J,7,FALSE),0)</f>
        <v>0</v>
      </c>
      <c r="F348" s="18">
        <f>IFERROR(VLOOKUP(A348,[1]Monitoramento_Base_somente_disp!$A:$J,8,FALSE),0)</f>
        <v>0</v>
      </c>
      <c r="G348" s="18">
        <f>IFERROR(VLOOKUP(A348,[1]Monitoramento_Base_somente_disp!$A:$J,9,FALSE),0)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Não</v>
      </c>
      <c r="W348" s="18" t="str">
        <f t="shared" si="34"/>
        <v>Não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>
        <f>IFERROR(VLOOKUP(A349,[1]Monitoramento_Base_somente_disp!$A:$J,4,FALSE),0)</f>
        <v>0</v>
      </c>
      <c r="C349" s="18">
        <f>IFERROR(VLOOKUP(A349,[1]Monitoramento_Base_somente_disp!$A:$J,5,FALSE),0)</f>
        <v>1122000</v>
      </c>
      <c r="D349" s="18">
        <f>IFERROR(VLOOKUP(A349,[1]Monitoramento_Base_somente_disp!$A:$J,6,FALSE),0)</f>
        <v>0</v>
      </c>
      <c r="E349" s="18">
        <f>IFERROR(VLOOKUP(A349,[1]Monitoramento_Base_somente_disp!$A:$J,7,FALSE),0)</f>
        <v>0</v>
      </c>
      <c r="F349" s="18">
        <f>IFERROR(VLOOKUP(A349,[1]Monitoramento_Base_somente_disp!$A:$J,8,FALSE),0)</f>
        <v>0</v>
      </c>
      <c r="G349" s="18">
        <f>IFERROR(VLOOKUP(A349,[1]Monitoramento_Base_somente_disp!$A:$J,9,FALSE),0)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Não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>
        <f>IFERROR(VLOOKUP(A350,[1]Monitoramento_Base_somente_disp!$A:$J,4,FALSE),0)</f>
        <v>15025</v>
      </c>
      <c r="C350" s="18">
        <f>IFERROR(VLOOKUP(A350,[1]Monitoramento_Base_somente_disp!$A:$J,5,FALSE),0)</f>
        <v>13694586</v>
      </c>
      <c r="D350" s="18">
        <f>IFERROR(VLOOKUP(A350,[1]Monitoramento_Base_somente_disp!$A:$J,6,FALSE),0)</f>
        <v>0</v>
      </c>
      <c r="E350" s="18">
        <f>IFERROR(VLOOKUP(A350,[1]Monitoramento_Base_somente_disp!$A:$J,7,FALSE),0)</f>
        <v>0</v>
      </c>
      <c r="F350" s="18">
        <f>IFERROR(VLOOKUP(A350,[1]Monitoramento_Base_somente_disp!$A:$J,8,FALSE),0)</f>
        <v>0</v>
      </c>
      <c r="G350" s="18">
        <f>IFERROR(VLOOKUP(A350,[1]Monitoramento_Base_somente_disp!$A:$J,9,FALSE),0)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Não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>
        <f>IFERROR(VLOOKUP(A351,[1]Monitoramento_Base_somente_disp!$A:$J,4,FALSE),0)</f>
        <v>22435</v>
      </c>
      <c r="C351" s="18">
        <f>IFERROR(VLOOKUP(A351,[1]Monitoramento_Base_somente_disp!$A:$J,5,FALSE),0)</f>
        <v>3454399</v>
      </c>
      <c r="D351" s="18">
        <f>IFERROR(VLOOKUP(A351,[1]Monitoramento_Base_somente_disp!$A:$J,6,FALSE),0)</f>
        <v>0</v>
      </c>
      <c r="E351" s="18">
        <f>IFERROR(VLOOKUP(A351,[1]Monitoramento_Base_somente_disp!$A:$J,7,FALSE),0)</f>
        <v>0</v>
      </c>
      <c r="F351" s="18">
        <f>IFERROR(VLOOKUP(A351,[1]Monitoramento_Base_somente_disp!$A:$J,8,FALSE),0)</f>
        <v>0</v>
      </c>
      <c r="G351" s="18">
        <f>IFERROR(VLOOKUP(A351,[1]Monitoramento_Base_somente_disp!$A:$J,9,FALSE),0)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Não</v>
      </c>
      <c r="W351" s="18" t="str">
        <f t="shared" si="34"/>
        <v>Não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>
        <f>IFERROR(VLOOKUP(A352,[1]Monitoramento_Base_somente_disp!$A:$J,4,FALSE),0)</f>
        <v>0</v>
      </c>
      <c r="C352" s="18">
        <f>IFERROR(VLOOKUP(A352,[1]Monitoramento_Base_somente_disp!$A:$J,5,FALSE),0)</f>
        <v>1091961</v>
      </c>
      <c r="D352" s="18">
        <f>IFERROR(VLOOKUP(A352,[1]Monitoramento_Base_somente_disp!$A:$J,6,FALSE),0)</f>
        <v>0</v>
      </c>
      <c r="E352" s="18">
        <f>IFERROR(VLOOKUP(A352,[1]Monitoramento_Base_somente_disp!$A:$J,7,FALSE),0)</f>
        <v>0</v>
      </c>
      <c r="F352" s="18">
        <f>IFERROR(VLOOKUP(A352,[1]Monitoramento_Base_somente_disp!$A:$J,8,FALSE),0)</f>
        <v>0</v>
      </c>
      <c r="G352" s="18">
        <f>IFERROR(VLOOKUP(A352,[1]Monitoramento_Base_somente_disp!$A:$J,9,FALSE),0)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Não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>
        <f>IFERROR(VLOOKUP(A353,[1]Monitoramento_Base_somente_disp!$A:$J,4,FALSE),0)</f>
        <v>0</v>
      </c>
      <c r="C353" s="18">
        <f>IFERROR(VLOOKUP(A353,[1]Monitoramento_Base_somente_disp!$A:$J,5,FALSE),0)</f>
        <v>417027</v>
      </c>
      <c r="D353" s="18">
        <f>IFERROR(VLOOKUP(A353,[1]Monitoramento_Base_somente_disp!$A:$J,6,FALSE),0)</f>
        <v>0</v>
      </c>
      <c r="E353" s="18">
        <f>IFERROR(VLOOKUP(A353,[1]Monitoramento_Base_somente_disp!$A:$J,7,FALSE),0)</f>
        <v>0</v>
      </c>
      <c r="F353" s="18">
        <f>IFERROR(VLOOKUP(A353,[1]Monitoramento_Base_somente_disp!$A:$J,8,FALSE),0)</f>
        <v>0</v>
      </c>
      <c r="G353" s="18">
        <f>IFERROR(VLOOKUP(A353,[1]Monitoramento_Base_somente_disp!$A:$J,9,FALSE),0)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Não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>
        <f>IFERROR(VLOOKUP(A354,[1]Monitoramento_Base_somente_disp!$A:$J,4,FALSE),0)</f>
        <v>0</v>
      </c>
      <c r="C354" s="18">
        <f>IFERROR(VLOOKUP(A354,[1]Monitoramento_Base_somente_disp!$A:$J,5,FALSE),0)</f>
        <v>4896</v>
      </c>
      <c r="D354" s="18">
        <f>IFERROR(VLOOKUP(A354,[1]Monitoramento_Base_somente_disp!$A:$J,6,FALSE),0)</f>
        <v>0</v>
      </c>
      <c r="E354" s="18">
        <f>IFERROR(VLOOKUP(A354,[1]Monitoramento_Base_somente_disp!$A:$J,7,FALSE),0)</f>
        <v>0</v>
      </c>
      <c r="F354" s="18">
        <f>IFERROR(VLOOKUP(A354,[1]Monitoramento_Base_somente_disp!$A:$J,8,FALSE),0)</f>
        <v>0</v>
      </c>
      <c r="G354" s="18">
        <f>IFERROR(VLOOKUP(A354,[1]Monitoramento_Base_somente_disp!$A:$J,9,FALSE),0)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Não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>
        <f>IFERROR(VLOOKUP(A355,[1]Monitoramento_Base_somente_disp!$A:$J,4,FALSE),0)</f>
        <v>0</v>
      </c>
      <c r="C355" s="18">
        <f>IFERROR(VLOOKUP(A355,[1]Monitoramento_Base_somente_disp!$A:$J,5,FALSE),0)</f>
        <v>1880642</v>
      </c>
      <c r="D355" s="18">
        <f>IFERROR(VLOOKUP(A355,[1]Monitoramento_Base_somente_disp!$A:$J,6,FALSE),0)</f>
        <v>0</v>
      </c>
      <c r="E355" s="18">
        <f>IFERROR(VLOOKUP(A355,[1]Monitoramento_Base_somente_disp!$A:$J,7,FALSE),0)</f>
        <v>0</v>
      </c>
      <c r="F355" s="18">
        <f>IFERROR(VLOOKUP(A355,[1]Monitoramento_Base_somente_disp!$A:$J,8,FALSE),0)</f>
        <v>0</v>
      </c>
      <c r="G355" s="18">
        <f>IFERROR(VLOOKUP(A355,[1]Monitoramento_Base_somente_disp!$A:$J,9,FALSE),0)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Não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>
        <f>IFERROR(VLOOKUP(A356,[1]Monitoramento_Base_somente_disp!$A:$J,4,FALSE),0)</f>
        <v>0</v>
      </c>
      <c r="C356" s="18">
        <f>IFERROR(VLOOKUP(A356,[1]Monitoramento_Base_somente_disp!$A:$J,5,FALSE),0)</f>
        <v>85873766</v>
      </c>
      <c r="D356" s="18">
        <f>IFERROR(VLOOKUP(A356,[1]Monitoramento_Base_somente_disp!$A:$J,6,FALSE),0)</f>
        <v>0</v>
      </c>
      <c r="E356" s="18">
        <f>IFERROR(VLOOKUP(A356,[1]Monitoramento_Base_somente_disp!$A:$J,7,FALSE),0)</f>
        <v>0</v>
      </c>
      <c r="F356" s="18">
        <f>IFERROR(VLOOKUP(A356,[1]Monitoramento_Base_somente_disp!$A:$J,8,FALSE),0)</f>
        <v>0</v>
      </c>
      <c r="G356" s="18">
        <f>IFERROR(VLOOKUP(A356,[1]Monitoramento_Base_somente_disp!$A:$J,9,FALSE),0)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Não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>
        <f>IFERROR(VLOOKUP(A357,[1]Monitoramento_Base_somente_disp!$A:$J,4,FALSE),0)</f>
        <v>0</v>
      </c>
      <c r="C357" s="18">
        <f>IFERROR(VLOOKUP(A357,[1]Monitoramento_Base_somente_disp!$A:$J,5,FALSE),0)</f>
        <v>37426231</v>
      </c>
      <c r="D357" s="18">
        <f>IFERROR(VLOOKUP(A357,[1]Monitoramento_Base_somente_disp!$A:$J,6,FALSE),0)</f>
        <v>0</v>
      </c>
      <c r="E357" s="18">
        <f>IFERROR(VLOOKUP(A357,[1]Monitoramento_Base_somente_disp!$A:$J,7,FALSE),0)</f>
        <v>0</v>
      </c>
      <c r="F357" s="18">
        <f>IFERROR(VLOOKUP(A357,[1]Monitoramento_Base_somente_disp!$A:$J,8,FALSE),0)</f>
        <v>0</v>
      </c>
      <c r="G357" s="18">
        <f>IFERROR(VLOOKUP(A357,[1]Monitoramento_Base_somente_disp!$A:$J,9,FALSE),0)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Não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>
        <f>IFERROR(VLOOKUP(A358,[1]Monitoramento_Base_somente_disp!$A:$J,4,FALSE),0)</f>
        <v>167663</v>
      </c>
      <c r="C358" s="18">
        <f>IFERROR(VLOOKUP(A358,[1]Monitoramento_Base_somente_disp!$A:$J,5,FALSE),0)</f>
        <v>39635729</v>
      </c>
      <c r="D358" s="18">
        <f>IFERROR(VLOOKUP(A358,[1]Monitoramento_Base_somente_disp!$A:$J,6,FALSE),0)</f>
        <v>0</v>
      </c>
      <c r="E358" s="18">
        <f>IFERROR(VLOOKUP(A358,[1]Monitoramento_Base_somente_disp!$A:$J,7,FALSE),0)</f>
        <v>0</v>
      </c>
      <c r="F358" s="18">
        <f>IFERROR(VLOOKUP(A358,[1]Monitoramento_Base_somente_disp!$A:$J,8,FALSE),0)</f>
        <v>0</v>
      </c>
      <c r="G358" s="18">
        <f>IFERROR(VLOOKUP(A358,[1]Monitoramento_Base_somente_disp!$A:$J,9,FALSE),0)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Não</v>
      </c>
      <c r="W358" s="18" t="str">
        <f t="shared" si="34"/>
        <v>Não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>
        <f>IFERROR(VLOOKUP(A359,[1]Monitoramento_Base_somente_disp!$A:$J,4,FALSE),0)</f>
        <v>0</v>
      </c>
      <c r="C359" s="18">
        <f>IFERROR(VLOOKUP(A359,[1]Monitoramento_Base_somente_disp!$A:$J,5,FALSE),0)</f>
        <v>5864609</v>
      </c>
      <c r="D359" s="18">
        <f>IFERROR(VLOOKUP(A359,[1]Monitoramento_Base_somente_disp!$A:$J,6,FALSE),0)</f>
        <v>0</v>
      </c>
      <c r="E359" s="18">
        <f>IFERROR(VLOOKUP(A359,[1]Monitoramento_Base_somente_disp!$A:$J,7,FALSE),0)</f>
        <v>0</v>
      </c>
      <c r="F359" s="18">
        <f>IFERROR(VLOOKUP(A359,[1]Monitoramento_Base_somente_disp!$A:$J,8,FALSE),0)</f>
        <v>0</v>
      </c>
      <c r="G359" s="18">
        <f>IFERROR(VLOOKUP(A359,[1]Monitoramento_Base_somente_disp!$A:$J,9,FALSE),0)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Não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>
        <f>IFERROR(VLOOKUP(A360,[1]Monitoramento_Base_somente_disp!$A:$J,4,FALSE),0)</f>
        <v>10899</v>
      </c>
      <c r="C360" s="18">
        <f>IFERROR(VLOOKUP(A360,[1]Monitoramento_Base_somente_disp!$A:$J,5,FALSE),0)</f>
        <v>946110</v>
      </c>
      <c r="D360" s="18">
        <f>IFERROR(VLOOKUP(A360,[1]Monitoramento_Base_somente_disp!$A:$J,6,FALSE),0)</f>
        <v>0</v>
      </c>
      <c r="E360" s="18">
        <f>IFERROR(VLOOKUP(A360,[1]Monitoramento_Base_somente_disp!$A:$J,7,FALSE),0)</f>
        <v>0</v>
      </c>
      <c r="F360" s="18">
        <f>IFERROR(VLOOKUP(A360,[1]Monitoramento_Base_somente_disp!$A:$J,8,FALSE),0)</f>
        <v>0</v>
      </c>
      <c r="G360" s="18">
        <f>IFERROR(VLOOKUP(A360,[1]Monitoramento_Base_somente_disp!$A:$J,9,FALSE),0)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Não</v>
      </c>
      <c r="W360" s="18" t="str">
        <f t="shared" si="34"/>
        <v>Não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>
        <f>IFERROR(VLOOKUP(A361,[1]Monitoramento_Base_somente_disp!$A:$J,4,FALSE),0)</f>
        <v>0</v>
      </c>
      <c r="C361" s="18">
        <f>IFERROR(VLOOKUP(A361,[1]Monitoramento_Base_somente_disp!$A:$J,5,FALSE),0)</f>
        <v>32164884</v>
      </c>
      <c r="D361" s="18">
        <f>IFERROR(VLOOKUP(A361,[1]Monitoramento_Base_somente_disp!$A:$J,6,FALSE),0)</f>
        <v>0</v>
      </c>
      <c r="E361" s="18">
        <f>IFERROR(VLOOKUP(A361,[1]Monitoramento_Base_somente_disp!$A:$J,7,FALSE),0)</f>
        <v>0</v>
      </c>
      <c r="F361" s="18">
        <f>IFERROR(VLOOKUP(A361,[1]Monitoramento_Base_somente_disp!$A:$J,8,FALSE),0)</f>
        <v>0</v>
      </c>
      <c r="G361" s="18">
        <f>IFERROR(VLOOKUP(A361,[1]Monitoramento_Base_somente_disp!$A:$J,9,FALSE),0)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Não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IFERROR(VLOOKUP(A362,[1]Monitoramento_Base_somente_disp!$A:$J,4,FALSE),0)</f>
        <v>0</v>
      </c>
      <c r="C362" s="18">
        <f>IFERROR(VLOOKUP(A362,[1]Monitoramento_Base_somente_disp!$A:$J,5,FALSE),0)</f>
        <v>0</v>
      </c>
      <c r="D362" s="18">
        <f>IFERROR(VLOOKUP(A362,[1]Monitoramento_Base_somente_disp!$A:$J,6,FALSE),0)</f>
        <v>0</v>
      </c>
      <c r="E362" s="18">
        <f>IFERROR(VLOOKUP(A362,[1]Monitoramento_Base_somente_disp!$A:$J,7,FALSE),0)</f>
        <v>0</v>
      </c>
      <c r="F362" s="18">
        <f>IFERROR(VLOOKUP(A362,[1]Monitoramento_Base_somente_disp!$A:$J,8,FALSE),0)</f>
        <v>0</v>
      </c>
      <c r="G362" s="18">
        <f>IFERROR(VLOOKUP(A362,[1]Monitoramento_Base_somente_disp!$A:$J,9,FALSE),0)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IFERROR(VLOOKUP(A363,[1]Monitoramento_Base_somente_disp!$A:$J,4,FALSE),0)</f>
        <v>317004</v>
      </c>
      <c r="C363" s="18">
        <f>IFERROR(VLOOKUP(A363,[1]Monitoramento_Base_somente_disp!$A:$J,5,FALSE),0)</f>
        <v>78958252</v>
      </c>
      <c r="D363" s="18">
        <f>IFERROR(VLOOKUP(A363,[1]Monitoramento_Base_somente_disp!$A:$J,6,FALSE),0)</f>
        <v>0</v>
      </c>
      <c r="E363" s="18">
        <f>IFERROR(VLOOKUP(A363,[1]Monitoramento_Base_somente_disp!$A:$J,7,FALSE),0)</f>
        <v>0</v>
      </c>
      <c r="F363" s="18">
        <f>IFERROR(VLOOKUP(A363,[1]Monitoramento_Base_somente_disp!$A:$J,8,FALSE),0)</f>
        <v>0</v>
      </c>
      <c r="G363" s="18">
        <f>IFERROR(VLOOKUP(A363,[1]Monitoramento_Base_somente_disp!$A:$J,9,FALSE),0)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Não</v>
      </c>
      <c r="W363" s="18" t="str">
        <f t="shared" si="34"/>
        <v>Não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>
        <f>IFERROR(VLOOKUP(A364,[1]Monitoramento_Base_somente_disp!$A:$J,4,FALSE),0)</f>
        <v>0</v>
      </c>
      <c r="C364" s="18">
        <f>IFERROR(VLOOKUP(A364,[1]Monitoramento_Base_somente_disp!$A:$J,5,FALSE),0)</f>
        <v>0</v>
      </c>
      <c r="D364" s="18">
        <f>IFERROR(VLOOKUP(A364,[1]Monitoramento_Base_somente_disp!$A:$J,6,FALSE),0)</f>
        <v>0</v>
      </c>
      <c r="E364" s="18">
        <f>IFERROR(VLOOKUP(A364,[1]Monitoramento_Base_somente_disp!$A:$J,7,FALSE),0)</f>
        <v>0</v>
      </c>
      <c r="F364" s="18">
        <f>IFERROR(VLOOKUP(A364,[1]Monitoramento_Base_somente_disp!$A:$J,8,FALSE),0)</f>
        <v>0</v>
      </c>
      <c r="G364" s="18">
        <f>IFERROR(VLOOKUP(A364,[1]Monitoramento_Base_somente_disp!$A:$J,9,FALSE),0)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IFERROR(VLOOKUP(A365,[1]Monitoramento_Base_somente_disp!$A:$J,4,FALSE),0)</f>
        <v>0</v>
      </c>
      <c r="C365" s="18">
        <f>IFERROR(VLOOKUP(A365,[1]Monitoramento_Base_somente_disp!$A:$J,5,FALSE),0)</f>
        <v>16287615</v>
      </c>
      <c r="D365" s="18">
        <f>IFERROR(VLOOKUP(A365,[1]Monitoramento_Base_somente_disp!$A:$J,6,FALSE),0)</f>
        <v>0</v>
      </c>
      <c r="E365" s="18">
        <f>IFERROR(VLOOKUP(A365,[1]Monitoramento_Base_somente_disp!$A:$J,7,FALSE),0)</f>
        <v>0</v>
      </c>
      <c r="F365" s="18">
        <f>IFERROR(VLOOKUP(A365,[1]Monitoramento_Base_somente_disp!$A:$J,8,FALSE),0)</f>
        <v>0</v>
      </c>
      <c r="G365" s="18">
        <f>IFERROR(VLOOKUP(A365,[1]Monitoramento_Base_somente_disp!$A:$J,9,FALSE),0)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Não</v>
      </c>
      <c r="W365" s="18" t="str">
        <f t="shared" si="34"/>
        <v>Não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>
        <f>IFERROR(VLOOKUP(A366,[1]Monitoramento_Base_somente_disp!$A:$J,4,FALSE),0)</f>
        <v>196041</v>
      </c>
      <c r="C366" s="18">
        <f>IFERROR(VLOOKUP(A366,[1]Monitoramento_Base_somente_disp!$A:$J,5,FALSE),0)</f>
        <v>35782189</v>
      </c>
      <c r="D366" s="18">
        <f>IFERROR(VLOOKUP(A366,[1]Monitoramento_Base_somente_disp!$A:$J,6,FALSE),0)</f>
        <v>0</v>
      </c>
      <c r="E366" s="18">
        <f>IFERROR(VLOOKUP(A366,[1]Monitoramento_Base_somente_disp!$A:$J,7,FALSE),0)</f>
        <v>0</v>
      </c>
      <c r="F366" s="18">
        <f>IFERROR(VLOOKUP(A366,[1]Monitoramento_Base_somente_disp!$A:$J,8,FALSE),0)</f>
        <v>0</v>
      </c>
      <c r="G366" s="18">
        <f>IFERROR(VLOOKUP(A366,[1]Monitoramento_Base_somente_disp!$A:$J,9,FALSE),0)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Não</v>
      </c>
      <c r="W366" s="18" t="str">
        <f t="shared" si="34"/>
        <v>Não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>
        <f>IFERROR(VLOOKUP(A367,[1]Monitoramento_Base_somente_disp!$A:$J,4,FALSE),0)</f>
        <v>0</v>
      </c>
      <c r="C367" s="18">
        <f>IFERROR(VLOOKUP(A367,[1]Monitoramento_Base_somente_disp!$A:$J,5,FALSE),0)</f>
        <v>2927587</v>
      </c>
      <c r="D367" s="18">
        <f>IFERROR(VLOOKUP(A367,[1]Monitoramento_Base_somente_disp!$A:$J,6,FALSE),0)</f>
        <v>0</v>
      </c>
      <c r="E367" s="18">
        <f>IFERROR(VLOOKUP(A367,[1]Monitoramento_Base_somente_disp!$A:$J,7,FALSE),0)</f>
        <v>0</v>
      </c>
      <c r="F367" s="18">
        <f>IFERROR(VLOOKUP(A367,[1]Monitoramento_Base_somente_disp!$A:$J,8,FALSE),0)</f>
        <v>0</v>
      </c>
      <c r="G367" s="18">
        <f>IFERROR(VLOOKUP(A367,[1]Monitoramento_Base_somente_disp!$A:$J,9,FALSE),0)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Não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>
        <f>IFERROR(VLOOKUP(A368,[1]Monitoramento_Base_somente_disp!$A:$J,4,FALSE),0)</f>
        <v>13389</v>
      </c>
      <c r="C368" s="18">
        <f>IFERROR(VLOOKUP(A368,[1]Monitoramento_Base_somente_disp!$A:$J,5,FALSE),0)</f>
        <v>16365814</v>
      </c>
      <c r="D368" s="18">
        <f>IFERROR(VLOOKUP(A368,[1]Monitoramento_Base_somente_disp!$A:$J,6,FALSE),0)</f>
        <v>0</v>
      </c>
      <c r="E368" s="18">
        <f>IFERROR(VLOOKUP(A368,[1]Monitoramento_Base_somente_disp!$A:$J,7,FALSE),0)</f>
        <v>0</v>
      </c>
      <c r="F368" s="18">
        <f>IFERROR(VLOOKUP(A368,[1]Monitoramento_Base_somente_disp!$A:$J,8,FALSE),0)</f>
        <v>0</v>
      </c>
      <c r="G368" s="18">
        <f>IFERROR(VLOOKUP(A368,[1]Monitoramento_Base_somente_disp!$A:$J,9,FALSE),0)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Não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>
        <f>IFERROR(VLOOKUP(A369,[1]Monitoramento_Base_somente_disp!$A:$J,4,FALSE),0)</f>
        <v>0</v>
      </c>
      <c r="C369" s="18">
        <f>IFERROR(VLOOKUP(A369,[1]Monitoramento_Base_somente_disp!$A:$J,5,FALSE),0)</f>
        <v>9344978</v>
      </c>
      <c r="D369" s="18">
        <f>IFERROR(VLOOKUP(A369,[1]Monitoramento_Base_somente_disp!$A:$J,6,FALSE),0)</f>
        <v>0</v>
      </c>
      <c r="E369" s="18">
        <f>IFERROR(VLOOKUP(A369,[1]Monitoramento_Base_somente_disp!$A:$J,7,FALSE),0)</f>
        <v>0</v>
      </c>
      <c r="F369" s="18">
        <f>IFERROR(VLOOKUP(A369,[1]Monitoramento_Base_somente_disp!$A:$J,8,FALSE),0)</f>
        <v>0</v>
      </c>
      <c r="G369" s="18">
        <f>IFERROR(VLOOKUP(A369,[1]Monitoramento_Base_somente_disp!$A:$J,9,FALSE),0)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Não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Não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>
        <f>IFERROR(VLOOKUP(A370,[1]Monitoramento_Base_somente_disp!$A:$J,4,FALSE),0)</f>
        <v>28009</v>
      </c>
      <c r="C370" s="18">
        <f>IFERROR(VLOOKUP(A370,[1]Monitoramento_Base_somente_disp!$A:$J,5,FALSE),0)</f>
        <v>8197459</v>
      </c>
      <c r="D370" s="18">
        <f>IFERROR(VLOOKUP(A370,[1]Monitoramento_Base_somente_disp!$A:$J,6,FALSE),0)</f>
        <v>0</v>
      </c>
      <c r="E370" s="18">
        <f>IFERROR(VLOOKUP(A370,[1]Monitoramento_Base_somente_disp!$A:$J,7,FALSE),0)</f>
        <v>0</v>
      </c>
      <c r="F370" s="18">
        <f>IFERROR(VLOOKUP(A370,[1]Monitoramento_Base_somente_disp!$A:$J,8,FALSE),0)</f>
        <v>0</v>
      </c>
      <c r="G370" s="18">
        <f>IFERROR(VLOOKUP(A370,[1]Monitoramento_Base_somente_disp!$A:$J,9,FALSE),0)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Sim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Não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>
        <f>IFERROR(VLOOKUP(A371,[1]Monitoramento_Base_somente_disp!$A:$J,4,FALSE),0)</f>
        <v>68004</v>
      </c>
      <c r="C371" s="18">
        <f>IFERROR(VLOOKUP(A371,[1]Monitoramento_Base_somente_disp!$A:$J,5,FALSE),0)</f>
        <v>88060296</v>
      </c>
      <c r="D371" s="18">
        <f>IFERROR(VLOOKUP(A371,[1]Monitoramento_Base_somente_disp!$A:$J,6,FALSE),0)</f>
        <v>0</v>
      </c>
      <c r="E371" s="18">
        <f>IFERROR(VLOOKUP(A371,[1]Monitoramento_Base_somente_disp!$A:$J,7,FALSE),0)</f>
        <v>0</v>
      </c>
      <c r="F371" s="18">
        <f>IFERROR(VLOOKUP(A371,[1]Monitoramento_Base_somente_disp!$A:$J,8,FALSE),0)</f>
        <v>0</v>
      </c>
      <c r="G371" s="18">
        <f>IFERROR(VLOOKUP(A371,[1]Monitoramento_Base_somente_disp!$A:$J,9,FALSE),0)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Não</v>
      </c>
      <c r="W371" s="18" t="str">
        <f t="shared" si="34"/>
        <v>Não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>
        <f>IFERROR(VLOOKUP(A372,[1]Monitoramento_Base_somente_disp!$A:$J,4,FALSE),0)</f>
        <v>17360</v>
      </c>
      <c r="C372" s="18">
        <f>IFERROR(VLOOKUP(A372,[1]Monitoramento_Base_somente_disp!$A:$J,5,FALSE),0)</f>
        <v>80201817</v>
      </c>
      <c r="D372" s="18">
        <f>IFERROR(VLOOKUP(A372,[1]Monitoramento_Base_somente_disp!$A:$J,6,FALSE),0)</f>
        <v>0</v>
      </c>
      <c r="E372" s="18">
        <f>IFERROR(VLOOKUP(A372,[1]Monitoramento_Base_somente_disp!$A:$J,7,FALSE),0)</f>
        <v>0</v>
      </c>
      <c r="F372" s="18">
        <f>IFERROR(VLOOKUP(A372,[1]Monitoramento_Base_somente_disp!$A:$J,8,FALSE),0)</f>
        <v>0</v>
      </c>
      <c r="G372" s="18">
        <f>IFERROR(VLOOKUP(A372,[1]Monitoramento_Base_somente_disp!$A:$J,9,FALSE),0)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Não</v>
      </c>
      <c r="W372" s="18" t="str">
        <f t="shared" si="34"/>
        <v>Não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>
        <f>IFERROR(VLOOKUP(A373,[1]Monitoramento_Base_somente_disp!$A:$J,4,FALSE),0)</f>
        <v>0</v>
      </c>
      <c r="C373" s="18">
        <f>IFERROR(VLOOKUP(A373,[1]Monitoramento_Base_somente_disp!$A:$J,5,FALSE),0)</f>
        <v>2256376</v>
      </c>
      <c r="D373" s="18">
        <f>IFERROR(VLOOKUP(A373,[1]Monitoramento_Base_somente_disp!$A:$J,6,FALSE),0)</f>
        <v>0</v>
      </c>
      <c r="E373" s="18">
        <f>IFERROR(VLOOKUP(A373,[1]Monitoramento_Base_somente_disp!$A:$J,7,FALSE),0)</f>
        <v>0</v>
      </c>
      <c r="F373" s="18">
        <f>IFERROR(VLOOKUP(A373,[1]Monitoramento_Base_somente_disp!$A:$J,8,FALSE),0)</f>
        <v>0</v>
      </c>
      <c r="G373" s="18">
        <f>IFERROR(VLOOKUP(A373,[1]Monitoramento_Base_somente_disp!$A:$J,9,FALSE),0)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0</v>
      </c>
      <c r="O373" s="18">
        <f>IFERROR(VLOOKUP(A373,[3]Sheet1!$A:$G,5,FALSE),0)</f>
        <v>0</v>
      </c>
      <c r="P373" s="18">
        <f>IFERROR(VLOOKUP(A373,[3]Sheet1!$A:$G,6,FALSE),0)</f>
        <v>0</v>
      </c>
      <c r="Q373" s="18">
        <f>IFERROR(VLOOKUP(A373,[3]Sheet1!$A:$G,7,FALSE),0)</f>
        <v>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Não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>
        <f>IFERROR(VLOOKUP(A374,[1]Monitoramento_Base_somente_disp!$A:$J,4,FALSE),0)</f>
        <v>126</v>
      </c>
      <c r="C374" s="18">
        <f>IFERROR(VLOOKUP(A374,[1]Monitoramento_Base_somente_disp!$A:$J,5,FALSE),0)</f>
        <v>2908048</v>
      </c>
      <c r="D374" s="18">
        <f>IFERROR(VLOOKUP(A374,[1]Monitoramento_Base_somente_disp!$A:$J,6,FALSE),0)</f>
        <v>0</v>
      </c>
      <c r="E374" s="18">
        <f>IFERROR(VLOOKUP(A374,[1]Monitoramento_Base_somente_disp!$A:$J,7,FALSE),0)</f>
        <v>0</v>
      </c>
      <c r="F374" s="18">
        <f>IFERROR(VLOOKUP(A374,[1]Monitoramento_Base_somente_disp!$A:$J,8,FALSE),0)</f>
        <v>0</v>
      </c>
      <c r="G374" s="18">
        <f>IFERROR(VLOOKUP(A374,[1]Monitoramento_Base_somente_disp!$A:$J,9,FALSE),0)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Sim</v>
      </c>
      <c r="U374" s="18" t="str">
        <f t="shared" si="32"/>
        <v>Sim</v>
      </c>
      <c r="V374" s="18" t="str">
        <f t="shared" si="33"/>
        <v>Não</v>
      </c>
      <c r="W374" s="18" t="str">
        <f t="shared" si="34"/>
        <v>Não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>
        <f>IFERROR(VLOOKUP(A375,[1]Monitoramento_Base_somente_disp!$A:$J,4,FALSE),0)</f>
        <v>0</v>
      </c>
      <c r="C375" s="18">
        <f>IFERROR(VLOOKUP(A375,[1]Monitoramento_Base_somente_disp!$A:$J,5,FALSE),0)</f>
        <v>18710455</v>
      </c>
      <c r="D375" s="18">
        <f>IFERROR(VLOOKUP(A375,[1]Monitoramento_Base_somente_disp!$A:$J,6,FALSE),0)</f>
        <v>0</v>
      </c>
      <c r="E375" s="18">
        <f>IFERROR(VLOOKUP(A375,[1]Monitoramento_Base_somente_disp!$A:$J,7,FALSE),0)</f>
        <v>0</v>
      </c>
      <c r="F375" s="18">
        <f>IFERROR(VLOOKUP(A375,[1]Monitoramento_Base_somente_disp!$A:$J,8,FALSE),0)</f>
        <v>0</v>
      </c>
      <c r="G375" s="18">
        <f>IFERROR(VLOOKUP(A375,[1]Monitoramento_Base_somente_disp!$A:$J,9,FALSE),0)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Não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>
        <f>IFERROR(VLOOKUP(A376,[1]Monitoramento_Base_somente_disp!$A:$J,4,FALSE),0)</f>
        <v>481</v>
      </c>
      <c r="C376" s="18">
        <f>IFERROR(VLOOKUP(A376,[1]Monitoramento_Base_somente_disp!$A:$J,5,FALSE),0)</f>
        <v>8593853</v>
      </c>
      <c r="D376" s="18">
        <f>IFERROR(VLOOKUP(A376,[1]Monitoramento_Base_somente_disp!$A:$J,6,FALSE),0)</f>
        <v>0</v>
      </c>
      <c r="E376" s="18">
        <f>IFERROR(VLOOKUP(A376,[1]Monitoramento_Base_somente_disp!$A:$J,7,FALSE),0)</f>
        <v>0</v>
      </c>
      <c r="F376" s="18">
        <f>IFERROR(VLOOKUP(A376,[1]Monitoramento_Base_somente_disp!$A:$J,8,FALSE),0)</f>
        <v>0</v>
      </c>
      <c r="G376" s="18">
        <f>IFERROR(VLOOKUP(A376,[1]Monitoramento_Base_somente_disp!$A:$J,9,FALSE),0)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Sim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Não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>
        <f>IFERROR(VLOOKUP(A377,[1]Monitoramento_Base_somente_disp!$A:$J,4,FALSE),0)</f>
        <v>13234</v>
      </c>
      <c r="C377" s="18">
        <f>IFERROR(VLOOKUP(A377,[1]Monitoramento_Base_somente_disp!$A:$J,5,FALSE),0)</f>
        <v>16233650</v>
      </c>
      <c r="D377" s="18">
        <f>IFERROR(VLOOKUP(A377,[1]Monitoramento_Base_somente_disp!$A:$J,6,FALSE),0)</f>
        <v>0</v>
      </c>
      <c r="E377" s="18">
        <f>IFERROR(VLOOKUP(A377,[1]Monitoramento_Base_somente_disp!$A:$J,7,FALSE),0)</f>
        <v>0</v>
      </c>
      <c r="F377" s="18">
        <f>IFERROR(VLOOKUP(A377,[1]Monitoramento_Base_somente_disp!$A:$J,8,FALSE),0)</f>
        <v>0</v>
      </c>
      <c r="G377" s="18">
        <f>IFERROR(VLOOKUP(A377,[1]Monitoramento_Base_somente_disp!$A:$J,9,FALSE),0)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Sim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Não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>
        <f>IFERROR(VLOOKUP(A378,[1]Monitoramento_Base_somente_disp!$A:$J,4,FALSE),0)</f>
        <v>22455</v>
      </c>
      <c r="C378" s="18">
        <f>IFERROR(VLOOKUP(A378,[1]Monitoramento_Base_somente_disp!$A:$J,5,FALSE),0)</f>
        <v>10452205</v>
      </c>
      <c r="D378" s="18">
        <f>IFERROR(VLOOKUP(A378,[1]Monitoramento_Base_somente_disp!$A:$J,6,FALSE),0)</f>
        <v>0</v>
      </c>
      <c r="E378" s="18">
        <f>IFERROR(VLOOKUP(A378,[1]Monitoramento_Base_somente_disp!$A:$J,7,FALSE),0)</f>
        <v>0</v>
      </c>
      <c r="F378" s="18">
        <f>IFERROR(VLOOKUP(A378,[1]Monitoramento_Base_somente_disp!$A:$J,8,FALSE),0)</f>
        <v>0</v>
      </c>
      <c r="G378" s="18">
        <f>IFERROR(VLOOKUP(A378,[1]Monitoramento_Base_somente_disp!$A:$J,9,FALSE),0)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Não</v>
      </c>
      <c r="W378" s="18" t="str">
        <f t="shared" si="34"/>
        <v>Não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>
        <f>IFERROR(VLOOKUP(A379,[1]Monitoramento_Base_somente_disp!$A:$J,4,FALSE),0)</f>
        <v>0</v>
      </c>
      <c r="C379" s="18">
        <f>IFERROR(VLOOKUP(A379,[1]Monitoramento_Base_somente_disp!$A:$J,5,FALSE),0)</f>
        <v>43932063</v>
      </c>
      <c r="D379" s="18">
        <f>IFERROR(VLOOKUP(A379,[1]Monitoramento_Base_somente_disp!$A:$J,6,FALSE),0)</f>
        <v>0</v>
      </c>
      <c r="E379" s="18">
        <f>IFERROR(VLOOKUP(A379,[1]Monitoramento_Base_somente_disp!$A:$J,7,FALSE),0)</f>
        <v>0</v>
      </c>
      <c r="F379" s="18">
        <f>IFERROR(VLOOKUP(A379,[1]Monitoramento_Base_somente_disp!$A:$J,8,FALSE),0)</f>
        <v>0</v>
      </c>
      <c r="G379" s="18">
        <f>IFERROR(VLOOKUP(A379,[1]Monitoramento_Base_somente_disp!$A:$J,9,FALSE),0)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Não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IFERROR(VLOOKUP(A380,[1]Monitoramento_Base_somente_disp!$A:$J,4,FALSE),0)</f>
        <v>0</v>
      </c>
      <c r="C380" s="18">
        <f>IFERROR(VLOOKUP(A380,[1]Monitoramento_Base_somente_disp!$A:$J,5,FALSE),0)</f>
        <v>0</v>
      </c>
      <c r="D380" s="18">
        <f>IFERROR(VLOOKUP(A380,[1]Monitoramento_Base_somente_disp!$A:$J,6,FALSE),0)</f>
        <v>0</v>
      </c>
      <c r="E380" s="18">
        <f>IFERROR(VLOOKUP(A380,[1]Monitoramento_Base_somente_disp!$A:$J,7,FALSE),0)</f>
        <v>0</v>
      </c>
      <c r="F380" s="18">
        <f>IFERROR(VLOOKUP(A380,[1]Monitoramento_Base_somente_disp!$A:$J,8,FALSE),0)</f>
        <v>0</v>
      </c>
      <c r="G380" s="18">
        <f>IFERROR(VLOOKUP(A380,[1]Monitoramento_Base_somente_disp!$A:$J,9,FALSE),0)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IFERROR(VLOOKUP(A381,[1]Monitoramento_Base_somente_disp!$A:$J,4,FALSE),0)</f>
        <v>10706</v>
      </c>
      <c r="C381" s="18">
        <f>IFERROR(VLOOKUP(A381,[1]Monitoramento_Base_somente_disp!$A:$J,5,FALSE),0)</f>
        <v>5634323</v>
      </c>
      <c r="D381" s="18">
        <f>IFERROR(VLOOKUP(A381,[1]Monitoramento_Base_somente_disp!$A:$J,6,FALSE),0)</f>
        <v>0</v>
      </c>
      <c r="E381" s="18">
        <f>IFERROR(VLOOKUP(A381,[1]Monitoramento_Base_somente_disp!$A:$J,7,FALSE),0)</f>
        <v>0</v>
      </c>
      <c r="F381" s="18">
        <f>IFERROR(VLOOKUP(A381,[1]Monitoramento_Base_somente_disp!$A:$J,8,FALSE),0)</f>
        <v>0</v>
      </c>
      <c r="G381" s="18">
        <f>IFERROR(VLOOKUP(A381,[1]Monitoramento_Base_somente_disp!$A:$J,9,FALSE),0)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Não</v>
      </c>
      <c r="W381" s="18" t="str">
        <f t="shared" si="34"/>
        <v>Não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IFERROR(VLOOKUP(A382,[1]Monitoramento_Base_somente_disp!$A:$J,4,FALSE),0)</f>
        <v>0</v>
      </c>
      <c r="C382" s="18">
        <f>IFERROR(VLOOKUP(A382,[1]Monitoramento_Base_somente_disp!$A:$J,5,FALSE),0)</f>
        <v>0</v>
      </c>
      <c r="D382" s="18">
        <f>IFERROR(VLOOKUP(A382,[1]Monitoramento_Base_somente_disp!$A:$J,6,FALSE),0)</f>
        <v>0</v>
      </c>
      <c r="E382" s="18">
        <f>IFERROR(VLOOKUP(A382,[1]Monitoramento_Base_somente_disp!$A:$J,7,FALSE),0)</f>
        <v>0</v>
      </c>
      <c r="F382" s="18">
        <f>IFERROR(VLOOKUP(A382,[1]Monitoramento_Base_somente_disp!$A:$J,8,FALSE),0)</f>
        <v>0</v>
      </c>
      <c r="G382" s="18">
        <f>IFERROR(VLOOKUP(A382,[1]Monitoramento_Base_somente_disp!$A:$J,9,FALSE),0)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IFERROR(VLOOKUP(A383,[1]Monitoramento_Base_somente_disp!$A:$J,4,FALSE),0)</f>
        <v>0</v>
      </c>
      <c r="C383" s="18">
        <f>IFERROR(VLOOKUP(A383,[1]Monitoramento_Base_somente_disp!$A:$J,5,FALSE),0)</f>
        <v>40023117</v>
      </c>
      <c r="D383" s="18">
        <f>IFERROR(VLOOKUP(A383,[1]Monitoramento_Base_somente_disp!$A:$J,6,FALSE),0)</f>
        <v>0</v>
      </c>
      <c r="E383" s="18">
        <f>IFERROR(VLOOKUP(A383,[1]Monitoramento_Base_somente_disp!$A:$J,7,FALSE),0)</f>
        <v>0</v>
      </c>
      <c r="F383" s="18">
        <f>IFERROR(VLOOKUP(A383,[1]Monitoramento_Base_somente_disp!$A:$J,8,FALSE),0)</f>
        <v>0</v>
      </c>
      <c r="G383" s="18">
        <f>IFERROR(VLOOKUP(A383,[1]Monitoramento_Base_somente_disp!$A:$J,9,FALSE),0)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Não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IFERROR(VLOOKUP(A384,[1]Monitoramento_Base_somente_disp!$A:$J,4,FALSE),0)</f>
        <v>0</v>
      </c>
      <c r="C384" s="18">
        <f>IFERROR(VLOOKUP(A384,[1]Monitoramento_Base_somente_disp!$A:$J,5,FALSE),0)</f>
        <v>0</v>
      </c>
      <c r="D384" s="18">
        <f>IFERROR(VLOOKUP(A384,[1]Monitoramento_Base_somente_disp!$A:$J,6,FALSE),0)</f>
        <v>0</v>
      </c>
      <c r="E384" s="18">
        <f>IFERROR(VLOOKUP(A384,[1]Monitoramento_Base_somente_disp!$A:$J,7,FALSE),0)</f>
        <v>0</v>
      </c>
      <c r="F384" s="18">
        <f>IFERROR(VLOOKUP(A384,[1]Monitoramento_Base_somente_disp!$A:$J,8,FALSE),0)</f>
        <v>0</v>
      </c>
      <c r="G384" s="18">
        <f>IFERROR(VLOOKUP(A384,[1]Monitoramento_Base_somente_disp!$A:$J,9,FALSE),0)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IFERROR(VLOOKUP(A385,[1]Monitoramento_Base_somente_disp!$A:$J,4,FALSE),0)</f>
        <v>0</v>
      </c>
      <c r="C385" s="18">
        <f>IFERROR(VLOOKUP(A385,[1]Monitoramento_Base_somente_disp!$A:$J,5,FALSE),0)</f>
        <v>2662863</v>
      </c>
      <c r="D385" s="18">
        <f>IFERROR(VLOOKUP(A385,[1]Monitoramento_Base_somente_disp!$A:$J,6,FALSE),0)</f>
        <v>0</v>
      </c>
      <c r="E385" s="18">
        <f>IFERROR(VLOOKUP(A385,[1]Monitoramento_Base_somente_disp!$A:$J,7,FALSE),0)</f>
        <v>0</v>
      </c>
      <c r="F385" s="18">
        <f>IFERROR(VLOOKUP(A385,[1]Monitoramento_Base_somente_disp!$A:$J,8,FALSE),0)</f>
        <v>0</v>
      </c>
      <c r="G385" s="18">
        <f>IFERROR(VLOOKUP(A385,[1]Monitoramento_Base_somente_disp!$A:$J,9,FALSE),0)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Não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>
        <f>IFERROR(VLOOKUP(A386,[1]Monitoramento_Base_somente_disp!$A:$J,4,FALSE),0)</f>
        <v>0</v>
      </c>
      <c r="C386" s="18">
        <f>IFERROR(VLOOKUP(A386,[1]Monitoramento_Base_somente_disp!$A:$J,5,FALSE),0)</f>
        <v>149743785</v>
      </c>
      <c r="D386" s="18">
        <f>IFERROR(VLOOKUP(A386,[1]Monitoramento_Base_somente_disp!$A:$J,6,FALSE),0)</f>
        <v>0</v>
      </c>
      <c r="E386" s="18">
        <f>IFERROR(VLOOKUP(A386,[1]Monitoramento_Base_somente_disp!$A:$J,7,FALSE),0)</f>
        <v>0</v>
      </c>
      <c r="F386" s="18">
        <f>IFERROR(VLOOKUP(A386,[1]Monitoramento_Base_somente_disp!$A:$J,8,FALSE),0)</f>
        <v>0</v>
      </c>
      <c r="G386" s="18">
        <f>IFERROR(VLOOKUP(A386,[1]Monitoramento_Base_somente_disp!$A:$J,9,FALSE),0)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Não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>
        <f>IFERROR(VLOOKUP(A387,[1]Monitoramento_Base_somente_disp!$A:$J,4,FALSE),0)</f>
        <v>0</v>
      </c>
      <c r="C387" s="18">
        <f>IFERROR(VLOOKUP(A387,[1]Monitoramento_Base_somente_disp!$A:$J,5,FALSE),0)</f>
        <v>20547764</v>
      </c>
      <c r="D387" s="18">
        <f>IFERROR(VLOOKUP(A387,[1]Monitoramento_Base_somente_disp!$A:$J,6,FALSE),0)</f>
        <v>0</v>
      </c>
      <c r="E387" s="18">
        <f>IFERROR(VLOOKUP(A387,[1]Monitoramento_Base_somente_disp!$A:$J,7,FALSE),0)</f>
        <v>0</v>
      </c>
      <c r="F387" s="18">
        <f>IFERROR(VLOOKUP(A387,[1]Monitoramento_Base_somente_disp!$A:$J,8,FALSE),0)</f>
        <v>0</v>
      </c>
      <c r="G387" s="18">
        <f>IFERROR(VLOOKUP(A387,[1]Monitoramento_Base_somente_disp!$A:$J,9,FALSE),0)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Não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IFERROR(VLOOKUP(A388,[1]Monitoramento_Base_somente_disp!$A:$J,4,FALSE),0)</f>
        <v>0</v>
      </c>
      <c r="C388" s="18">
        <f>IFERROR(VLOOKUP(A388,[1]Monitoramento_Base_somente_disp!$A:$J,5,FALSE),0)</f>
        <v>0</v>
      </c>
      <c r="D388" s="18">
        <f>IFERROR(VLOOKUP(A388,[1]Monitoramento_Base_somente_disp!$A:$J,6,FALSE),0)</f>
        <v>0</v>
      </c>
      <c r="E388" s="18">
        <f>IFERROR(VLOOKUP(A388,[1]Monitoramento_Base_somente_disp!$A:$J,7,FALSE),0)</f>
        <v>0</v>
      </c>
      <c r="F388" s="18">
        <f>IFERROR(VLOOKUP(A388,[1]Monitoramento_Base_somente_disp!$A:$J,8,FALSE),0)</f>
        <v>0</v>
      </c>
      <c r="G388" s="18">
        <f>IFERROR(VLOOKUP(A388,[1]Monitoramento_Base_somente_disp!$A:$J,9,FALSE),0)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IFERROR(VLOOKUP(A389,[1]Monitoramento_Base_somente_disp!$A:$J,4,FALSE),0)</f>
        <v>0</v>
      </c>
      <c r="C389" s="18">
        <f>IFERROR(VLOOKUP(A389,[1]Monitoramento_Base_somente_disp!$A:$J,5,FALSE),0)</f>
        <v>7202900</v>
      </c>
      <c r="D389" s="18">
        <f>IFERROR(VLOOKUP(A389,[1]Monitoramento_Base_somente_disp!$A:$J,6,FALSE),0)</f>
        <v>0</v>
      </c>
      <c r="E389" s="18">
        <f>IFERROR(VLOOKUP(A389,[1]Monitoramento_Base_somente_disp!$A:$J,7,FALSE),0)</f>
        <v>0</v>
      </c>
      <c r="F389" s="18">
        <f>IFERROR(VLOOKUP(A389,[1]Monitoramento_Base_somente_disp!$A:$J,8,FALSE),0)</f>
        <v>0</v>
      </c>
      <c r="G389" s="18">
        <f>IFERROR(VLOOKUP(A389,[1]Monitoramento_Base_somente_disp!$A:$J,9,FALSE),0)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Não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IFERROR(VLOOKUP(A390,[1]Monitoramento_Base_somente_disp!$A:$J,4,FALSE),0)</f>
        <v>0</v>
      </c>
      <c r="C390" s="18">
        <f>IFERROR(VLOOKUP(A390,[1]Monitoramento_Base_somente_disp!$A:$J,5,FALSE),0)</f>
        <v>0</v>
      </c>
      <c r="D390" s="18">
        <f>IFERROR(VLOOKUP(A390,[1]Monitoramento_Base_somente_disp!$A:$J,6,FALSE),0)</f>
        <v>0</v>
      </c>
      <c r="E390" s="18">
        <f>IFERROR(VLOOKUP(A390,[1]Monitoramento_Base_somente_disp!$A:$J,7,FALSE),0)</f>
        <v>0</v>
      </c>
      <c r="F390" s="18">
        <f>IFERROR(VLOOKUP(A390,[1]Monitoramento_Base_somente_disp!$A:$J,8,FALSE),0)</f>
        <v>0</v>
      </c>
      <c r="G390" s="18">
        <f>IFERROR(VLOOKUP(A390,[1]Monitoramento_Base_somente_disp!$A:$J,9,FALSE),0)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IFERROR(VLOOKUP(A391,[1]Monitoramento_Base_somente_disp!$A:$J,4,FALSE),0)</f>
        <v>0</v>
      </c>
      <c r="C391" s="18">
        <f>IFERROR(VLOOKUP(A391,[1]Monitoramento_Base_somente_disp!$A:$J,5,FALSE),0)</f>
        <v>4624119</v>
      </c>
      <c r="D391" s="18">
        <f>IFERROR(VLOOKUP(A391,[1]Monitoramento_Base_somente_disp!$A:$J,6,FALSE),0)</f>
        <v>0</v>
      </c>
      <c r="E391" s="18">
        <f>IFERROR(VLOOKUP(A391,[1]Monitoramento_Base_somente_disp!$A:$J,7,FALSE),0)</f>
        <v>0</v>
      </c>
      <c r="F391" s="18">
        <f>IFERROR(VLOOKUP(A391,[1]Monitoramento_Base_somente_disp!$A:$J,8,FALSE),0)</f>
        <v>0</v>
      </c>
      <c r="G391" s="18">
        <f>IFERROR(VLOOKUP(A391,[1]Monitoramento_Base_somente_disp!$A:$J,9,FALSE),0)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Não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>
        <f>IFERROR(VLOOKUP(A392,[1]Monitoramento_Base_somente_disp!$A:$J,4,FALSE),0)</f>
        <v>76720</v>
      </c>
      <c r="C392" s="18">
        <f>IFERROR(VLOOKUP(A392,[1]Monitoramento_Base_somente_disp!$A:$J,5,FALSE),0)</f>
        <v>88102839</v>
      </c>
      <c r="D392" s="18">
        <f>IFERROR(VLOOKUP(A392,[1]Monitoramento_Base_somente_disp!$A:$J,6,FALSE),0)</f>
        <v>0</v>
      </c>
      <c r="E392" s="18">
        <f>IFERROR(VLOOKUP(A392,[1]Monitoramento_Base_somente_disp!$A:$J,7,FALSE),0)</f>
        <v>0</v>
      </c>
      <c r="F392" s="18">
        <f>IFERROR(VLOOKUP(A392,[1]Monitoramento_Base_somente_disp!$A:$J,8,FALSE),0)</f>
        <v>0</v>
      </c>
      <c r="G392" s="18">
        <f>IFERROR(VLOOKUP(A392,[1]Monitoramento_Base_somente_disp!$A:$J,9,FALSE),0)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Não</v>
      </c>
      <c r="W392" s="18" t="str">
        <f t="shared" si="40"/>
        <v>Não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>
        <f>IFERROR(VLOOKUP(A393,[1]Monitoramento_Base_somente_disp!$A:$J,4,FALSE),0)</f>
        <v>800</v>
      </c>
      <c r="C393" s="18">
        <f>IFERROR(VLOOKUP(A393,[1]Monitoramento_Base_somente_disp!$A:$J,5,FALSE),0)</f>
        <v>20234135</v>
      </c>
      <c r="D393" s="18">
        <f>IFERROR(VLOOKUP(A393,[1]Monitoramento_Base_somente_disp!$A:$J,6,FALSE),0)</f>
        <v>0</v>
      </c>
      <c r="E393" s="18">
        <f>IFERROR(VLOOKUP(A393,[1]Monitoramento_Base_somente_disp!$A:$J,7,FALSE),0)</f>
        <v>0</v>
      </c>
      <c r="F393" s="18">
        <f>IFERROR(VLOOKUP(A393,[1]Monitoramento_Base_somente_disp!$A:$J,8,FALSE),0)</f>
        <v>0</v>
      </c>
      <c r="G393" s="18">
        <f>IFERROR(VLOOKUP(A393,[1]Monitoramento_Base_somente_disp!$A:$J,9,FALSE),0)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Não</v>
      </c>
      <c r="W393" s="18" t="str">
        <f t="shared" si="40"/>
        <v>Não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IFERROR(VLOOKUP(A394,[1]Monitoramento_Base_somente_disp!$A:$J,4,FALSE),0)</f>
        <v>0</v>
      </c>
      <c r="C394" s="18">
        <f>IFERROR(VLOOKUP(A394,[1]Monitoramento_Base_somente_disp!$A:$J,5,FALSE),0)</f>
        <v>0</v>
      </c>
      <c r="D394" s="18">
        <f>IFERROR(VLOOKUP(A394,[1]Monitoramento_Base_somente_disp!$A:$J,6,FALSE),0)</f>
        <v>0</v>
      </c>
      <c r="E394" s="18">
        <f>IFERROR(VLOOKUP(A394,[1]Monitoramento_Base_somente_disp!$A:$J,7,FALSE),0)</f>
        <v>0</v>
      </c>
      <c r="F394" s="18">
        <f>IFERROR(VLOOKUP(A394,[1]Monitoramento_Base_somente_disp!$A:$J,8,FALSE),0)</f>
        <v>0</v>
      </c>
      <c r="G394" s="18">
        <f>IFERROR(VLOOKUP(A394,[1]Monitoramento_Base_somente_disp!$A:$J,9,FALSE),0)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IFERROR(VLOOKUP(A395,[1]Monitoramento_Base_somente_disp!$A:$J,4,FALSE),0)</f>
        <v>0</v>
      </c>
      <c r="C395" s="18">
        <f>IFERROR(VLOOKUP(A395,[1]Monitoramento_Base_somente_disp!$A:$J,5,FALSE),0)</f>
        <v>4599316</v>
      </c>
      <c r="D395" s="18">
        <f>IFERROR(VLOOKUP(A395,[1]Monitoramento_Base_somente_disp!$A:$J,6,FALSE),0)</f>
        <v>0</v>
      </c>
      <c r="E395" s="18">
        <f>IFERROR(VLOOKUP(A395,[1]Monitoramento_Base_somente_disp!$A:$J,7,FALSE),0)</f>
        <v>0</v>
      </c>
      <c r="F395" s="18">
        <f>IFERROR(VLOOKUP(A395,[1]Monitoramento_Base_somente_disp!$A:$J,8,FALSE),0)</f>
        <v>0</v>
      </c>
      <c r="G395" s="18">
        <f>IFERROR(VLOOKUP(A395,[1]Monitoramento_Base_somente_disp!$A:$J,9,FALSE),0)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Não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IFERROR(VLOOKUP(A396,[1]Monitoramento_Base_somente_disp!$A:$J,4,FALSE),0)</f>
        <v>0</v>
      </c>
      <c r="C396" s="18">
        <f>IFERROR(VLOOKUP(A396,[1]Monitoramento_Base_somente_disp!$A:$J,5,FALSE),0)</f>
        <v>0</v>
      </c>
      <c r="D396" s="18">
        <f>IFERROR(VLOOKUP(A396,[1]Monitoramento_Base_somente_disp!$A:$J,6,FALSE),0)</f>
        <v>0</v>
      </c>
      <c r="E396" s="18">
        <f>IFERROR(VLOOKUP(A396,[1]Monitoramento_Base_somente_disp!$A:$J,7,FALSE),0)</f>
        <v>0</v>
      </c>
      <c r="F396" s="18">
        <f>IFERROR(VLOOKUP(A396,[1]Monitoramento_Base_somente_disp!$A:$J,8,FALSE),0)</f>
        <v>0</v>
      </c>
      <c r="G396" s="18">
        <f>IFERROR(VLOOKUP(A396,[1]Monitoramento_Base_somente_disp!$A:$J,9,FALSE),0)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IFERROR(VLOOKUP(A397,[1]Monitoramento_Base_somente_disp!$A:$J,4,FALSE),0)</f>
        <v>0</v>
      </c>
      <c r="C397" s="18">
        <f>IFERROR(VLOOKUP(A397,[1]Monitoramento_Base_somente_disp!$A:$J,5,FALSE),0)</f>
        <v>17107576</v>
      </c>
      <c r="D397" s="18">
        <f>IFERROR(VLOOKUP(A397,[1]Monitoramento_Base_somente_disp!$A:$J,6,FALSE),0)</f>
        <v>0</v>
      </c>
      <c r="E397" s="18">
        <f>IFERROR(VLOOKUP(A397,[1]Monitoramento_Base_somente_disp!$A:$J,7,FALSE),0)</f>
        <v>0</v>
      </c>
      <c r="F397" s="18">
        <f>IFERROR(VLOOKUP(A397,[1]Monitoramento_Base_somente_disp!$A:$J,8,FALSE),0)</f>
        <v>0</v>
      </c>
      <c r="G397" s="18">
        <f>IFERROR(VLOOKUP(A397,[1]Monitoramento_Base_somente_disp!$A:$J,9,FALSE),0)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Não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>
        <f>IFERROR(VLOOKUP(A398,[1]Monitoramento_Base_somente_disp!$A:$J,4,FALSE),0)</f>
        <v>0</v>
      </c>
      <c r="C398" s="18">
        <f>IFERROR(VLOOKUP(A398,[1]Monitoramento_Base_somente_disp!$A:$J,5,FALSE),0)</f>
        <v>37346433</v>
      </c>
      <c r="D398" s="18">
        <f>IFERROR(VLOOKUP(A398,[1]Monitoramento_Base_somente_disp!$A:$J,6,FALSE),0)</f>
        <v>0</v>
      </c>
      <c r="E398" s="18">
        <f>IFERROR(VLOOKUP(A398,[1]Monitoramento_Base_somente_disp!$A:$J,7,FALSE),0)</f>
        <v>0</v>
      </c>
      <c r="F398" s="18">
        <f>IFERROR(VLOOKUP(A398,[1]Monitoramento_Base_somente_disp!$A:$J,8,FALSE),0)</f>
        <v>0</v>
      </c>
      <c r="G398" s="18">
        <f>IFERROR(VLOOKUP(A398,[1]Monitoramento_Base_somente_disp!$A:$J,9,FALSE),0)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Não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>
        <f>IFERROR(VLOOKUP(A399,[1]Monitoramento_Base_somente_disp!$A:$J,4,FALSE),0)</f>
        <v>0</v>
      </c>
      <c r="C399" s="18">
        <f>IFERROR(VLOOKUP(A399,[1]Monitoramento_Base_somente_disp!$A:$J,5,FALSE),0)</f>
        <v>3489709</v>
      </c>
      <c r="D399" s="18">
        <f>IFERROR(VLOOKUP(A399,[1]Monitoramento_Base_somente_disp!$A:$J,6,FALSE),0)</f>
        <v>0</v>
      </c>
      <c r="E399" s="18">
        <f>IFERROR(VLOOKUP(A399,[1]Monitoramento_Base_somente_disp!$A:$J,7,FALSE),0)</f>
        <v>0</v>
      </c>
      <c r="F399" s="18">
        <f>IFERROR(VLOOKUP(A399,[1]Monitoramento_Base_somente_disp!$A:$J,8,FALSE),0)</f>
        <v>0</v>
      </c>
      <c r="G399" s="18">
        <f>IFERROR(VLOOKUP(A399,[1]Monitoramento_Base_somente_disp!$A:$J,9,FALSE),0)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Não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>
        <f>IFERROR(VLOOKUP(A400,[1]Monitoramento_Base_somente_disp!$A:$J,4,FALSE),0)</f>
        <v>3045</v>
      </c>
      <c r="C400" s="18">
        <f>IFERROR(VLOOKUP(A400,[1]Monitoramento_Base_somente_disp!$A:$J,5,FALSE),0)</f>
        <v>19407204</v>
      </c>
      <c r="D400" s="18">
        <f>IFERROR(VLOOKUP(A400,[1]Monitoramento_Base_somente_disp!$A:$J,6,FALSE),0)</f>
        <v>0</v>
      </c>
      <c r="E400" s="18">
        <f>IFERROR(VLOOKUP(A400,[1]Monitoramento_Base_somente_disp!$A:$J,7,FALSE),0)</f>
        <v>0</v>
      </c>
      <c r="F400" s="18">
        <f>IFERROR(VLOOKUP(A400,[1]Monitoramento_Base_somente_disp!$A:$J,8,FALSE),0)</f>
        <v>0</v>
      </c>
      <c r="G400" s="18">
        <f>IFERROR(VLOOKUP(A400,[1]Monitoramento_Base_somente_disp!$A:$J,9,FALSE),0)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Não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>
        <f>IFERROR(VLOOKUP(A401,[1]Monitoramento_Base_somente_disp!$A:$J,4,FALSE),0)</f>
        <v>25011</v>
      </c>
      <c r="C401" s="18">
        <f>IFERROR(VLOOKUP(A401,[1]Monitoramento_Base_somente_disp!$A:$J,5,FALSE),0)</f>
        <v>9135103</v>
      </c>
      <c r="D401" s="18">
        <f>IFERROR(VLOOKUP(A401,[1]Monitoramento_Base_somente_disp!$A:$J,6,FALSE),0)</f>
        <v>0</v>
      </c>
      <c r="E401" s="18">
        <f>IFERROR(VLOOKUP(A401,[1]Monitoramento_Base_somente_disp!$A:$J,7,FALSE),0)</f>
        <v>0</v>
      </c>
      <c r="F401" s="18">
        <f>IFERROR(VLOOKUP(A401,[1]Monitoramento_Base_somente_disp!$A:$J,8,FALSE),0)</f>
        <v>0</v>
      </c>
      <c r="G401" s="18">
        <f>IFERROR(VLOOKUP(A401,[1]Monitoramento_Base_somente_disp!$A:$J,9,FALSE),0)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Não</v>
      </c>
      <c r="W401" s="18" t="str">
        <f t="shared" si="40"/>
        <v>Não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>
        <f>IFERROR(VLOOKUP(A402,[1]Monitoramento_Base_somente_disp!$A:$J,4,FALSE),0)</f>
        <v>0</v>
      </c>
      <c r="C402" s="18">
        <f>IFERROR(VLOOKUP(A402,[1]Monitoramento_Base_somente_disp!$A:$J,5,FALSE),0)</f>
        <v>522157227</v>
      </c>
      <c r="D402" s="18">
        <f>IFERROR(VLOOKUP(A402,[1]Monitoramento_Base_somente_disp!$A:$J,6,FALSE),0)</f>
        <v>0</v>
      </c>
      <c r="E402" s="18">
        <f>IFERROR(VLOOKUP(A402,[1]Monitoramento_Base_somente_disp!$A:$J,7,FALSE),0)</f>
        <v>0</v>
      </c>
      <c r="F402" s="18">
        <f>IFERROR(VLOOKUP(A402,[1]Monitoramento_Base_somente_disp!$A:$J,8,FALSE),0)</f>
        <v>0</v>
      </c>
      <c r="G402" s="18">
        <f>IFERROR(VLOOKUP(A402,[1]Monitoramento_Base_somente_disp!$A:$J,9,FALSE),0)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Não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>
        <f>IFERROR(VLOOKUP(A403,[1]Monitoramento_Base_somente_disp!$A:$J,4,FALSE),0)</f>
        <v>9138</v>
      </c>
      <c r="C403" s="18">
        <f>IFERROR(VLOOKUP(A403,[1]Monitoramento_Base_somente_disp!$A:$J,5,FALSE),0)</f>
        <v>28379533</v>
      </c>
      <c r="D403" s="18">
        <f>IFERROR(VLOOKUP(A403,[1]Monitoramento_Base_somente_disp!$A:$J,6,FALSE),0)</f>
        <v>0</v>
      </c>
      <c r="E403" s="18">
        <f>IFERROR(VLOOKUP(A403,[1]Monitoramento_Base_somente_disp!$A:$J,7,FALSE),0)</f>
        <v>0</v>
      </c>
      <c r="F403" s="18">
        <f>IFERROR(VLOOKUP(A403,[1]Monitoramento_Base_somente_disp!$A:$J,8,FALSE),0)</f>
        <v>0</v>
      </c>
      <c r="G403" s="18">
        <f>IFERROR(VLOOKUP(A403,[1]Monitoramento_Base_somente_disp!$A:$J,9,FALSE),0)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Não</v>
      </c>
      <c r="W403" s="18" t="str">
        <f t="shared" si="40"/>
        <v>Não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>
        <f>IFERROR(VLOOKUP(A404,[1]Monitoramento_Base_somente_disp!$A:$J,4,FALSE),0)</f>
        <v>73565</v>
      </c>
      <c r="C404" s="18">
        <f>IFERROR(VLOOKUP(A404,[1]Monitoramento_Base_somente_disp!$A:$J,5,FALSE),0)</f>
        <v>20856481</v>
      </c>
      <c r="D404" s="18">
        <f>IFERROR(VLOOKUP(A404,[1]Monitoramento_Base_somente_disp!$A:$J,6,FALSE),0)</f>
        <v>0</v>
      </c>
      <c r="E404" s="18">
        <f>IFERROR(VLOOKUP(A404,[1]Monitoramento_Base_somente_disp!$A:$J,7,FALSE),0)</f>
        <v>0</v>
      </c>
      <c r="F404" s="18">
        <f>IFERROR(VLOOKUP(A404,[1]Monitoramento_Base_somente_disp!$A:$J,8,FALSE),0)</f>
        <v>0</v>
      </c>
      <c r="G404" s="18">
        <f>IFERROR(VLOOKUP(A404,[1]Monitoramento_Base_somente_disp!$A:$J,9,FALSE),0)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Não</v>
      </c>
      <c r="W404" s="18" t="str">
        <f t="shared" si="40"/>
        <v>Não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>
        <f>IFERROR(VLOOKUP(A405,[1]Monitoramento_Base_somente_disp!$A:$J,4,FALSE),0)</f>
        <v>4380</v>
      </c>
      <c r="C405" s="18">
        <f>IFERROR(VLOOKUP(A405,[1]Monitoramento_Base_somente_disp!$A:$J,5,FALSE),0)</f>
        <v>5253798</v>
      </c>
      <c r="D405" s="18">
        <f>IFERROR(VLOOKUP(A405,[1]Monitoramento_Base_somente_disp!$A:$J,6,FALSE),0)</f>
        <v>0</v>
      </c>
      <c r="E405" s="18">
        <f>IFERROR(VLOOKUP(A405,[1]Monitoramento_Base_somente_disp!$A:$J,7,FALSE),0)</f>
        <v>0</v>
      </c>
      <c r="F405" s="18">
        <f>IFERROR(VLOOKUP(A405,[1]Monitoramento_Base_somente_disp!$A:$J,8,FALSE),0)</f>
        <v>0</v>
      </c>
      <c r="G405" s="18">
        <f>IFERROR(VLOOKUP(A405,[1]Monitoramento_Base_somente_disp!$A:$J,9,FALSE),0)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Não</v>
      </c>
      <c r="W405" s="18" t="str">
        <f t="shared" si="40"/>
        <v>Não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>
        <f>IFERROR(VLOOKUP(A406,[1]Monitoramento_Base_somente_disp!$A:$J,4,FALSE),0)</f>
        <v>0</v>
      </c>
      <c r="C406" s="18">
        <f>IFERROR(VLOOKUP(A406,[1]Monitoramento_Base_somente_disp!$A:$J,5,FALSE),0)</f>
        <v>12754607</v>
      </c>
      <c r="D406" s="18">
        <f>IFERROR(VLOOKUP(A406,[1]Monitoramento_Base_somente_disp!$A:$J,6,FALSE),0)</f>
        <v>0</v>
      </c>
      <c r="E406" s="18">
        <f>IFERROR(VLOOKUP(A406,[1]Monitoramento_Base_somente_disp!$A:$J,7,FALSE),0)</f>
        <v>0</v>
      </c>
      <c r="F406" s="18">
        <f>IFERROR(VLOOKUP(A406,[1]Monitoramento_Base_somente_disp!$A:$J,8,FALSE),0)</f>
        <v>0</v>
      </c>
      <c r="G406" s="18">
        <f>IFERROR(VLOOKUP(A406,[1]Monitoramento_Base_somente_disp!$A:$J,9,FALSE),0)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Não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>
        <f>IFERROR(VLOOKUP(A407,[1]Monitoramento_Base_somente_disp!$A:$J,4,FALSE),0)</f>
        <v>27566</v>
      </c>
      <c r="C407" s="18">
        <f>IFERROR(VLOOKUP(A407,[1]Monitoramento_Base_somente_disp!$A:$J,5,FALSE),0)</f>
        <v>75195832</v>
      </c>
      <c r="D407" s="18">
        <f>IFERROR(VLOOKUP(A407,[1]Monitoramento_Base_somente_disp!$A:$J,6,FALSE),0)</f>
        <v>0</v>
      </c>
      <c r="E407" s="18">
        <f>IFERROR(VLOOKUP(A407,[1]Monitoramento_Base_somente_disp!$A:$J,7,FALSE),0)</f>
        <v>0</v>
      </c>
      <c r="F407" s="18">
        <f>IFERROR(VLOOKUP(A407,[1]Monitoramento_Base_somente_disp!$A:$J,8,FALSE),0)</f>
        <v>0</v>
      </c>
      <c r="G407" s="18">
        <f>IFERROR(VLOOKUP(A407,[1]Monitoramento_Base_somente_disp!$A:$J,9,FALSE),0)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Não</v>
      </c>
      <c r="W407" s="18" t="str">
        <f t="shared" si="40"/>
        <v>Não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>
        <f>IFERROR(VLOOKUP(A408,[1]Monitoramento_Base_somente_disp!$A:$J,4,FALSE),0)</f>
        <v>0</v>
      </c>
      <c r="C408" s="18">
        <f>IFERROR(VLOOKUP(A408,[1]Monitoramento_Base_somente_disp!$A:$J,5,FALSE),0)</f>
        <v>21656453</v>
      </c>
      <c r="D408" s="18">
        <f>IFERROR(VLOOKUP(A408,[1]Monitoramento_Base_somente_disp!$A:$J,6,FALSE),0)</f>
        <v>0</v>
      </c>
      <c r="E408" s="18">
        <f>IFERROR(VLOOKUP(A408,[1]Monitoramento_Base_somente_disp!$A:$J,7,FALSE),0)</f>
        <v>0</v>
      </c>
      <c r="F408" s="18">
        <f>IFERROR(VLOOKUP(A408,[1]Monitoramento_Base_somente_disp!$A:$J,8,FALSE),0)</f>
        <v>0</v>
      </c>
      <c r="G408" s="18">
        <f>IFERROR(VLOOKUP(A408,[1]Monitoramento_Base_somente_disp!$A:$J,9,FALSE),0)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Não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>
        <f>IFERROR(VLOOKUP(A409,[1]Monitoramento_Base_somente_disp!$A:$J,4,FALSE),0)</f>
        <v>10441</v>
      </c>
      <c r="C409" s="18">
        <f>IFERROR(VLOOKUP(A409,[1]Monitoramento_Base_somente_disp!$A:$J,5,FALSE),0)</f>
        <v>4343416</v>
      </c>
      <c r="D409" s="18">
        <f>IFERROR(VLOOKUP(A409,[1]Monitoramento_Base_somente_disp!$A:$J,6,FALSE),0)</f>
        <v>0</v>
      </c>
      <c r="E409" s="18">
        <f>IFERROR(VLOOKUP(A409,[1]Monitoramento_Base_somente_disp!$A:$J,7,FALSE),0)</f>
        <v>0</v>
      </c>
      <c r="F409" s="18">
        <f>IFERROR(VLOOKUP(A409,[1]Monitoramento_Base_somente_disp!$A:$J,8,FALSE),0)</f>
        <v>0</v>
      </c>
      <c r="G409" s="18">
        <f>IFERROR(VLOOKUP(A409,[1]Monitoramento_Base_somente_disp!$A:$J,9,FALSE),0)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Não</v>
      </c>
      <c r="W409" s="18" t="str">
        <f t="shared" si="40"/>
        <v>Não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>
        <f>IFERROR(VLOOKUP(A410,[1]Monitoramento_Base_somente_disp!$A:$J,4,FALSE),0)</f>
        <v>0</v>
      </c>
      <c r="C410" s="18">
        <f>IFERROR(VLOOKUP(A410,[1]Monitoramento_Base_somente_disp!$A:$J,5,FALSE),0)</f>
        <v>33572790</v>
      </c>
      <c r="D410" s="18">
        <f>IFERROR(VLOOKUP(A410,[1]Monitoramento_Base_somente_disp!$A:$J,6,FALSE),0)</f>
        <v>0</v>
      </c>
      <c r="E410" s="18">
        <f>IFERROR(VLOOKUP(A410,[1]Monitoramento_Base_somente_disp!$A:$J,7,FALSE),0)</f>
        <v>0</v>
      </c>
      <c r="F410" s="18">
        <f>IFERROR(VLOOKUP(A410,[1]Monitoramento_Base_somente_disp!$A:$J,8,FALSE),0)</f>
        <v>0</v>
      </c>
      <c r="G410" s="18">
        <f>IFERROR(VLOOKUP(A410,[1]Monitoramento_Base_somente_disp!$A:$J,9,FALSE),0)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Não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>
        <f>IFERROR(VLOOKUP(A411,[1]Monitoramento_Base_somente_disp!$A:$J,4,FALSE),0)</f>
        <v>501544</v>
      </c>
      <c r="C411" s="18">
        <f>IFERROR(VLOOKUP(A411,[1]Monitoramento_Base_somente_disp!$A:$J,5,FALSE),0)</f>
        <v>101700107</v>
      </c>
      <c r="D411" s="18">
        <f>IFERROR(VLOOKUP(A411,[1]Monitoramento_Base_somente_disp!$A:$J,6,FALSE),0)</f>
        <v>0</v>
      </c>
      <c r="E411" s="18">
        <f>IFERROR(VLOOKUP(A411,[1]Monitoramento_Base_somente_disp!$A:$J,7,FALSE),0)</f>
        <v>0</v>
      </c>
      <c r="F411" s="18">
        <f>IFERROR(VLOOKUP(A411,[1]Monitoramento_Base_somente_disp!$A:$J,8,FALSE),0)</f>
        <v>0</v>
      </c>
      <c r="G411" s="18">
        <f>IFERROR(VLOOKUP(A411,[1]Monitoramento_Base_somente_disp!$A:$J,9,FALSE),0)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Não</v>
      </c>
      <c r="W411" s="18" t="str">
        <f t="shared" si="40"/>
        <v>Não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>
        <f>IFERROR(VLOOKUP(A412,[1]Monitoramento_Base_somente_disp!$A:$J,4,FALSE),0)</f>
        <v>0</v>
      </c>
      <c r="C412" s="18">
        <f>IFERROR(VLOOKUP(A412,[1]Monitoramento_Base_somente_disp!$A:$J,5,FALSE),0)</f>
        <v>1999285</v>
      </c>
      <c r="D412" s="18">
        <f>IFERROR(VLOOKUP(A412,[1]Monitoramento_Base_somente_disp!$A:$J,6,FALSE),0)</f>
        <v>0</v>
      </c>
      <c r="E412" s="18">
        <f>IFERROR(VLOOKUP(A412,[1]Monitoramento_Base_somente_disp!$A:$J,7,FALSE),0)</f>
        <v>0</v>
      </c>
      <c r="F412" s="18">
        <f>IFERROR(VLOOKUP(A412,[1]Monitoramento_Base_somente_disp!$A:$J,8,FALSE),0)</f>
        <v>0</v>
      </c>
      <c r="G412" s="18">
        <f>IFERROR(VLOOKUP(A412,[1]Monitoramento_Base_somente_disp!$A:$J,9,FALSE),0)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Não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>
        <f>IFERROR(VLOOKUP(A413,[1]Monitoramento_Base_somente_disp!$A:$J,4,FALSE),0)</f>
        <v>12548</v>
      </c>
      <c r="C413" s="18">
        <f>IFERROR(VLOOKUP(A413,[1]Monitoramento_Base_somente_disp!$A:$J,5,FALSE),0)</f>
        <v>3149550</v>
      </c>
      <c r="D413" s="18">
        <f>IFERROR(VLOOKUP(A413,[1]Monitoramento_Base_somente_disp!$A:$J,6,FALSE),0)</f>
        <v>0</v>
      </c>
      <c r="E413" s="18">
        <f>IFERROR(VLOOKUP(A413,[1]Monitoramento_Base_somente_disp!$A:$J,7,FALSE),0)</f>
        <v>0</v>
      </c>
      <c r="F413" s="18">
        <f>IFERROR(VLOOKUP(A413,[1]Monitoramento_Base_somente_disp!$A:$J,8,FALSE),0)</f>
        <v>0</v>
      </c>
      <c r="G413" s="18">
        <f>IFERROR(VLOOKUP(A413,[1]Monitoramento_Base_somente_disp!$A:$J,9,FALSE),0)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Não</v>
      </c>
      <c r="W413" s="18" t="str">
        <f t="shared" si="40"/>
        <v>Não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>
        <f>IFERROR(VLOOKUP(A414,[1]Monitoramento_Base_somente_disp!$A:$J,4,FALSE),0)</f>
        <v>31951</v>
      </c>
      <c r="C414" s="18">
        <f>IFERROR(VLOOKUP(A414,[1]Monitoramento_Base_somente_disp!$A:$J,5,FALSE),0)</f>
        <v>11972925</v>
      </c>
      <c r="D414" s="18">
        <f>IFERROR(VLOOKUP(A414,[1]Monitoramento_Base_somente_disp!$A:$J,6,FALSE),0)</f>
        <v>0</v>
      </c>
      <c r="E414" s="18">
        <f>IFERROR(VLOOKUP(A414,[1]Monitoramento_Base_somente_disp!$A:$J,7,FALSE),0)</f>
        <v>0</v>
      </c>
      <c r="F414" s="18">
        <f>IFERROR(VLOOKUP(A414,[1]Monitoramento_Base_somente_disp!$A:$J,8,FALSE),0)</f>
        <v>0</v>
      </c>
      <c r="G414" s="18">
        <f>IFERROR(VLOOKUP(A414,[1]Monitoramento_Base_somente_disp!$A:$J,9,FALSE),0)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Não</v>
      </c>
      <c r="W414" s="18" t="str">
        <f t="shared" si="40"/>
        <v>Não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>
        <f>IFERROR(VLOOKUP(A415,[1]Monitoramento_Base_somente_disp!$A:$J,4,FALSE),0)</f>
        <v>19042</v>
      </c>
      <c r="C415" s="18">
        <f>IFERROR(VLOOKUP(A415,[1]Monitoramento_Base_somente_disp!$A:$J,5,FALSE),0)</f>
        <v>145542527</v>
      </c>
      <c r="D415" s="18">
        <f>IFERROR(VLOOKUP(A415,[1]Monitoramento_Base_somente_disp!$A:$J,6,FALSE),0)</f>
        <v>0</v>
      </c>
      <c r="E415" s="18">
        <f>IFERROR(VLOOKUP(A415,[1]Monitoramento_Base_somente_disp!$A:$J,7,FALSE),0)</f>
        <v>0</v>
      </c>
      <c r="F415" s="18">
        <f>IFERROR(VLOOKUP(A415,[1]Monitoramento_Base_somente_disp!$A:$J,8,FALSE),0)</f>
        <v>0</v>
      </c>
      <c r="G415" s="18">
        <f>IFERROR(VLOOKUP(A415,[1]Monitoramento_Base_somente_disp!$A:$J,9,FALSE),0)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Sim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Não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>
        <f>IFERROR(VLOOKUP(A416,[1]Monitoramento_Base_somente_disp!$A:$J,4,FALSE),0)</f>
        <v>614882</v>
      </c>
      <c r="C416" s="18">
        <f>IFERROR(VLOOKUP(A416,[1]Monitoramento_Base_somente_disp!$A:$J,5,FALSE),0)</f>
        <v>112567652</v>
      </c>
      <c r="D416" s="18">
        <f>IFERROR(VLOOKUP(A416,[1]Monitoramento_Base_somente_disp!$A:$J,6,FALSE),0)</f>
        <v>0</v>
      </c>
      <c r="E416" s="18">
        <f>IFERROR(VLOOKUP(A416,[1]Monitoramento_Base_somente_disp!$A:$J,7,FALSE),0)</f>
        <v>0</v>
      </c>
      <c r="F416" s="18">
        <f>IFERROR(VLOOKUP(A416,[1]Monitoramento_Base_somente_disp!$A:$J,8,FALSE),0)</f>
        <v>0</v>
      </c>
      <c r="G416" s="18">
        <f>IFERROR(VLOOKUP(A416,[1]Monitoramento_Base_somente_disp!$A:$J,9,FALSE),0)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Não</v>
      </c>
      <c r="W416" s="18" t="str">
        <f t="shared" si="40"/>
        <v>Não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IFERROR(VLOOKUP(A417,[1]Monitoramento_Base_somente_disp!$A:$J,4,FALSE),0)</f>
        <v>0</v>
      </c>
      <c r="C417" s="18">
        <f>IFERROR(VLOOKUP(A417,[1]Monitoramento_Base_somente_disp!$A:$J,5,FALSE),0)</f>
        <v>0</v>
      </c>
      <c r="D417" s="18">
        <f>IFERROR(VLOOKUP(A417,[1]Monitoramento_Base_somente_disp!$A:$J,6,FALSE),0)</f>
        <v>0</v>
      </c>
      <c r="E417" s="18">
        <f>IFERROR(VLOOKUP(A417,[1]Monitoramento_Base_somente_disp!$A:$J,7,FALSE),0)</f>
        <v>0</v>
      </c>
      <c r="F417" s="18">
        <f>IFERROR(VLOOKUP(A417,[1]Monitoramento_Base_somente_disp!$A:$J,8,FALSE),0)</f>
        <v>0</v>
      </c>
      <c r="G417" s="18">
        <f>IFERROR(VLOOKUP(A417,[1]Monitoramento_Base_somente_disp!$A:$J,9,FALSE),0)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IFERROR(VLOOKUP(A418,[1]Monitoramento_Base_somente_disp!$A:$J,4,FALSE),0)</f>
        <v>11490</v>
      </c>
      <c r="C418" s="18">
        <f>IFERROR(VLOOKUP(A418,[1]Monitoramento_Base_somente_disp!$A:$J,5,FALSE),0)</f>
        <v>11351475</v>
      </c>
      <c r="D418" s="18">
        <f>IFERROR(VLOOKUP(A418,[1]Monitoramento_Base_somente_disp!$A:$J,6,FALSE),0)</f>
        <v>0</v>
      </c>
      <c r="E418" s="18">
        <f>IFERROR(VLOOKUP(A418,[1]Monitoramento_Base_somente_disp!$A:$J,7,FALSE),0)</f>
        <v>0</v>
      </c>
      <c r="F418" s="18">
        <f>IFERROR(VLOOKUP(A418,[1]Monitoramento_Base_somente_disp!$A:$J,8,FALSE),0)</f>
        <v>0</v>
      </c>
      <c r="G418" s="18">
        <f>IFERROR(VLOOKUP(A418,[1]Monitoramento_Base_somente_disp!$A:$J,9,FALSE),0)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Não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>
        <f>IFERROR(VLOOKUP(A419,[1]Monitoramento_Base_somente_disp!$A:$J,4,FALSE),0)</f>
        <v>33440</v>
      </c>
      <c r="C419" s="18">
        <f>IFERROR(VLOOKUP(A419,[1]Monitoramento_Base_somente_disp!$A:$J,5,FALSE),0)</f>
        <v>2653424</v>
      </c>
      <c r="D419" s="18">
        <f>IFERROR(VLOOKUP(A419,[1]Monitoramento_Base_somente_disp!$A:$J,6,FALSE),0)</f>
        <v>0</v>
      </c>
      <c r="E419" s="18">
        <f>IFERROR(VLOOKUP(A419,[1]Monitoramento_Base_somente_disp!$A:$J,7,FALSE),0)</f>
        <v>0</v>
      </c>
      <c r="F419" s="18">
        <f>IFERROR(VLOOKUP(A419,[1]Monitoramento_Base_somente_disp!$A:$J,8,FALSE),0)</f>
        <v>0</v>
      </c>
      <c r="G419" s="18">
        <f>IFERROR(VLOOKUP(A419,[1]Monitoramento_Base_somente_disp!$A:$J,9,FALSE),0)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Não</v>
      </c>
      <c r="W419" s="18" t="str">
        <f t="shared" si="40"/>
        <v>Não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>
        <f>IFERROR(VLOOKUP(A420,[1]Monitoramento_Base_somente_disp!$A:$J,4,FALSE),0)</f>
        <v>0</v>
      </c>
      <c r="C420" s="18">
        <f>IFERROR(VLOOKUP(A420,[1]Monitoramento_Base_somente_disp!$A:$J,5,FALSE),0)</f>
        <v>6834663</v>
      </c>
      <c r="D420" s="18">
        <f>IFERROR(VLOOKUP(A420,[1]Monitoramento_Base_somente_disp!$A:$J,6,FALSE),0)</f>
        <v>0</v>
      </c>
      <c r="E420" s="18">
        <f>IFERROR(VLOOKUP(A420,[1]Monitoramento_Base_somente_disp!$A:$J,7,FALSE),0)</f>
        <v>0</v>
      </c>
      <c r="F420" s="18">
        <f>IFERROR(VLOOKUP(A420,[1]Monitoramento_Base_somente_disp!$A:$J,8,FALSE),0)</f>
        <v>0</v>
      </c>
      <c r="G420" s="18">
        <f>IFERROR(VLOOKUP(A420,[1]Monitoramento_Base_somente_disp!$A:$J,9,FALSE),0)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Não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>
        <f>IFERROR(VLOOKUP(A421,[1]Monitoramento_Base_somente_disp!$A:$J,4,FALSE),0)</f>
        <v>43998</v>
      </c>
      <c r="C421" s="18">
        <f>IFERROR(VLOOKUP(A421,[1]Monitoramento_Base_somente_disp!$A:$J,5,FALSE),0)</f>
        <v>3731552</v>
      </c>
      <c r="D421" s="18">
        <f>IFERROR(VLOOKUP(A421,[1]Monitoramento_Base_somente_disp!$A:$J,6,FALSE),0)</f>
        <v>0</v>
      </c>
      <c r="E421" s="18">
        <f>IFERROR(VLOOKUP(A421,[1]Monitoramento_Base_somente_disp!$A:$J,7,FALSE),0)</f>
        <v>0</v>
      </c>
      <c r="F421" s="18">
        <f>IFERROR(VLOOKUP(A421,[1]Monitoramento_Base_somente_disp!$A:$J,8,FALSE),0)</f>
        <v>0</v>
      </c>
      <c r="G421" s="18">
        <f>IFERROR(VLOOKUP(A421,[1]Monitoramento_Base_somente_disp!$A:$J,9,FALSE),0)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Não</v>
      </c>
      <c r="W421" s="18" t="str">
        <f t="shared" si="40"/>
        <v>Não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>
        <f>IFERROR(VLOOKUP(A422,[1]Monitoramento_Base_somente_disp!$A:$J,4,FALSE),0)</f>
        <v>0</v>
      </c>
      <c r="C422" s="18">
        <f>IFERROR(VLOOKUP(A422,[1]Monitoramento_Base_somente_disp!$A:$J,5,FALSE),0)</f>
        <v>7901413</v>
      </c>
      <c r="D422" s="18">
        <f>IFERROR(VLOOKUP(A422,[1]Monitoramento_Base_somente_disp!$A:$J,6,FALSE),0)</f>
        <v>0</v>
      </c>
      <c r="E422" s="18">
        <f>IFERROR(VLOOKUP(A422,[1]Monitoramento_Base_somente_disp!$A:$J,7,FALSE),0)</f>
        <v>0</v>
      </c>
      <c r="F422" s="18">
        <f>IFERROR(VLOOKUP(A422,[1]Monitoramento_Base_somente_disp!$A:$J,8,FALSE),0)</f>
        <v>0</v>
      </c>
      <c r="G422" s="18">
        <f>IFERROR(VLOOKUP(A422,[1]Monitoramento_Base_somente_disp!$A:$J,9,FALSE),0)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Não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>
        <f>IFERROR(VLOOKUP(A423,[1]Monitoramento_Base_somente_disp!$A:$J,4,FALSE),0)</f>
        <v>0</v>
      </c>
      <c r="C423" s="18">
        <f>IFERROR(VLOOKUP(A423,[1]Monitoramento_Base_somente_disp!$A:$J,5,FALSE),0)</f>
        <v>0</v>
      </c>
      <c r="D423" s="18">
        <f>IFERROR(VLOOKUP(A423,[1]Monitoramento_Base_somente_disp!$A:$J,6,FALSE),0)</f>
        <v>0</v>
      </c>
      <c r="E423" s="18">
        <f>IFERROR(VLOOKUP(A423,[1]Monitoramento_Base_somente_disp!$A:$J,7,FALSE),0)</f>
        <v>0</v>
      </c>
      <c r="F423" s="18">
        <f>IFERROR(VLOOKUP(A423,[1]Monitoramento_Base_somente_disp!$A:$J,8,FALSE),0)</f>
        <v>0</v>
      </c>
      <c r="G423" s="18">
        <f>IFERROR(VLOOKUP(A423,[1]Monitoramento_Base_somente_disp!$A:$J,9,FALSE),0)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IFERROR(VLOOKUP(A424,[1]Monitoramento_Base_somente_disp!$A:$J,4,FALSE),0)</f>
        <v>0</v>
      </c>
      <c r="C424" s="18">
        <f>IFERROR(VLOOKUP(A424,[1]Monitoramento_Base_somente_disp!$A:$J,5,FALSE),0)</f>
        <v>0</v>
      </c>
      <c r="D424" s="18">
        <f>IFERROR(VLOOKUP(A424,[1]Monitoramento_Base_somente_disp!$A:$J,6,FALSE),0)</f>
        <v>0</v>
      </c>
      <c r="E424" s="18">
        <f>IFERROR(VLOOKUP(A424,[1]Monitoramento_Base_somente_disp!$A:$J,7,FALSE),0)</f>
        <v>0</v>
      </c>
      <c r="F424" s="18">
        <f>IFERROR(VLOOKUP(A424,[1]Monitoramento_Base_somente_disp!$A:$J,8,FALSE),0)</f>
        <v>0</v>
      </c>
      <c r="G424" s="18">
        <f>IFERROR(VLOOKUP(A424,[1]Monitoramento_Base_somente_disp!$A:$J,9,FALSE),0)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IFERROR(VLOOKUP(A425,[1]Monitoramento_Base_somente_disp!$A:$J,4,FALSE),0)</f>
        <v>1459</v>
      </c>
      <c r="C425" s="18">
        <f>IFERROR(VLOOKUP(A425,[1]Monitoramento_Base_somente_disp!$A:$J,5,FALSE),0)</f>
        <v>1863506</v>
      </c>
      <c r="D425" s="18">
        <f>IFERROR(VLOOKUP(A425,[1]Monitoramento_Base_somente_disp!$A:$J,6,FALSE),0)</f>
        <v>0</v>
      </c>
      <c r="E425" s="18">
        <f>IFERROR(VLOOKUP(A425,[1]Monitoramento_Base_somente_disp!$A:$J,7,FALSE),0)</f>
        <v>0</v>
      </c>
      <c r="F425" s="18">
        <f>IFERROR(VLOOKUP(A425,[1]Monitoramento_Base_somente_disp!$A:$J,8,FALSE),0)</f>
        <v>0</v>
      </c>
      <c r="G425" s="18">
        <f>IFERROR(VLOOKUP(A425,[1]Monitoramento_Base_somente_disp!$A:$J,9,FALSE),0)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Não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>
        <f>IFERROR(VLOOKUP(A426,[1]Monitoramento_Base_somente_disp!$A:$J,4,FALSE),0)</f>
        <v>565</v>
      </c>
      <c r="C426" s="18">
        <f>IFERROR(VLOOKUP(A426,[1]Monitoramento_Base_somente_disp!$A:$J,5,FALSE),0)</f>
        <v>11754869</v>
      </c>
      <c r="D426" s="18">
        <f>IFERROR(VLOOKUP(A426,[1]Monitoramento_Base_somente_disp!$A:$J,6,FALSE),0)</f>
        <v>0</v>
      </c>
      <c r="E426" s="18">
        <f>IFERROR(VLOOKUP(A426,[1]Monitoramento_Base_somente_disp!$A:$J,7,FALSE),0)</f>
        <v>0</v>
      </c>
      <c r="F426" s="18">
        <f>IFERROR(VLOOKUP(A426,[1]Monitoramento_Base_somente_disp!$A:$J,8,FALSE),0)</f>
        <v>0</v>
      </c>
      <c r="G426" s="18">
        <f>IFERROR(VLOOKUP(A426,[1]Monitoramento_Base_somente_disp!$A:$J,9,FALSE),0)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Sim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Não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>
        <f>IFERROR(VLOOKUP(A427,[1]Monitoramento_Base_somente_disp!$A:$J,4,FALSE),0)</f>
        <v>22961</v>
      </c>
      <c r="C427" s="18">
        <f>IFERROR(VLOOKUP(A427,[1]Monitoramento_Base_somente_disp!$A:$J,5,FALSE),0)</f>
        <v>3183592</v>
      </c>
      <c r="D427" s="18">
        <f>IFERROR(VLOOKUP(A427,[1]Monitoramento_Base_somente_disp!$A:$J,6,FALSE),0)</f>
        <v>0</v>
      </c>
      <c r="E427" s="18">
        <f>IFERROR(VLOOKUP(A427,[1]Monitoramento_Base_somente_disp!$A:$J,7,FALSE),0)</f>
        <v>0</v>
      </c>
      <c r="F427" s="18">
        <f>IFERROR(VLOOKUP(A427,[1]Monitoramento_Base_somente_disp!$A:$J,8,FALSE),0)</f>
        <v>0</v>
      </c>
      <c r="G427" s="18">
        <f>IFERROR(VLOOKUP(A427,[1]Monitoramento_Base_somente_disp!$A:$J,9,FALSE),0)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Não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>
        <f>IFERROR(VLOOKUP(A428,[1]Monitoramento_Base_somente_disp!$A:$J,4,FALSE),0)</f>
        <v>0</v>
      </c>
      <c r="C428" s="18">
        <f>IFERROR(VLOOKUP(A428,[1]Monitoramento_Base_somente_disp!$A:$J,5,FALSE),0)</f>
        <v>14078550</v>
      </c>
      <c r="D428" s="18">
        <f>IFERROR(VLOOKUP(A428,[1]Monitoramento_Base_somente_disp!$A:$J,6,FALSE),0)</f>
        <v>0</v>
      </c>
      <c r="E428" s="18">
        <f>IFERROR(VLOOKUP(A428,[1]Monitoramento_Base_somente_disp!$A:$J,7,FALSE),0)</f>
        <v>0</v>
      </c>
      <c r="F428" s="18">
        <f>IFERROR(VLOOKUP(A428,[1]Monitoramento_Base_somente_disp!$A:$J,8,FALSE),0)</f>
        <v>0</v>
      </c>
      <c r="G428" s="18">
        <f>IFERROR(VLOOKUP(A428,[1]Monitoramento_Base_somente_disp!$A:$J,9,FALSE),0)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Não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>
        <f>IFERROR(VLOOKUP(A429,[1]Monitoramento_Base_somente_disp!$A:$J,4,FALSE),0)</f>
        <v>0</v>
      </c>
      <c r="C429" s="18">
        <f>IFERROR(VLOOKUP(A429,[1]Monitoramento_Base_somente_disp!$A:$J,5,FALSE),0)</f>
        <v>8255778</v>
      </c>
      <c r="D429" s="18">
        <f>IFERROR(VLOOKUP(A429,[1]Monitoramento_Base_somente_disp!$A:$J,6,FALSE),0)</f>
        <v>0</v>
      </c>
      <c r="E429" s="18">
        <f>IFERROR(VLOOKUP(A429,[1]Monitoramento_Base_somente_disp!$A:$J,7,FALSE),0)</f>
        <v>0</v>
      </c>
      <c r="F429" s="18">
        <f>IFERROR(VLOOKUP(A429,[1]Monitoramento_Base_somente_disp!$A:$J,8,FALSE),0)</f>
        <v>0</v>
      </c>
      <c r="G429" s="18">
        <f>IFERROR(VLOOKUP(A429,[1]Monitoramento_Base_somente_disp!$A:$J,9,FALSE),0)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Não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>
        <f>IFERROR(VLOOKUP(A430,[1]Monitoramento_Base_somente_disp!$A:$J,4,FALSE),0)</f>
        <v>45231</v>
      </c>
      <c r="C430" s="18">
        <f>IFERROR(VLOOKUP(A430,[1]Monitoramento_Base_somente_disp!$A:$J,5,FALSE),0)</f>
        <v>7749276</v>
      </c>
      <c r="D430" s="18">
        <f>IFERROR(VLOOKUP(A430,[1]Monitoramento_Base_somente_disp!$A:$J,6,FALSE),0)</f>
        <v>0</v>
      </c>
      <c r="E430" s="18">
        <f>IFERROR(VLOOKUP(A430,[1]Monitoramento_Base_somente_disp!$A:$J,7,FALSE),0)</f>
        <v>0</v>
      </c>
      <c r="F430" s="18">
        <f>IFERROR(VLOOKUP(A430,[1]Monitoramento_Base_somente_disp!$A:$J,8,FALSE),0)</f>
        <v>0</v>
      </c>
      <c r="G430" s="18">
        <f>IFERROR(VLOOKUP(A430,[1]Monitoramento_Base_somente_disp!$A:$J,9,FALSE),0)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Não</v>
      </c>
      <c r="W430" s="18" t="str">
        <f t="shared" si="40"/>
        <v>Não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>
        <f>IFERROR(VLOOKUP(A431,[1]Monitoramento_Base_somente_disp!$A:$J,4,FALSE),0)</f>
        <v>112745</v>
      </c>
      <c r="C431" s="18">
        <f>IFERROR(VLOOKUP(A431,[1]Monitoramento_Base_somente_disp!$A:$J,5,FALSE),0)</f>
        <v>61685547</v>
      </c>
      <c r="D431" s="18">
        <f>IFERROR(VLOOKUP(A431,[1]Monitoramento_Base_somente_disp!$A:$J,6,FALSE),0)</f>
        <v>0</v>
      </c>
      <c r="E431" s="18">
        <f>IFERROR(VLOOKUP(A431,[1]Monitoramento_Base_somente_disp!$A:$J,7,FALSE),0)</f>
        <v>0</v>
      </c>
      <c r="F431" s="18">
        <f>IFERROR(VLOOKUP(A431,[1]Monitoramento_Base_somente_disp!$A:$J,8,FALSE),0)</f>
        <v>0</v>
      </c>
      <c r="G431" s="18">
        <f>IFERROR(VLOOKUP(A431,[1]Monitoramento_Base_somente_disp!$A:$J,9,FALSE),0)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Não</v>
      </c>
      <c r="W431" s="18" t="str">
        <f t="shared" si="40"/>
        <v>Não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>
        <f>IFERROR(VLOOKUP(A432,[1]Monitoramento_Base_somente_disp!$A:$J,4,FALSE),0)</f>
        <v>26961</v>
      </c>
      <c r="C432" s="18">
        <f>IFERROR(VLOOKUP(A432,[1]Monitoramento_Base_somente_disp!$A:$J,5,FALSE),0)</f>
        <v>12738908</v>
      </c>
      <c r="D432" s="18">
        <f>IFERROR(VLOOKUP(A432,[1]Monitoramento_Base_somente_disp!$A:$J,6,FALSE),0)</f>
        <v>0</v>
      </c>
      <c r="E432" s="18">
        <f>IFERROR(VLOOKUP(A432,[1]Monitoramento_Base_somente_disp!$A:$J,7,FALSE),0)</f>
        <v>0</v>
      </c>
      <c r="F432" s="18">
        <f>IFERROR(VLOOKUP(A432,[1]Monitoramento_Base_somente_disp!$A:$J,8,FALSE),0)</f>
        <v>0</v>
      </c>
      <c r="G432" s="18">
        <f>IFERROR(VLOOKUP(A432,[1]Monitoramento_Base_somente_disp!$A:$J,9,FALSE),0)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Não</v>
      </c>
      <c r="W432" s="18" t="str">
        <f t="shared" si="40"/>
        <v>Não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>
        <f>IFERROR(VLOOKUP(A433,[1]Monitoramento_Base_somente_disp!$A:$J,4,FALSE),0)</f>
        <v>0</v>
      </c>
      <c r="C433" s="18">
        <f>IFERROR(VLOOKUP(A433,[1]Monitoramento_Base_somente_disp!$A:$J,5,FALSE),0)</f>
        <v>296701</v>
      </c>
      <c r="D433" s="18">
        <f>IFERROR(VLOOKUP(A433,[1]Monitoramento_Base_somente_disp!$A:$J,6,FALSE),0)</f>
        <v>0</v>
      </c>
      <c r="E433" s="18">
        <f>IFERROR(VLOOKUP(A433,[1]Monitoramento_Base_somente_disp!$A:$J,7,FALSE),0)</f>
        <v>0</v>
      </c>
      <c r="F433" s="18">
        <f>IFERROR(VLOOKUP(A433,[1]Monitoramento_Base_somente_disp!$A:$J,8,FALSE),0)</f>
        <v>0</v>
      </c>
      <c r="G433" s="18">
        <f>IFERROR(VLOOKUP(A433,[1]Monitoramento_Base_somente_disp!$A:$J,9,FALSE),0)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Não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>
        <f>IFERROR(VLOOKUP(A434,[1]Monitoramento_Base_somente_disp!$A:$J,4,FALSE),0)</f>
        <v>12449</v>
      </c>
      <c r="C434" s="18">
        <f>IFERROR(VLOOKUP(A434,[1]Monitoramento_Base_somente_disp!$A:$J,5,FALSE),0)</f>
        <v>3556192</v>
      </c>
      <c r="D434" s="18">
        <f>IFERROR(VLOOKUP(A434,[1]Monitoramento_Base_somente_disp!$A:$J,6,FALSE),0)</f>
        <v>0</v>
      </c>
      <c r="E434" s="18">
        <f>IFERROR(VLOOKUP(A434,[1]Monitoramento_Base_somente_disp!$A:$J,7,FALSE),0)</f>
        <v>0</v>
      </c>
      <c r="F434" s="18">
        <f>IFERROR(VLOOKUP(A434,[1]Monitoramento_Base_somente_disp!$A:$J,8,FALSE),0)</f>
        <v>0</v>
      </c>
      <c r="G434" s="18">
        <f>IFERROR(VLOOKUP(A434,[1]Monitoramento_Base_somente_disp!$A:$J,9,FALSE),0)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Não</v>
      </c>
      <c r="W434" s="18" t="str">
        <f t="shared" si="40"/>
        <v>Não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>
        <f>IFERROR(VLOOKUP(A435,[1]Monitoramento_Base_somente_disp!$A:$J,4,FALSE),0)</f>
        <v>0</v>
      </c>
      <c r="C435" s="18">
        <f>IFERROR(VLOOKUP(A435,[1]Monitoramento_Base_somente_disp!$A:$J,5,FALSE),0)</f>
        <v>2683756</v>
      </c>
      <c r="D435" s="18">
        <f>IFERROR(VLOOKUP(A435,[1]Monitoramento_Base_somente_disp!$A:$J,6,FALSE),0)</f>
        <v>0</v>
      </c>
      <c r="E435" s="18">
        <f>IFERROR(VLOOKUP(A435,[1]Monitoramento_Base_somente_disp!$A:$J,7,FALSE),0)</f>
        <v>0</v>
      </c>
      <c r="F435" s="18">
        <f>IFERROR(VLOOKUP(A435,[1]Monitoramento_Base_somente_disp!$A:$J,8,FALSE),0)</f>
        <v>0</v>
      </c>
      <c r="G435" s="18">
        <f>IFERROR(VLOOKUP(A435,[1]Monitoramento_Base_somente_disp!$A:$J,9,FALSE),0)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Não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>
        <f>IFERROR(VLOOKUP(A436,[1]Monitoramento_Base_somente_disp!$A:$J,4,FALSE),0)</f>
        <v>16222</v>
      </c>
      <c r="C436" s="18">
        <f>IFERROR(VLOOKUP(A436,[1]Monitoramento_Base_somente_disp!$A:$J,5,FALSE),0)</f>
        <v>4317052</v>
      </c>
      <c r="D436" s="18">
        <f>IFERROR(VLOOKUP(A436,[1]Monitoramento_Base_somente_disp!$A:$J,6,FALSE),0)</f>
        <v>0</v>
      </c>
      <c r="E436" s="18">
        <f>IFERROR(VLOOKUP(A436,[1]Monitoramento_Base_somente_disp!$A:$J,7,FALSE),0)</f>
        <v>0</v>
      </c>
      <c r="F436" s="18">
        <f>IFERROR(VLOOKUP(A436,[1]Monitoramento_Base_somente_disp!$A:$J,8,FALSE),0)</f>
        <v>0</v>
      </c>
      <c r="G436" s="18">
        <f>IFERROR(VLOOKUP(A436,[1]Monitoramento_Base_somente_disp!$A:$J,9,FALSE),0)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Sim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Não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>
        <f>IFERROR(VLOOKUP(A437,[1]Monitoramento_Base_somente_disp!$A:$J,4,FALSE),0)</f>
        <v>0</v>
      </c>
      <c r="C437" s="18">
        <f>IFERROR(VLOOKUP(A437,[1]Monitoramento_Base_somente_disp!$A:$J,5,FALSE),0)</f>
        <v>900473</v>
      </c>
      <c r="D437" s="18">
        <f>IFERROR(VLOOKUP(A437,[1]Monitoramento_Base_somente_disp!$A:$J,6,FALSE),0)</f>
        <v>0</v>
      </c>
      <c r="E437" s="18">
        <f>IFERROR(VLOOKUP(A437,[1]Monitoramento_Base_somente_disp!$A:$J,7,FALSE),0)</f>
        <v>0</v>
      </c>
      <c r="F437" s="18">
        <f>IFERROR(VLOOKUP(A437,[1]Monitoramento_Base_somente_disp!$A:$J,8,FALSE),0)</f>
        <v>0</v>
      </c>
      <c r="G437" s="18">
        <f>IFERROR(VLOOKUP(A437,[1]Monitoramento_Base_somente_disp!$A:$J,9,FALSE),0)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Não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>
        <f>IFERROR(VLOOKUP(A438,[1]Monitoramento_Base_somente_disp!$A:$J,4,FALSE),0)</f>
        <v>762</v>
      </c>
      <c r="C438" s="18">
        <f>IFERROR(VLOOKUP(A438,[1]Monitoramento_Base_somente_disp!$A:$J,5,FALSE),0)</f>
        <v>34125993</v>
      </c>
      <c r="D438" s="18">
        <f>IFERROR(VLOOKUP(A438,[1]Monitoramento_Base_somente_disp!$A:$J,6,FALSE),0)</f>
        <v>0</v>
      </c>
      <c r="E438" s="18">
        <f>IFERROR(VLOOKUP(A438,[1]Monitoramento_Base_somente_disp!$A:$J,7,FALSE),0)</f>
        <v>0</v>
      </c>
      <c r="F438" s="18">
        <f>IFERROR(VLOOKUP(A438,[1]Monitoramento_Base_somente_disp!$A:$J,8,FALSE),0)</f>
        <v>0</v>
      </c>
      <c r="G438" s="18">
        <f>IFERROR(VLOOKUP(A438,[1]Monitoramento_Base_somente_disp!$A:$J,9,FALSE),0)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Sim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Não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>
        <f>IFERROR(VLOOKUP(A439,[1]Monitoramento_Base_somente_disp!$A:$J,4,FALSE),0)</f>
        <v>0</v>
      </c>
      <c r="C439" s="18">
        <f>IFERROR(VLOOKUP(A439,[1]Monitoramento_Base_somente_disp!$A:$J,5,FALSE),0)</f>
        <v>1306161</v>
      </c>
      <c r="D439" s="18">
        <f>IFERROR(VLOOKUP(A439,[1]Monitoramento_Base_somente_disp!$A:$J,6,FALSE),0)</f>
        <v>0</v>
      </c>
      <c r="E439" s="18">
        <f>IFERROR(VLOOKUP(A439,[1]Monitoramento_Base_somente_disp!$A:$J,7,FALSE),0)</f>
        <v>0</v>
      </c>
      <c r="F439" s="18">
        <f>IFERROR(VLOOKUP(A439,[1]Monitoramento_Base_somente_disp!$A:$J,8,FALSE),0)</f>
        <v>0</v>
      </c>
      <c r="G439" s="18">
        <f>IFERROR(VLOOKUP(A439,[1]Monitoramento_Base_somente_disp!$A:$J,9,FALSE),0)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Não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>
        <f>IFERROR(VLOOKUP(A440,[1]Monitoramento_Base_somente_disp!$A:$J,4,FALSE),0)</f>
        <v>6457</v>
      </c>
      <c r="C440" s="18">
        <f>IFERROR(VLOOKUP(A440,[1]Monitoramento_Base_somente_disp!$A:$J,5,FALSE),0)</f>
        <v>12349640</v>
      </c>
      <c r="D440" s="18">
        <f>IFERROR(VLOOKUP(A440,[1]Monitoramento_Base_somente_disp!$A:$J,6,FALSE),0)</f>
        <v>0</v>
      </c>
      <c r="E440" s="18">
        <f>IFERROR(VLOOKUP(A440,[1]Monitoramento_Base_somente_disp!$A:$J,7,FALSE),0)</f>
        <v>0</v>
      </c>
      <c r="F440" s="18">
        <f>IFERROR(VLOOKUP(A440,[1]Monitoramento_Base_somente_disp!$A:$J,8,FALSE),0)</f>
        <v>0</v>
      </c>
      <c r="G440" s="18">
        <f>IFERROR(VLOOKUP(A440,[1]Monitoramento_Base_somente_disp!$A:$J,9,FALSE),0)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Sim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Não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>
        <f>IFERROR(VLOOKUP(A441,[1]Monitoramento_Base_somente_disp!$A:$J,4,FALSE),0)</f>
        <v>0</v>
      </c>
      <c r="C441" s="18">
        <f>IFERROR(VLOOKUP(A441,[1]Monitoramento_Base_somente_disp!$A:$J,5,FALSE),0)</f>
        <v>26402003</v>
      </c>
      <c r="D441" s="18">
        <f>IFERROR(VLOOKUP(A441,[1]Monitoramento_Base_somente_disp!$A:$J,6,FALSE),0)</f>
        <v>0</v>
      </c>
      <c r="E441" s="18">
        <f>IFERROR(VLOOKUP(A441,[1]Monitoramento_Base_somente_disp!$A:$J,7,FALSE),0)</f>
        <v>0</v>
      </c>
      <c r="F441" s="18">
        <f>IFERROR(VLOOKUP(A441,[1]Monitoramento_Base_somente_disp!$A:$J,8,FALSE),0)</f>
        <v>0</v>
      </c>
      <c r="G441" s="18">
        <f>IFERROR(VLOOKUP(A441,[1]Monitoramento_Base_somente_disp!$A:$J,9,FALSE),0)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Não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IFERROR(VLOOKUP(A442,[1]Monitoramento_Base_somente_disp!$A:$J,4,FALSE),0)</f>
        <v>0</v>
      </c>
      <c r="C442" s="18">
        <f>IFERROR(VLOOKUP(A442,[1]Monitoramento_Base_somente_disp!$A:$J,5,FALSE),0)</f>
        <v>0</v>
      </c>
      <c r="D442" s="18">
        <f>IFERROR(VLOOKUP(A442,[1]Monitoramento_Base_somente_disp!$A:$J,6,FALSE),0)</f>
        <v>0</v>
      </c>
      <c r="E442" s="18">
        <f>IFERROR(VLOOKUP(A442,[1]Monitoramento_Base_somente_disp!$A:$J,7,FALSE),0)</f>
        <v>0</v>
      </c>
      <c r="F442" s="18">
        <f>IFERROR(VLOOKUP(A442,[1]Monitoramento_Base_somente_disp!$A:$J,8,FALSE),0)</f>
        <v>0</v>
      </c>
      <c r="G442" s="18">
        <f>IFERROR(VLOOKUP(A442,[1]Monitoramento_Base_somente_disp!$A:$J,9,FALSE),0)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IFERROR(VLOOKUP(A443,[1]Monitoramento_Base_somente_disp!$A:$J,4,FALSE),0)</f>
        <v>22295</v>
      </c>
      <c r="C443" s="18">
        <f>IFERROR(VLOOKUP(A443,[1]Monitoramento_Base_somente_disp!$A:$J,5,FALSE),0)</f>
        <v>9252896</v>
      </c>
      <c r="D443" s="18">
        <f>IFERROR(VLOOKUP(A443,[1]Monitoramento_Base_somente_disp!$A:$J,6,FALSE),0)</f>
        <v>0</v>
      </c>
      <c r="E443" s="18">
        <f>IFERROR(VLOOKUP(A443,[1]Monitoramento_Base_somente_disp!$A:$J,7,FALSE),0)</f>
        <v>0</v>
      </c>
      <c r="F443" s="18">
        <f>IFERROR(VLOOKUP(A443,[1]Monitoramento_Base_somente_disp!$A:$J,8,FALSE),0)</f>
        <v>0</v>
      </c>
      <c r="G443" s="18">
        <f>IFERROR(VLOOKUP(A443,[1]Monitoramento_Base_somente_disp!$A:$J,9,FALSE),0)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Não</v>
      </c>
      <c r="W443" s="18" t="str">
        <f t="shared" si="40"/>
        <v>Não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>
        <f>IFERROR(VLOOKUP(A444,[1]Monitoramento_Base_somente_disp!$A:$J,4,FALSE),0)</f>
        <v>0</v>
      </c>
      <c r="C444" s="18">
        <f>IFERROR(VLOOKUP(A444,[1]Monitoramento_Base_somente_disp!$A:$J,5,FALSE),0)</f>
        <v>28437260</v>
      </c>
      <c r="D444" s="18">
        <f>IFERROR(VLOOKUP(A444,[1]Monitoramento_Base_somente_disp!$A:$J,6,FALSE),0)</f>
        <v>0</v>
      </c>
      <c r="E444" s="18">
        <f>IFERROR(VLOOKUP(A444,[1]Monitoramento_Base_somente_disp!$A:$J,7,FALSE),0)</f>
        <v>0</v>
      </c>
      <c r="F444" s="18">
        <f>IFERROR(VLOOKUP(A444,[1]Monitoramento_Base_somente_disp!$A:$J,8,FALSE),0)</f>
        <v>0</v>
      </c>
      <c r="G444" s="18">
        <f>IFERROR(VLOOKUP(A444,[1]Monitoramento_Base_somente_disp!$A:$J,9,FALSE),0)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Não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>
        <f>IFERROR(VLOOKUP(A445,[1]Monitoramento_Base_somente_disp!$A:$J,4,FALSE),0)</f>
        <v>0</v>
      </c>
      <c r="C445" s="18">
        <f>IFERROR(VLOOKUP(A445,[1]Monitoramento_Base_somente_disp!$A:$J,5,FALSE),0)</f>
        <v>3088611</v>
      </c>
      <c r="D445" s="18">
        <f>IFERROR(VLOOKUP(A445,[1]Monitoramento_Base_somente_disp!$A:$J,6,FALSE),0)</f>
        <v>0</v>
      </c>
      <c r="E445" s="18">
        <f>IFERROR(VLOOKUP(A445,[1]Monitoramento_Base_somente_disp!$A:$J,7,FALSE),0)</f>
        <v>0</v>
      </c>
      <c r="F445" s="18">
        <f>IFERROR(VLOOKUP(A445,[1]Monitoramento_Base_somente_disp!$A:$J,8,FALSE),0)</f>
        <v>0</v>
      </c>
      <c r="G445" s="18">
        <f>IFERROR(VLOOKUP(A445,[1]Monitoramento_Base_somente_disp!$A:$J,9,FALSE),0)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Não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>
        <f>IFERROR(VLOOKUP(A446,[1]Monitoramento_Base_somente_disp!$A:$J,4,FALSE),0)</f>
        <v>527</v>
      </c>
      <c r="C446" s="18">
        <f>IFERROR(VLOOKUP(A446,[1]Monitoramento_Base_somente_disp!$A:$J,5,FALSE),0)</f>
        <v>18897111</v>
      </c>
      <c r="D446" s="18">
        <f>IFERROR(VLOOKUP(A446,[1]Monitoramento_Base_somente_disp!$A:$J,6,FALSE),0)</f>
        <v>0</v>
      </c>
      <c r="E446" s="18">
        <f>IFERROR(VLOOKUP(A446,[1]Monitoramento_Base_somente_disp!$A:$J,7,FALSE),0)</f>
        <v>0</v>
      </c>
      <c r="F446" s="18">
        <f>IFERROR(VLOOKUP(A446,[1]Monitoramento_Base_somente_disp!$A:$J,8,FALSE),0)</f>
        <v>0</v>
      </c>
      <c r="G446" s="18">
        <f>IFERROR(VLOOKUP(A446,[1]Monitoramento_Base_somente_disp!$A:$J,9,FALSE),0)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Não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>
        <f>IFERROR(VLOOKUP(A447,[1]Monitoramento_Base_somente_disp!$A:$J,4,FALSE),0)</f>
        <v>0</v>
      </c>
      <c r="C447" s="18">
        <f>IFERROR(VLOOKUP(A447,[1]Monitoramento_Base_somente_disp!$A:$J,5,FALSE),0)</f>
        <v>18566006</v>
      </c>
      <c r="D447" s="18">
        <f>IFERROR(VLOOKUP(A447,[1]Monitoramento_Base_somente_disp!$A:$J,6,FALSE),0)</f>
        <v>0</v>
      </c>
      <c r="E447" s="18">
        <f>IFERROR(VLOOKUP(A447,[1]Monitoramento_Base_somente_disp!$A:$J,7,FALSE),0)</f>
        <v>0</v>
      </c>
      <c r="F447" s="18">
        <f>IFERROR(VLOOKUP(A447,[1]Monitoramento_Base_somente_disp!$A:$J,8,FALSE),0)</f>
        <v>0</v>
      </c>
      <c r="G447" s="18">
        <f>IFERROR(VLOOKUP(A447,[1]Monitoramento_Base_somente_disp!$A:$J,9,FALSE),0)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Não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IFERROR(VLOOKUP(A448,[1]Monitoramento_Base_somente_disp!$A:$J,4,FALSE),0)</f>
        <v>0</v>
      </c>
      <c r="C448" s="18">
        <f>IFERROR(VLOOKUP(A448,[1]Monitoramento_Base_somente_disp!$A:$J,5,FALSE),0)</f>
        <v>0</v>
      </c>
      <c r="D448" s="18">
        <f>IFERROR(VLOOKUP(A448,[1]Monitoramento_Base_somente_disp!$A:$J,6,FALSE),0)</f>
        <v>0</v>
      </c>
      <c r="E448" s="18">
        <f>IFERROR(VLOOKUP(A448,[1]Monitoramento_Base_somente_disp!$A:$J,7,FALSE),0)</f>
        <v>0</v>
      </c>
      <c r="F448" s="18">
        <f>IFERROR(VLOOKUP(A448,[1]Monitoramento_Base_somente_disp!$A:$J,8,FALSE),0)</f>
        <v>0</v>
      </c>
      <c r="G448" s="18">
        <f>IFERROR(VLOOKUP(A448,[1]Monitoramento_Base_somente_disp!$A:$J,9,FALSE),0)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IFERROR(VLOOKUP(A449,[1]Monitoramento_Base_somente_disp!$A:$J,4,FALSE),0)</f>
        <v>1935</v>
      </c>
      <c r="C449" s="18">
        <f>IFERROR(VLOOKUP(A449,[1]Monitoramento_Base_somente_disp!$A:$J,5,FALSE),0)</f>
        <v>8231644</v>
      </c>
      <c r="D449" s="18">
        <f>IFERROR(VLOOKUP(A449,[1]Monitoramento_Base_somente_disp!$A:$J,6,FALSE),0)</f>
        <v>0</v>
      </c>
      <c r="E449" s="18">
        <f>IFERROR(VLOOKUP(A449,[1]Monitoramento_Base_somente_disp!$A:$J,7,FALSE),0)</f>
        <v>0</v>
      </c>
      <c r="F449" s="18">
        <f>IFERROR(VLOOKUP(A449,[1]Monitoramento_Base_somente_disp!$A:$J,8,FALSE),0)</f>
        <v>0</v>
      </c>
      <c r="G449" s="18">
        <f>IFERROR(VLOOKUP(A449,[1]Monitoramento_Base_somente_disp!$A:$J,9,FALSE),0)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Sim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Não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>
        <f>IFERROR(VLOOKUP(A450,[1]Monitoramento_Base_somente_disp!$A:$J,4,FALSE),0)</f>
        <v>0</v>
      </c>
      <c r="C450" s="18">
        <f>IFERROR(VLOOKUP(A450,[1]Monitoramento_Base_somente_disp!$A:$J,5,FALSE),0)</f>
        <v>24093726</v>
      </c>
      <c r="D450" s="18">
        <f>IFERROR(VLOOKUP(A450,[1]Monitoramento_Base_somente_disp!$A:$J,6,FALSE),0)</f>
        <v>0</v>
      </c>
      <c r="E450" s="18">
        <f>IFERROR(VLOOKUP(A450,[1]Monitoramento_Base_somente_disp!$A:$J,7,FALSE),0)</f>
        <v>0</v>
      </c>
      <c r="F450" s="18">
        <f>IFERROR(VLOOKUP(A450,[1]Monitoramento_Base_somente_disp!$A:$J,8,FALSE),0)</f>
        <v>0</v>
      </c>
      <c r="G450" s="18">
        <f>IFERROR(VLOOKUP(A450,[1]Monitoramento_Base_somente_disp!$A:$J,9,FALSE),0)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Não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>
        <f>IFERROR(VLOOKUP(A451,[1]Monitoramento_Base_somente_disp!$A:$J,4,FALSE),0)</f>
        <v>89180</v>
      </c>
      <c r="C451" s="18">
        <f>IFERROR(VLOOKUP(A451,[1]Monitoramento_Base_somente_disp!$A:$J,5,FALSE),0)</f>
        <v>10977964</v>
      </c>
      <c r="D451" s="18">
        <f>IFERROR(VLOOKUP(A451,[1]Monitoramento_Base_somente_disp!$A:$J,6,FALSE),0)</f>
        <v>0</v>
      </c>
      <c r="E451" s="18">
        <f>IFERROR(VLOOKUP(A451,[1]Monitoramento_Base_somente_disp!$A:$J,7,FALSE),0)</f>
        <v>0</v>
      </c>
      <c r="F451" s="18">
        <f>IFERROR(VLOOKUP(A451,[1]Monitoramento_Base_somente_disp!$A:$J,8,FALSE),0)</f>
        <v>0</v>
      </c>
      <c r="G451" s="18">
        <f>IFERROR(VLOOKUP(A451,[1]Monitoramento_Base_somente_disp!$A:$J,9,FALSE),0)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Não</v>
      </c>
      <c r="W451" s="18" t="str">
        <f t="shared" si="40"/>
        <v>Não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IFERROR(VLOOKUP(A452,[1]Monitoramento_Base_somente_disp!$A:$J,4,FALSE),0)</f>
        <v>0</v>
      </c>
      <c r="C452" s="18">
        <f>IFERROR(VLOOKUP(A452,[1]Monitoramento_Base_somente_disp!$A:$J,5,FALSE),0)</f>
        <v>0</v>
      </c>
      <c r="D452" s="18">
        <f>IFERROR(VLOOKUP(A452,[1]Monitoramento_Base_somente_disp!$A:$J,6,FALSE),0)</f>
        <v>0</v>
      </c>
      <c r="E452" s="18">
        <f>IFERROR(VLOOKUP(A452,[1]Monitoramento_Base_somente_disp!$A:$J,7,FALSE),0)</f>
        <v>0</v>
      </c>
      <c r="F452" s="18">
        <f>IFERROR(VLOOKUP(A452,[1]Monitoramento_Base_somente_disp!$A:$J,8,FALSE),0)</f>
        <v>0</v>
      </c>
      <c r="G452" s="18">
        <f>IFERROR(VLOOKUP(A452,[1]Monitoramento_Base_somente_disp!$A:$J,9,FALSE),0)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IFERROR(VLOOKUP(A453,[1]Monitoramento_Base_somente_disp!$A:$J,4,FALSE),0)</f>
        <v>9437</v>
      </c>
      <c r="C453" s="18">
        <f>IFERROR(VLOOKUP(A453,[1]Monitoramento_Base_somente_disp!$A:$J,5,FALSE),0)</f>
        <v>11551626</v>
      </c>
      <c r="D453" s="18">
        <f>IFERROR(VLOOKUP(A453,[1]Monitoramento_Base_somente_disp!$A:$J,6,FALSE),0)</f>
        <v>0</v>
      </c>
      <c r="E453" s="18">
        <f>IFERROR(VLOOKUP(A453,[1]Monitoramento_Base_somente_disp!$A:$J,7,FALSE),0)</f>
        <v>0</v>
      </c>
      <c r="F453" s="18">
        <f>IFERROR(VLOOKUP(A453,[1]Monitoramento_Base_somente_disp!$A:$J,8,FALSE),0)</f>
        <v>0</v>
      </c>
      <c r="G453" s="18">
        <f>IFERROR(VLOOKUP(A453,[1]Monitoramento_Base_somente_disp!$A:$J,9,FALSE),0)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Não</v>
      </c>
      <c r="W453" s="18" t="str">
        <f t="shared" si="40"/>
        <v>Não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>
        <f>IFERROR(VLOOKUP(A454,[1]Monitoramento_Base_somente_disp!$A:$J,4,FALSE),0)</f>
        <v>24520</v>
      </c>
      <c r="C454" s="18">
        <f>IFERROR(VLOOKUP(A454,[1]Monitoramento_Base_somente_disp!$A:$J,5,FALSE),0)</f>
        <v>43009651</v>
      </c>
      <c r="D454" s="18">
        <f>IFERROR(VLOOKUP(A454,[1]Monitoramento_Base_somente_disp!$A:$J,6,FALSE),0)</f>
        <v>0</v>
      </c>
      <c r="E454" s="18">
        <f>IFERROR(VLOOKUP(A454,[1]Monitoramento_Base_somente_disp!$A:$J,7,FALSE),0)</f>
        <v>0</v>
      </c>
      <c r="F454" s="18">
        <f>IFERROR(VLOOKUP(A454,[1]Monitoramento_Base_somente_disp!$A:$J,8,FALSE),0)</f>
        <v>0</v>
      </c>
      <c r="G454" s="18">
        <f>IFERROR(VLOOKUP(A454,[1]Monitoramento_Base_somente_disp!$A:$J,9,FALSE),0)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Não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>
        <f>IFERROR(VLOOKUP(A455,[1]Monitoramento_Base_somente_disp!$A:$J,4,FALSE),0)</f>
        <v>49346</v>
      </c>
      <c r="C455" s="18">
        <f>IFERROR(VLOOKUP(A455,[1]Monitoramento_Base_somente_disp!$A:$J,5,FALSE),0)</f>
        <v>290922601</v>
      </c>
      <c r="D455" s="18">
        <f>IFERROR(VLOOKUP(A455,[1]Monitoramento_Base_somente_disp!$A:$J,6,FALSE),0)</f>
        <v>0</v>
      </c>
      <c r="E455" s="18">
        <f>IFERROR(VLOOKUP(A455,[1]Monitoramento_Base_somente_disp!$A:$J,7,FALSE),0)</f>
        <v>0</v>
      </c>
      <c r="F455" s="18">
        <f>IFERROR(VLOOKUP(A455,[1]Monitoramento_Base_somente_disp!$A:$J,8,FALSE),0)</f>
        <v>0</v>
      </c>
      <c r="G455" s="18">
        <f>IFERROR(VLOOKUP(A455,[1]Monitoramento_Base_somente_disp!$A:$J,9,FALSE),0)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Não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>
        <f>IFERROR(VLOOKUP(A456,[1]Monitoramento_Base_somente_disp!$A:$J,4,FALSE),0)</f>
        <v>0</v>
      </c>
      <c r="C456" s="18">
        <f>IFERROR(VLOOKUP(A456,[1]Monitoramento_Base_somente_disp!$A:$J,5,FALSE),0)</f>
        <v>13168744</v>
      </c>
      <c r="D456" s="18">
        <f>IFERROR(VLOOKUP(A456,[1]Monitoramento_Base_somente_disp!$A:$J,6,FALSE),0)</f>
        <v>0</v>
      </c>
      <c r="E456" s="18">
        <f>IFERROR(VLOOKUP(A456,[1]Monitoramento_Base_somente_disp!$A:$J,7,FALSE),0)</f>
        <v>0</v>
      </c>
      <c r="F456" s="18">
        <f>IFERROR(VLOOKUP(A456,[1]Monitoramento_Base_somente_disp!$A:$J,8,FALSE),0)</f>
        <v>0</v>
      </c>
      <c r="G456" s="18">
        <f>IFERROR(VLOOKUP(A456,[1]Monitoramento_Base_somente_disp!$A:$J,9,FALSE),0)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Não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>
        <f>IFERROR(VLOOKUP(A457,[1]Monitoramento_Base_somente_disp!$A:$J,4,FALSE),0)</f>
        <v>0</v>
      </c>
      <c r="C457" s="18">
        <f>IFERROR(VLOOKUP(A457,[1]Monitoramento_Base_somente_disp!$A:$J,5,FALSE),0)</f>
        <v>20304630</v>
      </c>
      <c r="D457" s="18">
        <f>IFERROR(VLOOKUP(A457,[1]Monitoramento_Base_somente_disp!$A:$J,6,FALSE),0)</f>
        <v>0</v>
      </c>
      <c r="E457" s="18">
        <f>IFERROR(VLOOKUP(A457,[1]Monitoramento_Base_somente_disp!$A:$J,7,FALSE),0)</f>
        <v>0</v>
      </c>
      <c r="F457" s="18">
        <f>IFERROR(VLOOKUP(A457,[1]Monitoramento_Base_somente_disp!$A:$J,8,FALSE),0)</f>
        <v>0</v>
      </c>
      <c r="G457" s="18">
        <f>IFERROR(VLOOKUP(A457,[1]Monitoramento_Base_somente_disp!$A:$J,9,FALSE),0)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Não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>
        <f>IFERROR(VLOOKUP(A458,[1]Monitoramento_Base_somente_disp!$A:$J,4,FALSE),0)</f>
        <v>39179</v>
      </c>
      <c r="C458" s="18">
        <f>IFERROR(VLOOKUP(A458,[1]Monitoramento_Base_somente_disp!$A:$J,5,FALSE),0)</f>
        <v>17935368</v>
      </c>
      <c r="D458" s="18">
        <f>IFERROR(VLOOKUP(A458,[1]Monitoramento_Base_somente_disp!$A:$J,6,FALSE),0)</f>
        <v>0</v>
      </c>
      <c r="E458" s="18">
        <f>IFERROR(VLOOKUP(A458,[1]Monitoramento_Base_somente_disp!$A:$J,7,FALSE),0)</f>
        <v>0</v>
      </c>
      <c r="F458" s="18">
        <f>IFERROR(VLOOKUP(A458,[1]Monitoramento_Base_somente_disp!$A:$J,8,FALSE),0)</f>
        <v>0</v>
      </c>
      <c r="G458" s="18">
        <f>IFERROR(VLOOKUP(A458,[1]Monitoramento_Base_somente_disp!$A:$J,9,FALSE),0)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Não</v>
      </c>
      <c r="W458" s="18" t="str">
        <f t="shared" si="46"/>
        <v>Não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>
        <f>IFERROR(VLOOKUP(A459,[1]Monitoramento_Base_somente_disp!$A:$J,4,FALSE),0)</f>
        <v>0</v>
      </c>
      <c r="C459" s="18">
        <f>IFERROR(VLOOKUP(A459,[1]Monitoramento_Base_somente_disp!$A:$J,5,FALSE),0)</f>
        <v>7563402</v>
      </c>
      <c r="D459" s="18">
        <f>IFERROR(VLOOKUP(A459,[1]Monitoramento_Base_somente_disp!$A:$J,6,FALSE),0)</f>
        <v>0</v>
      </c>
      <c r="E459" s="18">
        <f>IFERROR(VLOOKUP(A459,[1]Monitoramento_Base_somente_disp!$A:$J,7,FALSE),0)</f>
        <v>0</v>
      </c>
      <c r="F459" s="18">
        <f>IFERROR(VLOOKUP(A459,[1]Monitoramento_Base_somente_disp!$A:$J,8,FALSE),0)</f>
        <v>0</v>
      </c>
      <c r="G459" s="18">
        <f>IFERROR(VLOOKUP(A459,[1]Monitoramento_Base_somente_disp!$A:$J,9,FALSE),0)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Não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>
        <f>IFERROR(VLOOKUP(A460,[1]Monitoramento_Base_somente_disp!$A:$J,4,FALSE),0)</f>
        <v>33553</v>
      </c>
      <c r="C460" s="18">
        <f>IFERROR(VLOOKUP(A460,[1]Monitoramento_Base_somente_disp!$A:$J,5,FALSE),0)</f>
        <v>14897790</v>
      </c>
      <c r="D460" s="18">
        <f>IFERROR(VLOOKUP(A460,[1]Monitoramento_Base_somente_disp!$A:$J,6,FALSE),0)</f>
        <v>0</v>
      </c>
      <c r="E460" s="18">
        <f>IFERROR(VLOOKUP(A460,[1]Monitoramento_Base_somente_disp!$A:$J,7,FALSE),0)</f>
        <v>0</v>
      </c>
      <c r="F460" s="18">
        <f>IFERROR(VLOOKUP(A460,[1]Monitoramento_Base_somente_disp!$A:$J,8,FALSE),0)</f>
        <v>0</v>
      </c>
      <c r="G460" s="18">
        <f>IFERROR(VLOOKUP(A460,[1]Monitoramento_Base_somente_disp!$A:$J,9,FALSE),0)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Não</v>
      </c>
      <c r="W460" s="18" t="str">
        <f t="shared" si="46"/>
        <v>Não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>
        <f>IFERROR(VLOOKUP(A461,[1]Monitoramento_Base_somente_disp!$A:$J,4,FALSE),0)</f>
        <v>2754</v>
      </c>
      <c r="C461" s="18">
        <f>IFERROR(VLOOKUP(A461,[1]Monitoramento_Base_somente_disp!$A:$J,5,FALSE),0)</f>
        <v>18134699</v>
      </c>
      <c r="D461" s="18">
        <f>IFERROR(VLOOKUP(A461,[1]Monitoramento_Base_somente_disp!$A:$J,6,FALSE),0)</f>
        <v>0</v>
      </c>
      <c r="E461" s="18">
        <f>IFERROR(VLOOKUP(A461,[1]Monitoramento_Base_somente_disp!$A:$J,7,FALSE),0)</f>
        <v>0</v>
      </c>
      <c r="F461" s="18">
        <f>IFERROR(VLOOKUP(A461,[1]Monitoramento_Base_somente_disp!$A:$J,8,FALSE),0)</f>
        <v>0</v>
      </c>
      <c r="G461" s="18">
        <f>IFERROR(VLOOKUP(A461,[1]Monitoramento_Base_somente_disp!$A:$J,9,FALSE),0)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Não</v>
      </c>
      <c r="W461" s="18" t="str">
        <f t="shared" si="46"/>
        <v>Não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>
        <f>IFERROR(VLOOKUP(A462,[1]Monitoramento_Base_somente_disp!$A:$J,4,FALSE),0)</f>
        <v>19610</v>
      </c>
      <c r="C462" s="18">
        <f>IFERROR(VLOOKUP(A462,[1]Monitoramento_Base_somente_disp!$A:$J,5,FALSE),0)</f>
        <v>68662914</v>
      </c>
      <c r="D462" s="18">
        <f>IFERROR(VLOOKUP(A462,[1]Monitoramento_Base_somente_disp!$A:$J,6,FALSE),0)</f>
        <v>0</v>
      </c>
      <c r="E462" s="18">
        <f>IFERROR(VLOOKUP(A462,[1]Monitoramento_Base_somente_disp!$A:$J,7,FALSE),0)</f>
        <v>0</v>
      </c>
      <c r="F462" s="18">
        <f>IFERROR(VLOOKUP(A462,[1]Monitoramento_Base_somente_disp!$A:$J,8,FALSE),0)</f>
        <v>0</v>
      </c>
      <c r="G462" s="18">
        <f>IFERROR(VLOOKUP(A462,[1]Monitoramento_Base_somente_disp!$A:$J,9,FALSE),0)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Não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>
        <f>IFERROR(VLOOKUP(A463,[1]Monitoramento_Base_somente_disp!$A:$J,4,FALSE),0)</f>
        <v>0</v>
      </c>
      <c r="C463" s="18">
        <f>IFERROR(VLOOKUP(A463,[1]Monitoramento_Base_somente_disp!$A:$J,5,FALSE),0)</f>
        <v>956029</v>
      </c>
      <c r="D463" s="18">
        <f>IFERROR(VLOOKUP(A463,[1]Monitoramento_Base_somente_disp!$A:$J,6,FALSE),0)</f>
        <v>0</v>
      </c>
      <c r="E463" s="18">
        <f>IFERROR(VLOOKUP(A463,[1]Monitoramento_Base_somente_disp!$A:$J,7,FALSE),0)</f>
        <v>0</v>
      </c>
      <c r="F463" s="18">
        <f>IFERROR(VLOOKUP(A463,[1]Monitoramento_Base_somente_disp!$A:$J,8,FALSE),0)</f>
        <v>0</v>
      </c>
      <c r="G463" s="18">
        <f>IFERROR(VLOOKUP(A463,[1]Monitoramento_Base_somente_disp!$A:$J,9,FALSE),0)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Não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>
        <f>IFERROR(VLOOKUP(A464,[1]Monitoramento_Base_somente_disp!$A:$J,4,FALSE),0)</f>
        <v>120</v>
      </c>
      <c r="C464" s="18">
        <f>IFERROR(VLOOKUP(A464,[1]Monitoramento_Base_somente_disp!$A:$J,5,FALSE),0)</f>
        <v>1543977</v>
      </c>
      <c r="D464" s="18">
        <f>IFERROR(VLOOKUP(A464,[1]Monitoramento_Base_somente_disp!$A:$J,6,FALSE),0)</f>
        <v>0</v>
      </c>
      <c r="E464" s="18">
        <f>IFERROR(VLOOKUP(A464,[1]Monitoramento_Base_somente_disp!$A:$J,7,FALSE),0)</f>
        <v>0</v>
      </c>
      <c r="F464" s="18">
        <f>IFERROR(VLOOKUP(A464,[1]Monitoramento_Base_somente_disp!$A:$J,8,FALSE),0)</f>
        <v>0</v>
      </c>
      <c r="G464" s="18">
        <f>IFERROR(VLOOKUP(A464,[1]Monitoramento_Base_somente_disp!$A:$J,9,FALSE),0)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Sim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Não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>
        <f>IFERROR(VLOOKUP(A465,[1]Monitoramento_Base_somente_disp!$A:$J,4,FALSE),0)</f>
        <v>44047</v>
      </c>
      <c r="C465" s="18">
        <f>IFERROR(VLOOKUP(A465,[1]Monitoramento_Base_somente_disp!$A:$J,5,FALSE),0)</f>
        <v>16462747</v>
      </c>
      <c r="D465" s="18">
        <f>IFERROR(VLOOKUP(A465,[1]Monitoramento_Base_somente_disp!$A:$J,6,FALSE),0)</f>
        <v>0</v>
      </c>
      <c r="E465" s="18">
        <f>IFERROR(VLOOKUP(A465,[1]Monitoramento_Base_somente_disp!$A:$J,7,FALSE),0)</f>
        <v>0</v>
      </c>
      <c r="F465" s="18">
        <f>IFERROR(VLOOKUP(A465,[1]Monitoramento_Base_somente_disp!$A:$J,8,FALSE),0)</f>
        <v>0</v>
      </c>
      <c r="G465" s="18">
        <f>IFERROR(VLOOKUP(A465,[1]Monitoramento_Base_somente_disp!$A:$J,9,FALSE),0)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Não</v>
      </c>
      <c r="W465" s="18" t="str">
        <f t="shared" si="46"/>
        <v>Não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>
        <f>IFERROR(VLOOKUP(A466,[1]Monitoramento_Base_somente_disp!$A:$J,4,FALSE),0)</f>
        <v>0</v>
      </c>
      <c r="C466" s="18">
        <f>IFERROR(VLOOKUP(A466,[1]Monitoramento_Base_somente_disp!$A:$J,5,FALSE),0)</f>
        <v>1107227</v>
      </c>
      <c r="D466" s="18">
        <f>IFERROR(VLOOKUP(A466,[1]Monitoramento_Base_somente_disp!$A:$J,6,FALSE),0)</f>
        <v>0</v>
      </c>
      <c r="E466" s="18">
        <f>IFERROR(VLOOKUP(A466,[1]Monitoramento_Base_somente_disp!$A:$J,7,FALSE),0)</f>
        <v>0</v>
      </c>
      <c r="F466" s="18">
        <f>IFERROR(VLOOKUP(A466,[1]Monitoramento_Base_somente_disp!$A:$J,8,FALSE),0)</f>
        <v>0</v>
      </c>
      <c r="G466" s="18">
        <f>IFERROR(VLOOKUP(A466,[1]Monitoramento_Base_somente_disp!$A:$J,9,FALSE),0)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Não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>
        <f>IFERROR(VLOOKUP(A467,[1]Monitoramento_Base_somente_disp!$A:$J,4,FALSE),0)</f>
        <v>0</v>
      </c>
      <c r="C467" s="18">
        <f>IFERROR(VLOOKUP(A467,[1]Monitoramento_Base_somente_disp!$A:$J,5,FALSE),0)</f>
        <v>4562511</v>
      </c>
      <c r="D467" s="18">
        <f>IFERROR(VLOOKUP(A467,[1]Monitoramento_Base_somente_disp!$A:$J,6,FALSE),0)</f>
        <v>0</v>
      </c>
      <c r="E467" s="18">
        <f>IFERROR(VLOOKUP(A467,[1]Monitoramento_Base_somente_disp!$A:$J,7,FALSE),0)</f>
        <v>0</v>
      </c>
      <c r="F467" s="18">
        <f>IFERROR(VLOOKUP(A467,[1]Monitoramento_Base_somente_disp!$A:$J,8,FALSE),0)</f>
        <v>0</v>
      </c>
      <c r="G467" s="18">
        <f>IFERROR(VLOOKUP(A467,[1]Monitoramento_Base_somente_disp!$A:$J,9,FALSE),0)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Não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>
        <f>IFERROR(VLOOKUP(A468,[1]Monitoramento_Base_somente_disp!$A:$J,4,FALSE),0)</f>
        <v>0</v>
      </c>
      <c r="C468" s="18">
        <f>IFERROR(VLOOKUP(A468,[1]Monitoramento_Base_somente_disp!$A:$J,5,FALSE),0)</f>
        <v>11003709</v>
      </c>
      <c r="D468" s="18">
        <f>IFERROR(VLOOKUP(A468,[1]Monitoramento_Base_somente_disp!$A:$J,6,FALSE),0)</f>
        <v>0</v>
      </c>
      <c r="E468" s="18">
        <f>IFERROR(VLOOKUP(A468,[1]Monitoramento_Base_somente_disp!$A:$J,7,FALSE),0)</f>
        <v>0</v>
      </c>
      <c r="F468" s="18">
        <f>IFERROR(VLOOKUP(A468,[1]Monitoramento_Base_somente_disp!$A:$J,8,FALSE),0)</f>
        <v>0</v>
      </c>
      <c r="G468" s="18">
        <f>IFERROR(VLOOKUP(A468,[1]Monitoramento_Base_somente_disp!$A:$J,9,FALSE),0)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Não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>
        <f>IFERROR(VLOOKUP(A469,[1]Monitoramento_Base_somente_disp!$A:$J,4,FALSE),0)</f>
        <v>0</v>
      </c>
      <c r="C469" s="18">
        <f>IFERROR(VLOOKUP(A469,[1]Monitoramento_Base_somente_disp!$A:$J,5,FALSE),0)</f>
        <v>11974171</v>
      </c>
      <c r="D469" s="18">
        <f>IFERROR(VLOOKUP(A469,[1]Monitoramento_Base_somente_disp!$A:$J,6,FALSE),0)</f>
        <v>0</v>
      </c>
      <c r="E469" s="18">
        <f>IFERROR(VLOOKUP(A469,[1]Monitoramento_Base_somente_disp!$A:$J,7,FALSE),0)</f>
        <v>0</v>
      </c>
      <c r="F469" s="18">
        <f>IFERROR(VLOOKUP(A469,[1]Monitoramento_Base_somente_disp!$A:$J,8,FALSE),0)</f>
        <v>0</v>
      </c>
      <c r="G469" s="18">
        <f>IFERROR(VLOOKUP(A469,[1]Monitoramento_Base_somente_disp!$A:$J,9,FALSE),0)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0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Não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>
        <f>IFERROR(VLOOKUP(A470,[1]Monitoramento_Base_somente_disp!$A:$J,4,FALSE),0)</f>
        <v>14753</v>
      </c>
      <c r="C470" s="18">
        <f>IFERROR(VLOOKUP(A470,[1]Monitoramento_Base_somente_disp!$A:$J,5,FALSE),0)</f>
        <v>12457261</v>
      </c>
      <c r="D470" s="18">
        <f>IFERROR(VLOOKUP(A470,[1]Monitoramento_Base_somente_disp!$A:$J,6,FALSE),0)</f>
        <v>0</v>
      </c>
      <c r="E470" s="18">
        <f>IFERROR(VLOOKUP(A470,[1]Monitoramento_Base_somente_disp!$A:$J,7,FALSE),0)</f>
        <v>0</v>
      </c>
      <c r="F470" s="18">
        <f>IFERROR(VLOOKUP(A470,[1]Monitoramento_Base_somente_disp!$A:$J,8,FALSE),0)</f>
        <v>0</v>
      </c>
      <c r="G470" s="18">
        <f>IFERROR(VLOOKUP(A470,[1]Monitoramento_Base_somente_disp!$A:$J,9,FALSE),0)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Não</v>
      </c>
      <c r="W470" s="18" t="str">
        <f t="shared" si="46"/>
        <v>Não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>
        <f>IFERROR(VLOOKUP(A471,[1]Monitoramento_Base_somente_disp!$A:$J,4,FALSE),0)</f>
        <v>6400</v>
      </c>
      <c r="C471" s="18">
        <f>IFERROR(VLOOKUP(A471,[1]Monitoramento_Base_somente_disp!$A:$J,5,FALSE),0)</f>
        <v>3672234</v>
      </c>
      <c r="D471" s="18">
        <f>IFERROR(VLOOKUP(A471,[1]Monitoramento_Base_somente_disp!$A:$J,6,FALSE),0)</f>
        <v>0</v>
      </c>
      <c r="E471" s="18">
        <f>IFERROR(VLOOKUP(A471,[1]Monitoramento_Base_somente_disp!$A:$J,7,FALSE),0)</f>
        <v>0</v>
      </c>
      <c r="F471" s="18">
        <f>IFERROR(VLOOKUP(A471,[1]Monitoramento_Base_somente_disp!$A:$J,8,FALSE),0)</f>
        <v>0</v>
      </c>
      <c r="G471" s="18">
        <f>IFERROR(VLOOKUP(A471,[1]Monitoramento_Base_somente_disp!$A:$J,9,FALSE),0)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Não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>
        <f>IFERROR(VLOOKUP(A472,[1]Monitoramento_Base_somente_disp!$A:$J,4,FALSE),0)</f>
        <v>0</v>
      </c>
      <c r="C472" s="18">
        <f>IFERROR(VLOOKUP(A472,[1]Monitoramento_Base_somente_disp!$A:$J,5,FALSE),0)</f>
        <v>3366294</v>
      </c>
      <c r="D472" s="18">
        <f>IFERROR(VLOOKUP(A472,[1]Monitoramento_Base_somente_disp!$A:$J,6,FALSE),0)</f>
        <v>0</v>
      </c>
      <c r="E472" s="18">
        <f>IFERROR(VLOOKUP(A472,[1]Monitoramento_Base_somente_disp!$A:$J,7,FALSE),0)</f>
        <v>0</v>
      </c>
      <c r="F472" s="18">
        <f>IFERROR(VLOOKUP(A472,[1]Monitoramento_Base_somente_disp!$A:$J,8,FALSE),0)</f>
        <v>0</v>
      </c>
      <c r="G472" s="18">
        <f>IFERROR(VLOOKUP(A472,[1]Monitoramento_Base_somente_disp!$A:$J,9,FALSE),0)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Não</v>
      </c>
      <c r="U472" s="18" t="str">
        <f t="shared" si="44"/>
        <v>Sim</v>
      </c>
      <c r="V472" s="18" t="str">
        <f t="shared" si="45"/>
        <v>Não</v>
      </c>
      <c r="W472" s="18" t="str">
        <f t="shared" si="46"/>
        <v>Não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>
        <f>IFERROR(VLOOKUP(A473,[1]Monitoramento_Base_somente_disp!$A:$J,4,FALSE),0)</f>
        <v>461</v>
      </c>
      <c r="C473" s="18">
        <f>IFERROR(VLOOKUP(A473,[1]Monitoramento_Base_somente_disp!$A:$J,5,FALSE),0)</f>
        <v>3934668</v>
      </c>
      <c r="D473" s="18">
        <f>IFERROR(VLOOKUP(A473,[1]Monitoramento_Base_somente_disp!$A:$J,6,FALSE),0)</f>
        <v>0</v>
      </c>
      <c r="E473" s="18">
        <f>IFERROR(VLOOKUP(A473,[1]Monitoramento_Base_somente_disp!$A:$J,7,FALSE),0)</f>
        <v>0</v>
      </c>
      <c r="F473" s="18">
        <f>IFERROR(VLOOKUP(A473,[1]Monitoramento_Base_somente_disp!$A:$J,8,FALSE),0)</f>
        <v>0</v>
      </c>
      <c r="G473" s="18">
        <f>IFERROR(VLOOKUP(A473,[1]Monitoramento_Base_somente_disp!$A:$J,9,FALSE),0)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Não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IFERROR(VLOOKUP(A474,[1]Monitoramento_Base_somente_disp!$A:$J,4,FALSE),0)</f>
        <v>0</v>
      </c>
      <c r="C474" s="18">
        <f>IFERROR(VLOOKUP(A474,[1]Monitoramento_Base_somente_disp!$A:$J,5,FALSE),0)</f>
        <v>0</v>
      </c>
      <c r="D474" s="18">
        <f>IFERROR(VLOOKUP(A474,[1]Monitoramento_Base_somente_disp!$A:$J,6,FALSE),0)</f>
        <v>0</v>
      </c>
      <c r="E474" s="18">
        <f>IFERROR(VLOOKUP(A474,[1]Monitoramento_Base_somente_disp!$A:$J,7,FALSE),0)</f>
        <v>0</v>
      </c>
      <c r="F474" s="18">
        <f>IFERROR(VLOOKUP(A474,[1]Monitoramento_Base_somente_disp!$A:$J,8,FALSE),0)</f>
        <v>0</v>
      </c>
      <c r="G474" s="18">
        <f>IFERROR(VLOOKUP(A474,[1]Monitoramento_Base_somente_disp!$A:$J,9,FALSE),0)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IFERROR(VLOOKUP(A475,[1]Monitoramento_Base_somente_disp!$A:$J,4,FALSE),0)</f>
        <v>0</v>
      </c>
      <c r="C475" s="18">
        <f>IFERROR(VLOOKUP(A475,[1]Monitoramento_Base_somente_disp!$A:$J,5,FALSE),0)</f>
        <v>2781251</v>
      </c>
      <c r="D475" s="18">
        <f>IFERROR(VLOOKUP(A475,[1]Monitoramento_Base_somente_disp!$A:$J,6,FALSE),0)</f>
        <v>0</v>
      </c>
      <c r="E475" s="18">
        <f>IFERROR(VLOOKUP(A475,[1]Monitoramento_Base_somente_disp!$A:$J,7,FALSE),0)</f>
        <v>0</v>
      </c>
      <c r="F475" s="18">
        <f>IFERROR(VLOOKUP(A475,[1]Monitoramento_Base_somente_disp!$A:$J,8,FALSE),0)</f>
        <v>0</v>
      </c>
      <c r="G475" s="18">
        <f>IFERROR(VLOOKUP(A475,[1]Monitoramento_Base_somente_disp!$A:$J,9,FALSE),0)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Não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Não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>
        <f>IFERROR(VLOOKUP(A476,[1]Monitoramento_Base_somente_disp!$A:$J,4,FALSE),0)</f>
        <v>18445</v>
      </c>
      <c r="C476" s="18">
        <f>IFERROR(VLOOKUP(A476,[1]Monitoramento_Base_somente_disp!$A:$J,5,FALSE),0)</f>
        <v>417137176</v>
      </c>
      <c r="D476" s="18">
        <f>IFERROR(VLOOKUP(A476,[1]Monitoramento_Base_somente_disp!$A:$J,6,FALSE),0)</f>
        <v>0</v>
      </c>
      <c r="E476" s="18">
        <f>IFERROR(VLOOKUP(A476,[1]Monitoramento_Base_somente_disp!$A:$J,7,FALSE),0)</f>
        <v>0</v>
      </c>
      <c r="F476" s="18">
        <f>IFERROR(VLOOKUP(A476,[1]Monitoramento_Base_somente_disp!$A:$J,8,FALSE),0)</f>
        <v>0</v>
      </c>
      <c r="G476" s="18">
        <f>IFERROR(VLOOKUP(A476,[1]Monitoramento_Base_somente_disp!$A:$J,9,FALSE),0)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Não</v>
      </c>
      <c r="W476" s="18" t="str">
        <f t="shared" si="46"/>
        <v>Não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IFERROR(VLOOKUP(A477,[1]Monitoramento_Base_somente_disp!$A:$J,4,FALSE),0)</f>
        <v>0</v>
      </c>
      <c r="C477" s="18">
        <f>IFERROR(VLOOKUP(A477,[1]Monitoramento_Base_somente_disp!$A:$J,5,FALSE),0)</f>
        <v>0</v>
      </c>
      <c r="D477" s="18">
        <f>IFERROR(VLOOKUP(A477,[1]Monitoramento_Base_somente_disp!$A:$J,6,FALSE),0)</f>
        <v>0</v>
      </c>
      <c r="E477" s="18">
        <f>IFERROR(VLOOKUP(A477,[1]Monitoramento_Base_somente_disp!$A:$J,7,FALSE),0)</f>
        <v>0</v>
      </c>
      <c r="F477" s="18">
        <f>IFERROR(VLOOKUP(A477,[1]Monitoramento_Base_somente_disp!$A:$J,8,FALSE),0)</f>
        <v>0</v>
      </c>
      <c r="G477" s="18">
        <f>IFERROR(VLOOKUP(A477,[1]Monitoramento_Base_somente_disp!$A:$J,9,FALSE),0)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IFERROR(VLOOKUP(A478,[1]Monitoramento_Base_somente_disp!$A:$J,4,FALSE),0)</f>
        <v>0</v>
      </c>
      <c r="C478" s="18">
        <f>IFERROR(VLOOKUP(A478,[1]Monitoramento_Base_somente_disp!$A:$J,5,FALSE),0)</f>
        <v>0</v>
      </c>
      <c r="D478" s="18">
        <f>IFERROR(VLOOKUP(A478,[1]Monitoramento_Base_somente_disp!$A:$J,6,FALSE),0)</f>
        <v>0</v>
      </c>
      <c r="E478" s="18">
        <f>IFERROR(VLOOKUP(A478,[1]Monitoramento_Base_somente_disp!$A:$J,7,FALSE),0)</f>
        <v>0</v>
      </c>
      <c r="F478" s="18">
        <f>IFERROR(VLOOKUP(A478,[1]Monitoramento_Base_somente_disp!$A:$J,8,FALSE),0)</f>
        <v>0</v>
      </c>
      <c r="G478" s="18">
        <f>IFERROR(VLOOKUP(A478,[1]Monitoramento_Base_somente_disp!$A:$J,9,FALSE),0)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IFERROR(VLOOKUP(A479,[1]Monitoramento_Base_somente_disp!$A:$J,4,FALSE),0)</f>
        <v>0</v>
      </c>
      <c r="C479" s="18">
        <f>IFERROR(VLOOKUP(A479,[1]Monitoramento_Base_somente_disp!$A:$J,5,FALSE),0)</f>
        <v>17456059</v>
      </c>
      <c r="D479" s="18">
        <f>IFERROR(VLOOKUP(A479,[1]Monitoramento_Base_somente_disp!$A:$J,6,FALSE),0)</f>
        <v>0</v>
      </c>
      <c r="E479" s="18">
        <f>IFERROR(VLOOKUP(A479,[1]Monitoramento_Base_somente_disp!$A:$J,7,FALSE),0)</f>
        <v>0</v>
      </c>
      <c r="F479" s="18">
        <f>IFERROR(VLOOKUP(A479,[1]Monitoramento_Base_somente_disp!$A:$J,8,FALSE),0)</f>
        <v>0</v>
      </c>
      <c r="G479" s="18">
        <f>IFERROR(VLOOKUP(A479,[1]Monitoramento_Base_somente_disp!$A:$J,9,FALSE),0)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Não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>
        <f>IFERROR(VLOOKUP(A480,[1]Monitoramento_Base_somente_disp!$A:$J,4,FALSE),0)</f>
        <v>0</v>
      </c>
      <c r="C480" s="18">
        <f>IFERROR(VLOOKUP(A480,[1]Monitoramento_Base_somente_disp!$A:$J,5,FALSE),0)</f>
        <v>0</v>
      </c>
      <c r="D480" s="18">
        <f>IFERROR(VLOOKUP(A480,[1]Monitoramento_Base_somente_disp!$A:$J,6,FALSE),0)</f>
        <v>0</v>
      </c>
      <c r="E480" s="18">
        <f>IFERROR(VLOOKUP(A480,[1]Monitoramento_Base_somente_disp!$A:$J,7,FALSE),0)</f>
        <v>0</v>
      </c>
      <c r="F480" s="18">
        <f>IFERROR(VLOOKUP(A480,[1]Monitoramento_Base_somente_disp!$A:$J,8,FALSE),0)</f>
        <v>0</v>
      </c>
      <c r="G480" s="18">
        <f>IFERROR(VLOOKUP(A480,[1]Monitoramento_Base_somente_disp!$A:$J,9,FALSE),0)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IFERROR(VLOOKUP(A481,[1]Monitoramento_Base_somente_disp!$A:$J,4,FALSE),0)</f>
        <v>0</v>
      </c>
      <c r="C481" s="18">
        <f>IFERROR(VLOOKUP(A481,[1]Monitoramento_Base_somente_disp!$A:$J,5,FALSE),0)</f>
        <v>0</v>
      </c>
      <c r="D481" s="18">
        <f>IFERROR(VLOOKUP(A481,[1]Monitoramento_Base_somente_disp!$A:$J,6,FALSE),0)</f>
        <v>0</v>
      </c>
      <c r="E481" s="18">
        <f>IFERROR(VLOOKUP(A481,[1]Monitoramento_Base_somente_disp!$A:$J,7,FALSE),0)</f>
        <v>0</v>
      </c>
      <c r="F481" s="18">
        <f>IFERROR(VLOOKUP(A481,[1]Monitoramento_Base_somente_disp!$A:$J,8,FALSE),0)</f>
        <v>0</v>
      </c>
      <c r="G481" s="18">
        <f>IFERROR(VLOOKUP(A481,[1]Monitoramento_Base_somente_disp!$A:$J,9,FALSE),0)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IFERROR(VLOOKUP(A482,[1]Monitoramento_Base_somente_disp!$A:$J,4,FALSE),0)</f>
        <v>0</v>
      </c>
      <c r="C482" s="18">
        <f>IFERROR(VLOOKUP(A482,[1]Monitoramento_Base_somente_disp!$A:$J,5,FALSE),0)</f>
        <v>26784503</v>
      </c>
      <c r="D482" s="18">
        <f>IFERROR(VLOOKUP(A482,[1]Monitoramento_Base_somente_disp!$A:$J,6,FALSE),0)</f>
        <v>0</v>
      </c>
      <c r="E482" s="18">
        <f>IFERROR(VLOOKUP(A482,[1]Monitoramento_Base_somente_disp!$A:$J,7,FALSE),0)</f>
        <v>0</v>
      </c>
      <c r="F482" s="18">
        <f>IFERROR(VLOOKUP(A482,[1]Monitoramento_Base_somente_disp!$A:$J,8,FALSE),0)</f>
        <v>0</v>
      </c>
      <c r="G482" s="18">
        <f>IFERROR(VLOOKUP(A482,[1]Monitoramento_Base_somente_disp!$A:$J,9,FALSE),0)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Não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>
        <f>IFERROR(VLOOKUP(A483,[1]Monitoramento_Base_somente_disp!$A:$J,4,FALSE),0)</f>
        <v>37577</v>
      </c>
      <c r="C483" s="18">
        <f>IFERROR(VLOOKUP(A483,[1]Monitoramento_Base_somente_disp!$A:$J,5,FALSE),0)</f>
        <v>4600075</v>
      </c>
      <c r="D483" s="18">
        <f>IFERROR(VLOOKUP(A483,[1]Monitoramento_Base_somente_disp!$A:$J,6,FALSE),0)</f>
        <v>0</v>
      </c>
      <c r="E483" s="18">
        <f>IFERROR(VLOOKUP(A483,[1]Monitoramento_Base_somente_disp!$A:$J,7,FALSE),0)</f>
        <v>0</v>
      </c>
      <c r="F483" s="18">
        <f>IFERROR(VLOOKUP(A483,[1]Monitoramento_Base_somente_disp!$A:$J,8,FALSE),0)</f>
        <v>0</v>
      </c>
      <c r="G483" s="18">
        <f>IFERROR(VLOOKUP(A483,[1]Monitoramento_Base_somente_disp!$A:$J,9,FALSE),0)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Sim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Não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>
        <f>IFERROR(VLOOKUP(A484,[1]Monitoramento_Base_somente_disp!$A:$J,4,FALSE),0)</f>
        <v>0</v>
      </c>
      <c r="C484" s="18">
        <f>IFERROR(VLOOKUP(A484,[1]Monitoramento_Base_somente_disp!$A:$J,5,FALSE),0)</f>
        <v>4590</v>
      </c>
      <c r="D484" s="18">
        <f>IFERROR(VLOOKUP(A484,[1]Monitoramento_Base_somente_disp!$A:$J,6,FALSE),0)</f>
        <v>0</v>
      </c>
      <c r="E484" s="18">
        <f>IFERROR(VLOOKUP(A484,[1]Monitoramento_Base_somente_disp!$A:$J,7,FALSE),0)</f>
        <v>0</v>
      </c>
      <c r="F484" s="18">
        <f>IFERROR(VLOOKUP(A484,[1]Monitoramento_Base_somente_disp!$A:$J,8,FALSE),0)</f>
        <v>0</v>
      </c>
      <c r="G484" s="18">
        <f>IFERROR(VLOOKUP(A484,[1]Monitoramento_Base_somente_disp!$A:$J,9,FALSE),0)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Não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>
        <f>IFERROR(VLOOKUP(A485,[1]Monitoramento_Base_somente_disp!$A:$J,4,FALSE),0)</f>
        <v>1853</v>
      </c>
      <c r="C485" s="18">
        <f>IFERROR(VLOOKUP(A485,[1]Monitoramento_Base_somente_disp!$A:$J,5,FALSE),0)</f>
        <v>2053272</v>
      </c>
      <c r="D485" s="18">
        <f>IFERROR(VLOOKUP(A485,[1]Monitoramento_Base_somente_disp!$A:$J,6,FALSE),0)</f>
        <v>0</v>
      </c>
      <c r="E485" s="18">
        <f>IFERROR(VLOOKUP(A485,[1]Monitoramento_Base_somente_disp!$A:$J,7,FALSE),0)</f>
        <v>0</v>
      </c>
      <c r="F485" s="18">
        <f>IFERROR(VLOOKUP(A485,[1]Monitoramento_Base_somente_disp!$A:$J,8,FALSE),0)</f>
        <v>0</v>
      </c>
      <c r="G485" s="18">
        <f>IFERROR(VLOOKUP(A485,[1]Monitoramento_Base_somente_disp!$A:$J,9,FALSE),0)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Não</v>
      </c>
      <c r="W485" s="18" t="str">
        <f t="shared" si="46"/>
        <v>Não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>
        <f>IFERROR(VLOOKUP(A486,[1]Monitoramento_Base_somente_disp!$A:$J,4,FALSE),0)</f>
        <v>0</v>
      </c>
      <c r="C486" s="18">
        <f>IFERROR(VLOOKUP(A486,[1]Monitoramento_Base_somente_disp!$A:$J,5,FALSE),0)</f>
        <v>16840778</v>
      </c>
      <c r="D486" s="18">
        <f>IFERROR(VLOOKUP(A486,[1]Monitoramento_Base_somente_disp!$A:$J,6,FALSE),0)</f>
        <v>0</v>
      </c>
      <c r="E486" s="18">
        <f>IFERROR(VLOOKUP(A486,[1]Monitoramento_Base_somente_disp!$A:$J,7,FALSE),0)</f>
        <v>0</v>
      </c>
      <c r="F486" s="18">
        <f>IFERROR(VLOOKUP(A486,[1]Monitoramento_Base_somente_disp!$A:$J,8,FALSE),0)</f>
        <v>0</v>
      </c>
      <c r="G486" s="18">
        <f>IFERROR(VLOOKUP(A486,[1]Monitoramento_Base_somente_disp!$A:$J,9,FALSE),0)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Não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>
        <f>IFERROR(VLOOKUP(A487,[1]Monitoramento_Base_somente_disp!$A:$J,4,FALSE),0)</f>
        <v>38774</v>
      </c>
      <c r="C487" s="18">
        <f>IFERROR(VLOOKUP(A487,[1]Monitoramento_Base_somente_disp!$A:$J,5,FALSE),0)</f>
        <v>5219146</v>
      </c>
      <c r="D487" s="18">
        <f>IFERROR(VLOOKUP(A487,[1]Monitoramento_Base_somente_disp!$A:$J,6,FALSE),0)</f>
        <v>0</v>
      </c>
      <c r="E487" s="18">
        <f>IFERROR(VLOOKUP(A487,[1]Monitoramento_Base_somente_disp!$A:$J,7,FALSE),0)</f>
        <v>0</v>
      </c>
      <c r="F487" s="18">
        <f>IFERROR(VLOOKUP(A487,[1]Monitoramento_Base_somente_disp!$A:$J,8,FALSE),0)</f>
        <v>0</v>
      </c>
      <c r="G487" s="18">
        <f>IFERROR(VLOOKUP(A487,[1]Monitoramento_Base_somente_disp!$A:$J,9,FALSE),0)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Não</v>
      </c>
      <c r="W487" s="18" t="str">
        <f t="shared" si="46"/>
        <v>Não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>
        <f>IFERROR(VLOOKUP(A488,[1]Monitoramento_Base_somente_disp!$A:$J,4,FALSE),0)</f>
        <v>330</v>
      </c>
      <c r="C488" s="18">
        <f>IFERROR(VLOOKUP(A488,[1]Monitoramento_Base_somente_disp!$A:$J,5,FALSE),0)</f>
        <v>18721052</v>
      </c>
      <c r="D488" s="18">
        <f>IFERROR(VLOOKUP(A488,[1]Monitoramento_Base_somente_disp!$A:$J,6,FALSE),0)</f>
        <v>0</v>
      </c>
      <c r="E488" s="18">
        <f>IFERROR(VLOOKUP(A488,[1]Monitoramento_Base_somente_disp!$A:$J,7,FALSE),0)</f>
        <v>0</v>
      </c>
      <c r="F488" s="18">
        <f>IFERROR(VLOOKUP(A488,[1]Monitoramento_Base_somente_disp!$A:$J,8,FALSE),0)</f>
        <v>0</v>
      </c>
      <c r="G488" s="18">
        <f>IFERROR(VLOOKUP(A488,[1]Monitoramento_Base_somente_disp!$A:$J,9,FALSE),0)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Não</v>
      </c>
      <c r="W488" s="18" t="str">
        <f t="shared" si="46"/>
        <v>Não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>
        <f>IFERROR(VLOOKUP(A489,[1]Monitoramento_Base_somente_disp!$A:$J,4,FALSE),0)</f>
        <v>0</v>
      </c>
      <c r="C489" s="18">
        <f>IFERROR(VLOOKUP(A489,[1]Monitoramento_Base_somente_disp!$A:$J,5,FALSE),0)</f>
        <v>1100752159</v>
      </c>
      <c r="D489" s="18">
        <f>IFERROR(VLOOKUP(A489,[1]Monitoramento_Base_somente_disp!$A:$J,6,FALSE),0)</f>
        <v>0</v>
      </c>
      <c r="E489" s="18">
        <f>IFERROR(VLOOKUP(A489,[1]Monitoramento_Base_somente_disp!$A:$J,7,FALSE),0)</f>
        <v>0</v>
      </c>
      <c r="F489" s="18">
        <f>IFERROR(VLOOKUP(A489,[1]Monitoramento_Base_somente_disp!$A:$J,8,FALSE),0)</f>
        <v>0</v>
      </c>
      <c r="G489" s="18">
        <f>IFERROR(VLOOKUP(A489,[1]Monitoramento_Base_somente_disp!$A:$J,9,FALSE),0)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Não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>
        <f>IFERROR(VLOOKUP(A490,[1]Monitoramento_Base_somente_disp!$A:$J,4,FALSE),0)</f>
        <v>0</v>
      </c>
      <c r="C490" s="18">
        <f>IFERROR(VLOOKUP(A490,[1]Monitoramento_Base_somente_disp!$A:$J,5,FALSE),0)</f>
        <v>22740736</v>
      </c>
      <c r="D490" s="18">
        <f>IFERROR(VLOOKUP(A490,[1]Monitoramento_Base_somente_disp!$A:$J,6,FALSE),0)</f>
        <v>0</v>
      </c>
      <c r="E490" s="18">
        <f>IFERROR(VLOOKUP(A490,[1]Monitoramento_Base_somente_disp!$A:$J,7,FALSE),0)</f>
        <v>0</v>
      </c>
      <c r="F490" s="18">
        <f>IFERROR(VLOOKUP(A490,[1]Monitoramento_Base_somente_disp!$A:$J,8,FALSE),0)</f>
        <v>0</v>
      </c>
      <c r="G490" s="18">
        <f>IFERROR(VLOOKUP(A490,[1]Monitoramento_Base_somente_disp!$A:$J,9,FALSE),0)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Não</v>
      </c>
      <c r="U490" s="18" t="str">
        <f t="shared" si="44"/>
        <v>Sim</v>
      </c>
      <c r="V490" s="18" t="str">
        <f t="shared" si="45"/>
        <v>Não</v>
      </c>
      <c r="W490" s="18" t="str">
        <f t="shared" si="46"/>
        <v>Não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>
        <f>IFERROR(VLOOKUP(A491,[1]Monitoramento_Base_somente_disp!$A:$J,4,FALSE),0)</f>
        <v>0</v>
      </c>
      <c r="C491" s="18">
        <f>IFERROR(VLOOKUP(A491,[1]Monitoramento_Base_somente_disp!$A:$J,5,FALSE),0)</f>
        <v>7768184</v>
      </c>
      <c r="D491" s="18">
        <f>IFERROR(VLOOKUP(A491,[1]Monitoramento_Base_somente_disp!$A:$J,6,FALSE),0)</f>
        <v>0</v>
      </c>
      <c r="E491" s="18">
        <f>IFERROR(VLOOKUP(A491,[1]Monitoramento_Base_somente_disp!$A:$J,7,FALSE),0)</f>
        <v>0</v>
      </c>
      <c r="F491" s="18">
        <f>IFERROR(VLOOKUP(A491,[1]Monitoramento_Base_somente_disp!$A:$J,8,FALSE),0)</f>
        <v>0</v>
      </c>
      <c r="G491" s="18">
        <f>IFERROR(VLOOKUP(A491,[1]Monitoramento_Base_somente_disp!$A:$J,9,FALSE),0)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Não</v>
      </c>
      <c r="W491" s="18" t="str">
        <f t="shared" si="46"/>
        <v>Não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IFERROR(VLOOKUP(A492,[1]Monitoramento_Base_somente_disp!$A:$J,4,FALSE),0)</f>
        <v>0</v>
      </c>
      <c r="C492" s="18">
        <f>IFERROR(VLOOKUP(A492,[1]Monitoramento_Base_somente_disp!$A:$J,5,FALSE),0)</f>
        <v>0</v>
      </c>
      <c r="D492" s="18">
        <f>IFERROR(VLOOKUP(A492,[1]Monitoramento_Base_somente_disp!$A:$J,6,FALSE),0)</f>
        <v>0</v>
      </c>
      <c r="E492" s="18">
        <f>IFERROR(VLOOKUP(A492,[1]Monitoramento_Base_somente_disp!$A:$J,7,FALSE),0)</f>
        <v>0</v>
      </c>
      <c r="F492" s="18">
        <f>IFERROR(VLOOKUP(A492,[1]Monitoramento_Base_somente_disp!$A:$J,8,FALSE),0)</f>
        <v>0</v>
      </c>
      <c r="G492" s="18">
        <f>IFERROR(VLOOKUP(A492,[1]Monitoramento_Base_somente_disp!$A:$J,9,FALSE),0)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IFERROR(VLOOKUP(A493,[1]Monitoramento_Base_somente_disp!$A:$J,4,FALSE),0)</f>
        <v>0</v>
      </c>
      <c r="C493" s="18">
        <f>IFERROR(VLOOKUP(A493,[1]Monitoramento_Base_somente_disp!$A:$J,5,FALSE),0)</f>
        <v>22114892</v>
      </c>
      <c r="D493" s="18">
        <f>IFERROR(VLOOKUP(A493,[1]Monitoramento_Base_somente_disp!$A:$J,6,FALSE),0)</f>
        <v>0</v>
      </c>
      <c r="E493" s="18">
        <f>IFERROR(VLOOKUP(A493,[1]Monitoramento_Base_somente_disp!$A:$J,7,FALSE),0)</f>
        <v>0</v>
      </c>
      <c r="F493" s="18">
        <f>IFERROR(VLOOKUP(A493,[1]Monitoramento_Base_somente_disp!$A:$J,8,FALSE),0)</f>
        <v>0</v>
      </c>
      <c r="G493" s="18">
        <f>IFERROR(VLOOKUP(A493,[1]Monitoramento_Base_somente_disp!$A:$J,9,FALSE),0)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Não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>
        <f>IFERROR(VLOOKUP(A494,[1]Monitoramento_Base_somente_disp!$A:$J,4,FALSE),0)</f>
        <v>0</v>
      </c>
      <c r="C494" s="18">
        <f>IFERROR(VLOOKUP(A494,[1]Monitoramento_Base_somente_disp!$A:$J,5,FALSE),0)</f>
        <v>62773061</v>
      </c>
      <c r="D494" s="18">
        <f>IFERROR(VLOOKUP(A494,[1]Monitoramento_Base_somente_disp!$A:$J,6,FALSE),0)</f>
        <v>0</v>
      </c>
      <c r="E494" s="18">
        <f>IFERROR(VLOOKUP(A494,[1]Monitoramento_Base_somente_disp!$A:$J,7,FALSE),0)</f>
        <v>0</v>
      </c>
      <c r="F494" s="18">
        <f>IFERROR(VLOOKUP(A494,[1]Monitoramento_Base_somente_disp!$A:$J,8,FALSE),0)</f>
        <v>0</v>
      </c>
      <c r="G494" s="18">
        <f>IFERROR(VLOOKUP(A494,[1]Monitoramento_Base_somente_disp!$A:$J,9,FALSE),0)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Não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IFERROR(VLOOKUP(A495,[1]Monitoramento_Base_somente_disp!$A:$J,4,FALSE),0)</f>
        <v>0</v>
      </c>
      <c r="C495" s="18">
        <f>IFERROR(VLOOKUP(A495,[1]Monitoramento_Base_somente_disp!$A:$J,5,FALSE),0)</f>
        <v>0</v>
      </c>
      <c r="D495" s="18">
        <f>IFERROR(VLOOKUP(A495,[1]Monitoramento_Base_somente_disp!$A:$J,6,FALSE),0)</f>
        <v>0</v>
      </c>
      <c r="E495" s="18">
        <f>IFERROR(VLOOKUP(A495,[1]Monitoramento_Base_somente_disp!$A:$J,7,FALSE),0)</f>
        <v>0</v>
      </c>
      <c r="F495" s="18">
        <f>IFERROR(VLOOKUP(A495,[1]Monitoramento_Base_somente_disp!$A:$J,8,FALSE),0)</f>
        <v>0</v>
      </c>
      <c r="G495" s="18">
        <f>IFERROR(VLOOKUP(A495,[1]Monitoramento_Base_somente_disp!$A:$J,9,FALSE),0)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IFERROR(VLOOKUP(A496,[1]Monitoramento_Base_somente_disp!$A:$J,4,FALSE),0)</f>
        <v>0</v>
      </c>
      <c r="C496" s="18">
        <f>IFERROR(VLOOKUP(A496,[1]Monitoramento_Base_somente_disp!$A:$J,5,FALSE),0)</f>
        <v>27418314</v>
      </c>
      <c r="D496" s="18">
        <f>IFERROR(VLOOKUP(A496,[1]Monitoramento_Base_somente_disp!$A:$J,6,FALSE),0)</f>
        <v>0</v>
      </c>
      <c r="E496" s="18">
        <f>IFERROR(VLOOKUP(A496,[1]Monitoramento_Base_somente_disp!$A:$J,7,FALSE),0)</f>
        <v>0</v>
      </c>
      <c r="F496" s="18">
        <f>IFERROR(VLOOKUP(A496,[1]Monitoramento_Base_somente_disp!$A:$J,8,FALSE),0)</f>
        <v>0</v>
      </c>
      <c r="G496" s="18">
        <f>IFERROR(VLOOKUP(A496,[1]Monitoramento_Base_somente_disp!$A:$J,9,FALSE),0)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Não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>
        <f>IFERROR(VLOOKUP(A497,[1]Monitoramento_Base_somente_disp!$A:$J,4,FALSE),0)</f>
        <v>84479</v>
      </c>
      <c r="C497" s="18">
        <f>IFERROR(VLOOKUP(A497,[1]Monitoramento_Base_somente_disp!$A:$J,5,FALSE),0)</f>
        <v>8656004</v>
      </c>
      <c r="D497" s="18">
        <f>IFERROR(VLOOKUP(A497,[1]Monitoramento_Base_somente_disp!$A:$J,6,FALSE),0)</f>
        <v>0</v>
      </c>
      <c r="E497" s="18">
        <f>IFERROR(VLOOKUP(A497,[1]Monitoramento_Base_somente_disp!$A:$J,7,FALSE),0)</f>
        <v>0</v>
      </c>
      <c r="F497" s="18">
        <f>IFERROR(VLOOKUP(A497,[1]Monitoramento_Base_somente_disp!$A:$J,8,FALSE),0)</f>
        <v>0</v>
      </c>
      <c r="G497" s="18">
        <f>IFERROR(VLOOKUP(A497,[1]Monitoramento_Base_somente_disp!$A:$J,9,FALSE),0)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Não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IFERROR(VLOOKUP(A498,[1]Monitoramento_Base_somente_disp!$A:$J,4,FALSE),0)</f>
        <v>0</v>
      </c>
      <c r="C498" s="18">
        <f>IFERROR(VLOOKUP(A498,[1]Monitoramento_Base_somente_disp!$A:$J,5,FALSE),0)</f>
        <v>0</v>
      </c>
      <c r="D498" s="18">
        <f>IFERROR(VLOOKUP(A498,[1]Monitoramento_Base_somente_disp!$A:$J,6,FALSE),0)</f>
        <v>0</v>
      </c>
      <c r="E498" s="18">
        <f>IFERROR(VLOOKUP(A498,[1]Monitoramento_Base_somente_disp!$A:$J,7,FALSE),0)</f>
        <v>0</v>
      </c>
      <c r="F498" s="18">
        <f>IFERROR(VLOOKUP(A498,[1]Monitoramento_Base_somente_disp!$A:$J,8,FALSE),0)</f>
        <v>0</v>
      </c>
      <c r="G498" s="18">
        <f>IFERROR(VLOOKUP(A498,[1]Monitoramento_Base_somente_disp!$A:$J,9,FALSE),0)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IFERROR(VLOOKUP(A499,[1]Monitoramento_Base_somente_disp!$A:$J,4,FALSE),0)</f>
        <v>18939</v>
      </c>
      <c r="C499" s="18">
        <f>IFERROR(VLOOKUP(A499,[1]Monitoramento_Base_somente_disp!$A:$J,5,FALSE),0)</f>
        <v>10535896</v>
      </c>
      <c r="D499" s="18">
        <f>IFERROR(VLOOKUP(A499,[1]Monitoramento_Base_somente_disp!$A:$J,6,FALSE),0)</f>
        <v>0</v>
      </c>
      <c r="E499" s="18">
        <f>IFERROR(VLOOKUP(A499,[1]Monitoramento_Base_somente_disp!$A:$J,7,FALSE),0)</f>
        <v>0</v>
      </c>
      <c r="F499" s="18">
        <f>IFERROR(VLOOKUP(A499,[1]Monitoramento_Base_somente_disp!$A:$J,8,FALSE),0)</f>
        <v>0</v>
      </c>
      <c r="G499" s="18">
        <f>IFERROR(VLOOKUP(A499,[1]Monitoramento_Base_somente_disp!$A:$J,9,FALSE),0)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Não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>
        <f>IFERROR(VLOOKUP(A500,[1]Monitoramento_Base_somente_disp!$A:$J,4,FALSE),0)</f>
        <v>38937</v>
      </c>
      <c r="C500" s="18">
        <f>IFERROR(VLOOKUP(A500,[1]Monitoramento_Base_somente_disp!$A:$J,5,FALSE),0)</f>
        <v>4840700</v>
      </c>
      <c r="D500" s="18">
        <f>IFERROR(VLOOKUP(A500,[1]Monitoramento_Base_somente_disp!$A:$J,6,FALSE),0)</f>
        <v>0</v>
      </c>
      <c r="E500" s="18">
        <f>IFERROR(VLOOKUP(A500,[1]Monitoramento_Base_somente_disp!$A:$J,7,FALSE),0)</f>
        <v>0</v>
      </c>
      <c r="F500" s="18">
        <f>IFERROR(VLOOKUP(A500,[1]Monitoramento_Base_somente_disp!$A:$J,8,FALSE),0)</f>
        <v>0</v>
      </c>
      <c r="G500" s="18">
        <f>IFERROR(VLOOKUP(A500,[1]Monitoramento_Base_somente_disp!$A:$J,9,FALSE),0)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Não</v>
      </c>
      <c r="W500" s="18" t="str">
        <f t="shared" si="46"/>
        <v>Não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>
        <f>IFERROR(VLOOKUP(A501,[1]Monitoramento_Base_somente_disp!$A:$J,4,FALSE),0)</f>
        <v>0</v>
      </c>
      <c r="C501" s="18">
        <f>IFERROR(VLOOKUP(A501,[1]Monitoramento_Base_somente_disp!$A:$J,5,FALSE),0)</f>
        <v>21685030</v>
      </c>
      <c r="D501" s="18">
        <f>IFERROR(VLOOKUP(A501,[1]Monitoramento_Base_somente_disp!$A:$J,6,FALSE),0)</f>
        <v>0</v>
      </c>
      <c r="E501" s="18">
        <f>IFERROR(VLOOKUP(A501,[1]Monitoramento_Base_somente_disp!$A:$J,7,FALSE),0)</f>
        <v>0</v>
      </c>
      <c r="F501" s="18">
        <f>IFERROR(VLOOKUP(A501,[1]Monitoramento_Base_somente_disp!$A:$J,8,FALSE),0)</f>
        <v>0</v>
      </c>
      <c r="G501" s="18">
        <f>IFERROR(VLOOKUP(A501,[1]Monitoramento_Base_somente_disp!$A:$J,9,FALSE),0)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Não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>
        <f>IFERROR(VLOOKUP(A502,[1]Monitoramento_Base_somente_disp!$A:$J,4,FALSE),0)</f>
        <v>87962</v>
      </c>
      <c r="C502" s="18">
        <f>IFERROR(VLOOKUP(A502,[1]Monitoramento_Base_somente_disp!$A:$J,5,FALSE),0)</f>
        <v>5104361</v>
      </c>
      <c r="D502" s="18">
        <f>IFERROR(VLOOKUP(A502,[1]Monitoramento_Base_somente_disp!$A:$J,6,FALSE),0)</f>
        <v>0</v>
      </c>
      <c r="E502" s="18">
        <f>IFERROR(VLOOKUP(A502,[1]Monitoramento_Base_somente_disp!$A:$J,7,FALSE),0)</f>
        <v>0</v>
      </c>
      <c r="F502" s="18">
        <f>IFERROR(VLOOKUP(A502,[1]Monitoramento_Base_somente_disp!$A:$J,8,FALSE),0)</f>
        <v>0</v>
      </c>
      <c r="G502" s="18">
        <f>IFERROR(VLOOKUP(A502,[1]Monitoramento_Base_somente_disp!$A:$J,9,FALSE),0)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Não</v>
      </c>
      <c r="W502" s="18" t="str">
        <f t="shared" si="46"/>
        <v>Não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>
        <f>IFERROR(VLOOKUP(A503,[1]Monitoramento_Base_somente_disp!$A:$J,4,FALSE),0)</f>
        <v>124027</v>
      </c>
      <c r="C503" s="18">
        <f>IFERROR(VLOOKUP(A503,[1]Monitoramento_Base_somente_disp!$A:$J,5,FALSE),0)</f>
        <v>31082083</v>
      </c>
      <c r="D503" s="18">
        <f>IFERROR(VLOOKUP(A503,[1]Monitoramento_Base_somente_disp!$A:$J,6,FALSE),0)</f>
        <v>0</v>
      </c>
      <c r="E503" s="18">
        <f>IFERROR(VLOOKUP(A503,[1]Monitoramento_Base_somente_disp!$A:$J,7,FALSE),0)</f>
        <v>0</v>
      </c>
      <c r="F503" s="18">
        <f>IFERROR(VLOOKUP(A503,[1]Monitoramento_Base_somente_disp!$A:$J,8,FALSE),0)</f>
        <v>0</v>
      </c>
      <c r="G503" s="18">
        <f>IFERROR(VLOOKUP(A503,[1]Monitoramento_Base_somente_disp!$A:$J,9,FALSE),0)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Não</v>
      </c>
      <c r="W503" s="18" t="str">
        <f t="shared" si="46"/>
        <v>Não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IFERROR(VLOOKUP(A504,[1]Monitoramento_Base_somente_disp!$A:$J,4,FALSE),0)</f>
        <v>0</v>
      </c>
      <c r="C504" s="18">
        <f>IFERROR(VLOOKUP(A504,[1]Monitoramento_Base_somente_disp!$A:$J,5,FALSE),0)</f>
        <v>0</v>
      </c>
      <c r="D504" s="18">
        <f>IFERROR(VLOOKUP(A504,[1]Monitoramento_Base_somente_disp!$A:$J,6,FALSE),0)</f>
        <v>0</v>
      </c>
      <c r="E504" s="18">
        <f>IFERROR(VLOOKUP(A504,[1]Monitoramento_Base_somente_disp!$A:$J,7,FALSE),0)</f>
        <v>0</v>
      </c>
      <c r="F504" s="18">
        <f>IFERROR(VLOOKUP(A504,[1]Monitoramento_Base_somente_disp!$A:$J,8,FALSE),0)</f>
        <v>0</v>
      </c>
      <c r="G504" s="18">
        <f>IFERROR(VLOOKUP(A504,[1]Monitoramento_Base_somente_disp!$A:$J,9,FALSE),0)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IFERROR(VLOOKUP(A505,[1]Monitoramento_Base_somente_disp!$A:$J,4,FALSE),0)</f>
        <v>32636</v>
      </c>
      <c r="C505" s="18">
        <f>IFERROR(VLOOKUP(A505,[1]Monitoramento_Base_somente_disp!$A:$J,5,FALSE),0)</f>
        <v>26557740</v>
      </c>
      <c r="D505" s="18">
        <f>IFERROR(VLOOKUP(A505,[1]Monitoramento_Base_somente_disp!$A:$J,6,FALSE),0)</f>
        <v>0</v>
      </c>
      <c r="E505" s="18">
        <f>IFERROR(VLOOKUP(A505,[1]Monitoramento_Base_somente_disp!$A:$J,7,FALSE),0)</f>
        <v>0</v>
      </c>
      <c r="F505" s="18">
        <f>IFERROR(VLOOKUP(A505,[1]Monitoramento_Base_somente_disp!$A:$J,8,FALSE),0)</f>
        <v>0</v>
      </c>
      <c r="G505" s="18">
        <f>IFERROR(VLOOKUP(A505,[1]Monitoramento_Base_somente_disp!$A:$J,9,FALSE),0)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Não</v>
      </c>
      <c r="W505" s="18" t="str">
        <f t="shared" si="46"/>
        <v>Não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>
        <f>IFERROR(VLOOKUP(A506,[1]Monitoramento_Base_somente_disp!$A:$J,4,FALSE),0)</f>
        <v>64590</v>
      </c>
      <c r="C506" s="18">
        <f>IFERROR(VLOOKUP(A506,[1]Monitoramento_Base_somente_disp!$A:$J,5,FALSE),0)</f>
        <v>140145761</v>
      </c>
      <c r="D506" s="18">
        <f>IFERROR(VLOOKUP(A506,[1]Monitoramento_Base_somente_disp!$A:$J,6,FALSE),0)</f>
        <v>0</v>
      </c>
      <c r="E506" s="18">
        <f>IFERROR(VLOOKUP(A506,[1]Monitoramento_Base_somente_disp!$A:$J,7,FALSE),0)</f>
        <v>0</v>
      </c>
      <c r="F506" s="18">
        <f>IFERROR(VLOOKUP(A506,[1]Monitoramento_Base_somente_disp!$A:$J,8,FALSE),0)</f>
        <v>0</v>
      </c>
      <c r="G506" s="18">
        <f>IFERROR(VLOOKUP(A506,[1]Monitoramento_Base_somente_disp!$A:$J,9,FALSE),0)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Não</v>
      </c>
      <c r="W506" s="18" t="str">
        <f t="shared" si="46"/>
        <v>Não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>
        <f>IFERROR(VLOOKUP(A507,[1]Monitoramento_Base_somente_disp!$A:$J,4,FALSE),0)</f>
        <v>480</v>
      </c>
      <c r="C507" s="18">
        <f>IFERROR(VLOOKUP(A507,[1]Monitoramento_Base_somente_disp!$A:$J,5,FALSE),0)</f>
        <v>10848676</v>
      </c>
      <c r="D507" s="18">
        <f>IFERROR(VLOOKUP(A507,[1]Monitoramento_Base_somente_disp!$A:$J,6,FALSE),0)</f>
        <v>0</v>
      </c>
      <c r="E507" s="18">
        <f>IFERROR(VLOOKUP(A507,[1]Monitoramento_Base_somente_disp!$A:$J,7,FALSE),0)</f>
        <v>0</v>
      </c>
      <c r="F507" s="18">
        <f>IFERROR(VLOOKUP(A507,[1]Monitoramento_Base_somente_disp!$A:$J,8,FALSE),0)</f>
        <v>0</v>
      </c>
      <c r="G507" s="18">
        <f>IFERROR(VLOOKUP(A507,[1]Monitoramento_Base_somente_disp!$A:$J,9,FALSE),0)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Sim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Não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>
        <f>IFERROR(VLOOKUP(A508,[1]Monitoramento_Base_somente_disp!$A:$J,4,FALSE),0)</f>
        <v>0</v>
      </c>
      <c r="C508" s="18">
        <f>IFERROR(VLOOKUP(A508,[1]Monitoramento_Base_somente_disp!$A:$J,5,FALSE),0)</f>
        <v>1312026</v>
      </c>
      <c r="D508" s="18">
        <f>IFERROR(VLOOKUP(A508,[1]Monitoramento_Base_somente_disp!$A:$J,6,FALSE),0)</f>
        <v>0</v>
      </c>
      <c r="E508" s="18">
        <f>IFERROR(VLOOKUP(A508,[1]Monitoramento_Base_somente_disp!$A:$J,7,FALSE),0)</f>
        <v>0</v>
      </c>
      <c r="F508" s="18">
        <f>IFERROR(VLOOKUP(A508,[1]Monitoramento_Base_somente_disp!$A:$J,8,FALSE),0)</f>
        <v>0</v>
      </c>
      <c r="G508" s="18">
        <f>IFERROR(VLOOKUP(A508,[1]Monitoramento_Base_somente_disp!$A:$J,9,FALSE),0)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Não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>
        <f>IFERROR(VLOOKUP(A509,[1]Monitoramento_Base_somente_disp!$A:$J,4,FALSE),0)</f>
        <v>0</v>
      </c>
      <c r="C509" s="18">
        <f>IFERROR(VLOOKUP(A509,[1]Monitoramento_Base_somente_disp!$A:$J,5,FALSE),0)</f>
        <v>3053200</v>
      </c>
      <c r="D509" s="18">
        <f>IFERROR(VLOOKUP(A509,[1]Monitoramento_Base_somente_disp!$A:$J,6,FALSE),0)</f>
        <v>0</v>
      </c>
      <c r="E509" s="18">
        <f>IFERROR(VLOOKUP(A509,[1]Monitoramento_Base_somente_disp!$A:$J,7,FALSE),0)</f>
        <v>0</v>
      </c>
      <c r="F509" s="18">
        <f>IFERROR(VLOOKUP(A509,[1]Monitoramento_Base_somente_disp!$A:$J,8,FALSE),0)</f>
        <v>0</v>
      </c>
      <c r="G509" s="18">
        <f>IFERROR(VLOOKUP(A509,[1]Monitoramento_Base_somente_disp!$A:$J,9,FALSE),0)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Não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>
        <f>IFERROR(VLOOKUP(A510,[1]Monitoramento_Base_somente_disp!$A:$J,4,FALSE),0)</f>
        <v>3066</v>
      </c>
      <c r="C510" s="18">
        <f>IFERROR(VLOOKUP(A510,[1]Monitoramento_Base_somente_disp!$A:$J,5,FALSE),0)</f>
        <v>33423789</v>
      </c>
      <c r="D510" s="18">
        <f>IFERROR(VLOOKUP(A510,[1]Monitoramento_Base_somente_disp!$A:$J,6,FALSE),0)</f>
        <v>0</v>
      </c>
      <c r="E510" s="18">
        <f>IFERROR(VLOOKUP(A510,[1]Monitoramento_Base_somente_disp!$A:$J,7,FALSE),0)</f>
        <v>0</v>
      </c>
      <c r="F510" s="18">
        <f>IFERROR(VLOOKUP(A510,[1]Monitoramento_Base_somente_disp!$A:$J,8,FALSE),0)</f>
        <v>0</v>
      </c>
      <c r="G510" s="18">
        <f>IFERROR(VLOOKUP(A510,[1]Monitoramento_Base_somente_disp!$A:$J,9,FALSE),0)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Não</v>
      </c>
      <c r="W510" s="18" t="str">
        <f t="shared" si="46"/>
        <v>Não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>
        <f>IFERROR(VLOOKUP(A511,[1]Monitoramento_Base_somente_disp!$A:$J,4,FALSE),0)</f>
        <v>0</v>
      </c>
      <c r="C511" s="18">
        <f>IFERROR(VLOOKUP(A511,[1]Monitoramento_Base_somente_disp!$A:$J,5,FALSE),0)</f>
        <v>6104836</v>
      </c>
      <c r="D511" s="18">
        <f>IFERROR(VLOOKUP(A511,[1]Monitoramento_Base_somente_disp!$A:$J,6,FALSE),0)</f>
        <v>0</v>
      </c>
      <c r="E511" s="18">
        <f>IFERROR(VLOOKUP(A511,[1]Monitoramento_Base_somente_disp!$A:$J,7,FALSE),0)</f>
        <v>0</v>
      </c>
      <c r="F511" s="18">
        <f>IFERROR(VLOOKUP(A511,[1]Monitoramento_Base_somente_disp!$A:$J,8,FALSE),0)</f>
        <v>0</v>
      </c>
      <c r="G511" s="18">
        <f>IFERROR(VLOOKUP(A511,[1]Monitoramento_Base_somente_disp!$A:$J,9,FALSE),0)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Não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>
        <f>IFERROR(VLOOKUP(A512,[1]Monitoramento_Base_somente_disp!$A:$J,4,FALSE),0)</f>
        <v>29118</v>
      </c>
      <c r="C512" s="18">
        <f>IFERROR(VLOOKUP(A512,[1]Monitoramento_Base_somente_disp!$A:$J,5,FALSE),0)</f>
        <v>11277663</v>
      </c>
      <c r="D512" s="18">
        <f>IFERROR(VLOOKUP(A512,[1]Monitoramento_Base_somente_disp!$A:$J,6,FALSE),0)</f>
        <v>0</v>
      </c>
      <c r="E512" s="18">
        <f>IFERROR(VLOOKUP(A512,[1]Monitoramento_Base_somente_disp!$A:$J,7,FALSE),0)</f>
        <v>0</v>
      </c>
      <c r="F512" s="18">
        <f>IFERROR(VLOOKUP(A512,[1]Monitoramento_Base_somente_disp!$A:$J,8,FALSE),0)</f>
        <v>0</v>
      </c>
      <c r="G512" s="18">
        <f>IFERROR(VLOOKUP(A512,[1]Monitoramento_Base_somente_disp!$A:$J,9,FALSE),0)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Não</v>
      </c>
      <c r="W512" s="18" t="str">
        <f t="shared" si="46"/>
        <v>Não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>
        <f>IFERROR(VLOOKUP(A513,[1]Monitoramento_Base_somente_disp!$A:$J,4,FALSE),0)</f>
        <v>1413</v>
      </c>
      <c r="C513" s="18">
        <f>IFERROR(VLOOKUP(A513,[1]Monitoramento_Base_somente_disp!$A:$J,5,FALSE),0)</f>
        <v>82778076</v>
      </c>
      <c r="D513" s="18">
        <f>IFERROR(VLOOKUP(A513,[1]Monitoramento_Base_somente_disp!$A:$J,6,FALSE),0)</f>
        <v>0</v>
      </c>
      <c r="E513" s="18">
        <f>IFERROR(VLOOKUP(A513,[1]Monitoramento_Base_somente_disp!$A:$J,7,FALSE),0)</f>
        <v>0</v>
      </c>
      <c r="F513" s="18">
        <f>IFERROR(VLOOKUP(A513,[1]Monitoramento_Base_somente_disp!$A:$J,8,FALSE),0)</f>
        <v>0</v>
      </c>
      <c r="G513" s="18">
        <f>IFERROR(VLOOKUP(A513,[1]Monitoramento_Base_somente_disp!$A:$J,9,FALSE),0)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Sim</v>
      </c>
      <c r="U513" s="18" t="str">
        <f t="shared" si="44"/>
        <v>Sim</v>
      </c>
      <c r="V513" s="18" t="str">
        <f t="shared" si="45"/>
        <v>Não</v>
      </c>
      <c r="W513" s="18" t="str">
        <f t="shared" si="46"/>
        <v>Não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>
        <f>IFERROR(VLOOKUP(A514,[1]Monitoramento_Base_somente_disp!$A:$J,4,FALSE),0)</f>
        <v>49261</v>
      </c>
      <c r="C514" s="18">
        <f>IFERROR(VLOOKUP(A514,[1]Monitoramento_Base_somente_disp!$A:$J,5,FALSE),0)</f>
        <v>10852627</v>
      </c>
      <c r="D514" s="18">
        <f>IFERROR(VLOOKUP(A514,[1]Monitoramento_Base_somente_disp!$A:$J,6,FALSE),0)</f>
        <v>0</v>
      </c>
      <c r="E514" s="18">
        <f>IFERROR(VLOOKUP(A514,[1]Monitoramento_Base_somente_disp!$A:$J,7,FALSE),0)</f>
        <v>0</v>
      </c>
      <c r="F514" s="18">
        <f>IFERROR(VLOOKUP(A514,[1]Monitoramento_Base_somente_disp!$A:$J,8,FALSE),0)</f>
        <v>0</v>
      </c>
      <c r="G514" s="18">
        <f>IFERROR(VLOOKUP(A514,[1]Monitoramento_Base_somente_disp!$A:$J,9,FALSE),0)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Não</v>
      </c>
      <c r="W514" s="18" t="str">
        <f t="shared" si="46"/>
        <v>Não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>
        <f>IFERROR(VLOOKUP(A515,[1]Monitoramento_Base_somente_disp!$A:$J,4,FALSE),0)</f>
        <v>0</v>
      </c>
      <c r="C515" s="18">
        <f>IFERROR(VLOOKUP(A515,[1]Monitoramento_Base_somente_disp!$A:$J,5,FALSE),0)</f>
        <v>43505244</v>
      </c>
      <c r="D515" s="18">
        <f>IFERROR(VLOOKUP(A515,[1]Monitoramento_Base_somente_disp!$A:$J,6,FALSE),0)</f>
        <v>0</v>
      </c>
      <c r="E515" s="18">
        <f>IFERROR(VLOOKUP(A515,[1]Monitoramento_Base_somente_disp!$A:$J,7,FALSE),0)</f>
        <v>0</v>
      </c>
      <c r="F515" s="18">
        <f>IFERROR(VLOOKUP(A515,[1]Monitoramento_Base_somente_disp!$A:$J,8,FALSE),0)</f>
        <v>0</v>
      </c>
      <c r="G515" s="18">
        <f>IFERROR(VLOOKUP(A515,[1]Monitoramento_Base_somente_disp!$A:$J,9,FALSE),0)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Não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>
        <f>IFERROR(VLOOKUP(A516,[1]Monitoramento_Base_somente_disp!$A:$J,4,FALSE),0)</f>
        <v>109775</v>
      </c>
      <c r="C516" s="18">
        <f>IFERROR(VLOOKUP(A516,[1]Monitoramento_Base_somente_disp!$A:$J,5,FALSE),0)</f>
        <v>2230972967</v>
      </c>
      <c r="D516" s="18">
        <f>IFERROR(VLOOKUP(A516,[1]Monitoramento_Base_somente_disp!$A:$J,6,FALSE),0)</f>
        <v>0</v>
      </c>
      <c r="E516" s="18">
        <f>IFERROR(VLOOKUP(A516,[1]Monitoramento_Base_somente_disp!$A:$J,7,FALSE),0)</f>
        <v>0</v>
      </c>
      <c r="F516" s="18">
        <f>IFERROR(VLOOKUP(A516,[1]Monitoramento_Base_somente_disp!$A:$J,8,FALSE),0)</f>
        <v>0</v>
      </c>
      <c r="G516" s="18">
        <f>IFERROR(VLOOKUP(A516,[1]Monitoramento_Base_somente_disp!$A:$J,9,FALSE),0)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Não</v>
      </c>
      <c r="W516" s="18" t="str">
        <f t="shared" si="46"/>
        <v>Não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>
        <f>IFERROR(VLOOKUP(A517,[1]Monitoramento_Base_somente_disp!$A:$J,4,FALSE),0)</f>
        <v>0</v>
      </c>
      <c r="C517" s="18">
        <f>IFERROR(VLOOKUP(A517,[1]Monitoramento_Base_somente_disp!$A:$J,5,FALSE),0)</f>
        <v>527340</v>
      </c>
      <c r="D517" s="18">
        <f>IFERROR(VLOOKUP(A517,[1]Monitoramento_Base_somente_disp!$A:$J,6,FALSE),0)</f>
        <v>0</v>
      </c>
      <c r="E517" s="18">
        <f>IFERROR(VLOOKUP(A517,[1]Monitoramento_Base_somente_disp!$A:$J,7,FALSE),0)</f>
        <v>0</v>
      </c>
      <c r="F517" s="18">
        <f>IFERROR(VLOOKUP(A517,[1]Monitoramento_Base_somente_disp!$A:$J,8,FALSE),0)</f>
        <v>0</v>
      </c>
      <c r="G517" s="18">
        <f>IFERROR(VLOOKUP(A517,[1]Monitoramento_Base_somente_disp!$A:$J,9,FALSE),0)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Não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>
        <f>IFERROR(VLOOKUP(A518,[1]Monitoramento_Base_somente_disp!$A:$J,4,FALSE),0)</f>
        <v>0</v>
      </c>
      <c r="C518" s="18">
        <f>IFERROR(VLOOKUP(A518,[1]Monitoramento_Base_somente_disp!$A:$J,5,FALSE),0)</f>
        <v>13412422</v>
      </c>
      <c r="D518" s="18">
        <f>IFERROR(VLOOKUP(A518,[1]Monitoramento_Base_somente_disp!$A:$J,6,FALSE),0)</f>
        <v>0</v>
      </c>
      <c r="E518" s="18">
        <f>IFERROR(VLOOKUP(A518,[1]Monitoramento_Base_somente_disp!$A:$J,7,FALSE),0)</f>
        <v>0</v>
      </c>
      <c r="F518" s="18">
        <f>IFERROR(VLOOKUP(A518,[1]Monitoramento_Base_somente_disp!$A:$J,8,FALSE),0)</f>
        <v>0</v>
      </c>
      <c r="G518" s="18">
        <f>IFERROR(VLOOKUP(A518,[1]Monitoramento_Base_somente_disp!$A:$J,9,FALSE),0)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Não</v>
      </c>
      <c r="W518" s="18" t="str">
        <f t="shared" ref="W518:W581" si="52">IF(E518+K518+Q518&gt;0,"Sim","Não")</f>
        <v>Não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>
        <f>IFERROR(VLOOKUP(A519,[1]Monitoramento_Base_somente_disp!$A:$J,4,FALSE),0)</f>
        <v>16200</v>
      </c>
      <c r="C519" s="18">
        <f>IFERROR(VLOOKUP(A519,[1]Monitoramento_Base_somente_disp!$A:$J,5,FALSE),0)</f>
        <v>43313878</v>
      </c>
      <c r="D519" s="18">
        <f>IFERROR(VLOOKUP(A519,[1]Monitoramento_Base_somente_disp!$A:$J,6,FALSE),0)</f>
        <v>0</v>
      </c>
      <c r="E519" s="18">
        <f>IFERROR(VLOOKUP(A519,[1]Monitoramento_Base_somente_disp!$A:$J,7,FALSE),0)</f>
        <v>0</v>
      </c>
      <c r="F519" s="18">
        <f>IFERROR(VLOOKUP(A519,[1]Monitoramento_Base_somente_disp!$A:$J,8,FALSE),0)</f>
        <v>0</v>
      </c>
      <c r="G519" s="18">
        <f>IFERROR(VLOOKUP(A519,[1]Monitoramento_Base_somente_disp!$A:$J,9,FALSE),0)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Não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>
        <f>IFERROR(VLOOKUP(A520,[1]Monitoramento_Base_somente_disp!$A:$J,4,FALSE),0)</f>
        <v>0</v>
      </c>
      <c r="C520" s="18">
        <f>IFERROR(VLOOKUP(A520,[1]Monitoramento_Base_somente_disp!$A:$J,5,FALSE),0)</f>
        <v>98388486</v>
      </c>
      <c r="D520" s="18">
        <f>IFERROR(VLOOKUP(A520,[1]Monitoramento_Base_somente_disp!$A:$J,6,FALSE),0)</f>
        <v>0</v>
      </c>
      <c r="E520" s="18">
        <f>IFERROR(VLOOKUP(A520,[1]Monitoramento_Base_somente_disp!$A:$J,7,FALSE),0)</f>
        <v>0</v>
      </c>
      <c r="F520" s="18">
        <f>IFERROR(VLOOKUP(A520,[1]Monitoramento_Base_somente_disp!$A:$J,8,FALSE),0)</f>
        <v>0</v>
      </c>
      <c r="G520" s="18">
        <f>IFERROR(VLOOKUP(A520,[1]Monitoramento_Base_somente_disp!$A:$J,9,FALSE),0)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Não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>
        <f>IFERROR(VLOOKUP(A521,[1]Monitoramento_Base_somente_disp!$A:$J,4,FALSE),0)</f>
        <v>0</v>
      </c>
      <c r="C521" s="18">
        <f>IFERROR(VLOOKUP(A521,[1]Monitoramento_Base_somente_disp!$A:$J,5,FALSE),0)</f>
        <v>1157105</v>
      </c>
      <c r="D521" s="18">
        <f>IFERROR(VLOOKUP(A521,[1]Monitoramento_Base_somente_disp!$A:$J,6,FALSE),0)</f>
        <v>0</v>
      </c>
      <c r="E521" s="18">
        <f>IFERROR(VLOOKUP(A521,[1]Monitoramento_Base_somente_disp!$A:$J,7,FALSE),0)</f>
        <v>0</v>
      </c>
      <c r="F521" s="18">
        <f>IFERROR(VLOOKUP(A521,[1]Monitoramento_Base_somente_disp!$A:$J,8,FALSE),0)</f>
        <v>0</v>
      </c>
      <c r="G521" s="18">
        <f>IFERROR(VLOOKUP(A521,[1]Monitoramento_Base_somente_disp!$A:$J,9,FALSE),0)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Não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IFERROR(VLOOKUP(A522,[1]Monitoramento_Base_somente_disp!$A:$J,4,FALSE),0)</f>
        <v>0</v>
      </c>
      <c r="C522" s="18">
        <f>IFERROR(VLOOKUP(A522,[1]Monitoramento_Base_somente_disp!$A:$J,5,FALSE),0)</f>
        <v>0</v>
      </c>
      <c r="D522" s="18">
        <f>IFERROR(VLOOKUP(A522,[1]Monitoramento_Base_somente_disp!$A:$J,6,FALSE),0)</f>
        <v>0</v>
      </c>
      <c r="E522" s="18">
        <f>IFERROR(VLOOKUP(A522,[1]Monitoramento_Base_somente_disp!$A:$J,7,FALSE),0)</f>
        <v>0</v>
      </c>
      <c r="F522" s="18">
        <f>IFERROR(VLOOKUP(A522,[1]Monitoramento_Base_somente_disp!$A:$J,8,FALSE),0)</f>
        <v>0</v>
      </c>
      <c r="G522" s="18">
        <f>IFERROR(VLOOKUP(A522,[1]Monitoramento_Base_somente_disp!$A:$J,9,FALSE),0)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0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Não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IFERROR(VLOOKUP(A523,[1]Monitoramento_Base_somente_disp!$A:$J,4,FALSE),0)</f>
        <v>2839</v>
      </c>
      <c r="C523" s="18">
        <f>IFERROR(VLOOKUP(A523,[1]Monitoramento_Base_somente_disp!$A:$J,5,FALSE),0)</f>
        <v>8193073</v>
      </c>
      <c r="D523" s="18">
        <f>IFERROR(VLOOKUP(A523,[1]Monitoramento_Base_somente_disp!$A:$J,6,FALSE),0)</f>
        <v>0</v>
      </c>
      <c r="E523" s="18">
        <f>IFERROR(VLOOKUP(A523,[1]Monitoramento_Base_somente_disp!$A:$J,7,FALSE),0)</f>
        <v>0</v>
      </c>
      <c r="F523" s="18">
        <f>IFERROR(VLOOKUP(A523,[1]Monitoramento_Base_somente_disp!$A:$J,8,FALSE),0)</f>
        <v>0</v>
      </c>
      <c r="G523" s="18">
        <f>IFERROR(VLOOKUP(A523,[1]Monitoramento_Base_somente_disp!$A:$J,9,FALSE),0)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Não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>
        <f>IFERROR(VLOOKUP(A524,[1]Monitoramento_Base_somente_disp!$A:$J,4,FALSE),0)</f>
        <v>0</v>
      </c>
      <c r="C524" s="18">
        <f>IFERROR(VLOOKUP(A524,[1]Monitoramento_Base_somente_disp!$A:$J,5,FALSE),0)</f>
        <v>10271005</v>
      </c>
      <c r="D524" s="18">
        <f>IFERROR(VLOOKUP(A524,[1]Monitoramento_Base_somente_disp!$A:$J,6,FALSE),0)</f>
        <v>0</v>
      </c>
      <c r="E524" s="18">
        <f>IFERROR(VLOOKUP(A524,[1]Monitoramento_Base_somente_disp!$A:$J,7,FALSE),0)</f>
        <v>0</v>
      </c>
      <c r="F524" s="18">
        <f>IFERROR(VLOOKUP(A524,[1]Monitoramento_Base_somente_disp!$A:$J,8,FALSE),0)</f>
        <v>0</v>
      </c>
      <c r="G524" s="18">
        <f>IFERROR(VLOOKUP(A524,[1]Monitoramento_Base_somente_disp!$A:$J,9,FALSE),0)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Não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IFERROR(VLOOKUP(A525,[1]Monitoramento_Base_somente_disp!$A:$J,4,FALSE),0)</f>
        <v>0</v>
      </c>
      <c r="C525" s="18">
        <f>IFERROR(VLOOKUP(A525,[1]Monitoramento_Base_somente_disp!$A:$J,5,FALSE),0)</f>
        <v>0</v>
      </c>
      <c r="D525" s="18">
        <f>IFERROR(VLOOKUP(A525,[1]Monitoramento_Base_somente_disp!$A:$J,6,FALSE),0)</f>
        <v>0</v>
      </c>
      <c r="E525" s="18">
        <f>IFERROR(VLOOKUP(A525,[1]Monitoramento_Base_somente_disp!$A:$J,7,FALSE),0)</f>
        <v>0</v>
      </c>
      <c r="F525" s="18">
        <f>IFERROR(VLOOKUP(A525,[1]Monitoramento_Base_somente_disp!$A:$J,8,FALSE),0)</f>
        <v>0</v>
      </c>
      <c r="G525" s="18">
        <f>IFERROR(VLOOKUP(A525,[1]Monitoramento_Base_somente_disp!$A:$J,9,FALSE),0)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IFERROR(VLOOKUP(A526,[1]Monitoramento_Base_somente_disp!$A:$J,4,FALSE),0)</f>
        <v>0</v>
      </c>
      <c r="C526" s="18">
        <f>IFERROR(VLOOKUP(A526,[1]Monitoramento_Base_somente_disp!$A:$J,5,FALSE),0)</f>
        <v>2450822</v>
      </c>
      <c r="D526" s="18">
        <f>IFERROR(VLOOKUP(A526,[1]Monitoramento_Base_somente_disp!$A:$J,6,FALSE),0)</f>
        <v>0</v>
      </c>
      <c r="E526" s="18">
        <f>IFERROR(VLOOKUP(A526,[1]Monitoramento_Base_somente_disp!$A:$J,7,FALSE),0)</f>
        <v>0</v>
      </c>
      <c r="F526" s="18">
        <f>IFERROR(VLOOKUP(A526,[1]Monitoramento_Base_somente_disp!$A:$J,8,FALSE),0)</f>
        <v>0</v>
      </c>
      <c r="G526" s="18">
        <f>IFERROR(VLOOKUP(A526,[1]Monitoramento_Base_somente_disp!$A:$J,9,FALSE),0)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Não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>
        <f>IFERROR(VLOOKUP(A527,[1]Monitoramento_Base_somente_disp!$A:$J,4,FALSE),0)</f>
        <v>56561</v>
      </c>
      <c r="C527" s="18">
        <f>IFERROR(VLOOKUP(A527,[1]Monitoramento_Base_somente_disp!$A:$J,5,FALSE),0)</f>
        <v>11010322</v>
      </c>
      <c r="D527" s="18">
        <f>IFERROR(VLOOKUP(A527,[1]Monitoramento_Base_somente_disp!$A:$J,6,FALSE),0)</f>
        <v>0</v>
      </c>
      <c r="E527" s="18">
        <f>IFERROR(VLOOKUP(A527,[1]Monitoramento_Base_somente_disp!$A:$J,7,FALSE),0)</f>
        <v>0</v>
      </c>
      <c r="F527" s="18">
        <f>IFERROR(VLOOKUP(A527,[1]Monitoramento_Base_somente_disp!$A:$J,8,FALSE),0)</f>
        <v>0</v>
      </c>
      <c r="G527" s="18">
        <f>IFERROR(VLOOKUP(A527,[1]Monitoramento_Base_somente_disp!$A:$J,9,FALSE),0)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Não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>
        <f>IFERROR(VLOOKUP(A528,[1]Monitoramento_Base_somente_disp!$A:$J,4,FALSE),0)</f>
        <v>0</v>
      </c>
      <c r="C528" s="18">
        <f>IFERROR(VLOOKUP(A528,[1]Monitoramento_Base_somente_disp!$A:$J,5,FALSE),0)</f>
        <v>14002271</v>
      </c>
      <c r="D528" s="18">
        <f>IFERROR(VLOOKUP(A528,[1]Monitoramento_Base_somente_disp!$A:$J,6,FALSE),0)</f>
        <v>0</v>
      </c>
      <c r="E528" s="18">
        <f>IFERROR(VLOOKUP(A528,[1]Monitoramento_Base_somente_disp!$A:$J,7,FALSE),0)</f>
        <v>0</v>
      </c>
      <c r="F528" s="18">
        <f>IFERROR(VLOOKUP(A528,[1]Monitoramento_Base_somente_disp!$A:$J,8,FALSE),0)</f>
        <v>0</v>
      </c>
      <c r="G528" s="18">
        <f>IFERROR(VLOOKUP(A528,[1]Monitoramento_Base_somente_disp!$A:$J,9,FALSE),0)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Não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>
        <f>IFERROR(VLOOKUP(A529,[1]Monitoramento_Base_somente_disp!$A:$J,4,FALSE),0)</f>
        <v>91233</v>
      </c>
      <c r="C529" s="18">
        <f>IFERROR(VLOOKUP(A529,[1]Monitoramento_Base_somente_disp!$A:$J,5,FALSE),0)</f>
        <v>15684881</v>
      </c>
      <c r="D529" s="18">
        <f>IFERROR(VLOOKUP(A529,[1]Monitoramento_Base_somente_disp!$A:$J,6,FALSE),0)</f>
        <v>0</v>
      </c>
      <c r="E529" s="18">
        <f>IFERROR(VLOOKUP(A529,[1]Monitoramento_Base_somente_disp!$A:$J,7,FALSE),0)</f>
        <v>0</v>
      </c>
      <c r="F529" s="18">
        <f>IFERROR(VLOOKUP(A529,[1]Monitoramento_Base_somente_disp!$A:$J,8,FALSE),0)</f>
        <v>0</v>
      </c>
      <c r="G529" s="18">
        <f>IFERROR(VLOOKUP(A529,[1]Monitoramento_Base_somente_disp!$A:$J,9,FALSE),0)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Não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>
        <f>IFERROR(VLOOKUP(A530,[1]Monitoramento_Base_somente_disp!$A:$J,4,FALSE),0)</f>
        <v>0</v>
      </c>
      <c r="C530" s="18">
        <f>IFERROR(VLOOKUP(A530,[1]Monitoramento_Base_somente_disp!$A:$J,5,FALSE),0)</f>
        <v>2451009</v>
      </c>
      <c r="D530" s="18">
        <f>IFERROR(VLOOKUP(A530,[1]Monitoramento_Base_somente_disp!$A:$J,6,FALSE),0)</f>
        <v>0</v>
      </c>
      <c r="E530" s="18">
        <f>IFERROR(VLOOKUP(A530,[1]Monitoramento_Base_somente_disp!$A:$J,7,FALSE),0)</f>
        <v>0</v>
      </c>
      <c r="F530" s="18">
        <f>IFERROR(VLOOKUP(A530,[1]Monitoramento_Base_somente_disp!$A:$J,8,FALSE),0)</f>
        <v>0</v>
      </c>
      <c r="G530" s="18">
        <f>IFERROR(VLOOKUP(A530,[1]Monitoramento_Base_somente_disp!$A:$J,9,FALSE),0)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Não</v>
      </c>
      <c r="W530" s="18" t="str">
        <f t="shared" si="52"/>
        <v>Não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>
        <f>IFERROR(VLOOKUP(A531,[1]Monitoramento_Base_somente_disp!$A:$J,4,FALSE),0)</f>
        <v>0</v>
      </c>
      <c r="C531" s="18">
        <f>IFERROR(VLOOKUP(A531,[1]Monitoramento_Base_somente_disp!$A:$J,5,FALSE),0)</f>
        <v>2575228</v>
      </c>
      <c r="D531" s="18">
        <f>IFERROR(VLOOKUP(A531,[1]Monitoramento_Base_somente_disp!$A:$J,6,FALSE),0)</f>
        <v>0</v>
      </c>
      <c r="E531" s="18">
        <f>IFERROR(VLOOKUP(A531,[1]Monitoramento_Base_somente_disp!$A:$J,7,FALSE),0)</f>
        <v>0</v>
      </c>
      <c r="F531" s="18">
        <f>IFERROR(VLOOKUP(A531,[1]Monitoramento_Base_somente_disp!$A:$J,8,FALSE),0)</f>
        <v>0</v>
      </c>
      <c r="G531" s="18">
        <f>IFERROR(VLOOKUP(A531,[1]Monitoramento_Base_somente_disp!$A:$J,9,FALSE),0)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0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Não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>
        <f>IFERROR(VLOOKUP(A532,[1]Monitoramento_Base_somente_disp!$A:$J,4,FALSE),0)</f>
        <v>0</v>
      </c>
      <c r="C532" s="18">
        <f>IFERROR(VLOOKUP(A532,[1]Monitoramento_Base_somente_disp!$A:$J,5,FALSE),0)</f>
        <v>34920941</v>
      </c>
      <c r="D532" s="18">
        <f>IFERROR(VLOOKUP(A532,[1]Monitoramento_Base_somente_disp!$A:$J,6,FALSE),0)</f>
        <v>0</v>
      </c>
      <c r="E532" s="18">
        <f>IFERROR(VLOOKUP(A532,[1]Monitoramento_Base_somente_disp!$A:$J,7,FALSE),0)</f>
        <v>0</v>
      </c>
      <c r="F532" s="18">
        <f>IFERROR(VLOOKUP(A532,[1]Monitoramento_Base_somente_disp!$A:$J,8,FALSE),0)</f>
        <v>0</v>
      </c>
      <c r="G532" s="18">
        <f>IFERROR(VLOOKUP(A532,[1]Monitoramento_Base_somente_disp!$A:$J,9,FALSE),0)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Não</v>
      </c>
      <c r="W532" s="18" t="str">
        <f t="shared" si="52"/>
        <v>Não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>
        <f>IFERROR(VLOOKUP(A533,[1]Monitoramento_Base_somente_disp!$A:$J,4,FALSE),0)</f>
        <v>20973</v>
      </c>
      <c r="C533" s="18">
        <f>IFERROR(VLOOKUP(A533,[1]Monitoramento_Base_somente_disp!$A:$J,5,FALSE),0)</f>
        <v>20572982</v>
      </c>
      <c r="D533" s="18">
        <f>IFERROR(VLOOKUP(A533,[1]Monitoramento_Base_somente_disp!$A:$J,6,FALSE),0)</f>
        <v>0</v>
      </c>
      <c r="E533" s="18">
        <f>IFERROR(VLOOKUP(A533,[1]Monitoramento_Base_somente_disp!$A:$J,7,FALSE),0)</f>
        <v>0</v>
      </c>
      <c r="F533" s="18">
        <f>IFERROR(VLOOKUP(A533,[1]Monitoramento_Base_somente_disp!$A:$J,8,FALSE),0)</f>
        <v>0</v>
      </c>
      <c r="G533" s="18">
        <f>IFERROR(VLOOKUP(A533,[1]Monitoramento_Base_somente_disp!$A:$J,9,FALSE),0)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Não</v>
      </c>
      <c r="W533" s="18" t="str">
        <f t="shared" si="52"/>
        <v>Não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>
        <f>IFERROR(VLOOKUP(A534,[1]Monitoramento_Base_somente_disp!$A:$J,4,FALSE),0)</f>
        <v>53942</v>
      </c>
      <c r="C534" s="18">
        <f>IFERROR(VLOOKUP(A534,[1]Monitoramento_Base_somente_disp!$A:$J,5,FALSE),0)</f>
        <v>2585036</v>
      </c>
      <c r="D534" s="18">
        <f>IFERROR(VLOOKUP(A534,[1]Monitoramento_Base_somente_disp!$A:$J,6,FALSE),0)</f>
        <v>0</v>
      </c>
      <c r="E534" s="18">
        <f>IFERROR(VLOOKUP(A534,[1]Monitoramento_Base_somente_disp!$A:$J,7,FALSE),0)</f>
        <v>0</v>
      </c>
      <c r="F534" s="18">
        <f>IFERROR(VLOOKUP(A534,[1]Monitoramento_Base_somente_disp!$A:$J,8,FALSE),0)</f>
        <v>0</v>
      </c>
      <c r="G534" s="18">
        <f>IFERROR(VLOOKUP(A534,[1]Monitoramento_Base_somente_disp!$A:$J,9,FALSE),0)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Não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>
        <f>IFERROR(VLOOKUP(A535,[1]Monitoramento_Base_somente_disp!$A:$J,4,FALSE),0)</f>
        <v>33930</v>
      </c>
      <c r="C535" s="18">
        <f>IFERROR(VLOOKUP(A535,[1]Monitoramento_Base_somente_disp!$A:$J,5,FALSE),0)</f>
        <v>4842252</v>
      </c>
      <c r="D535" s="18">
        <f>IFERROR(VLOOKUP(A535,[1]Monitoramento_Base_somente_disp!$A:$J,6,FALSE),0)</f>
        <v>0</v>
      </c>
      <c r="E535" s="18">
        <f>IFERROR(VLOOKUP(A535,[1]Monitoramento_Base_somente_disp!$A:$J,7,FALSE),0)</f>
        <v>0</v>
      </c>
      <c r="F535" s="18">
        <f>IFERROR(VLOOKUP(A535,[1]Monitoramento_Base_somente_disp!$A:$J,8,FALSE),0)</f>
        <v>0</v>
      </c>
      <c r="G535" s="18">
        <f>IFERROR(VLOOKUP(A535,[1]Monitoramento_Base_somente_disp!$A:$J,9,FALSE),0)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Sim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Não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>
        <f>IFERROR(VLOOKUP(A536,[1]Monitoramento_Base_somente_disp!$A:$J,4,FALSE),0)</f>
        <v>43499</v>
      </c>
      <c r="C536" s="18">
        <f>IFERROR(VLOOKUP(A536,[1]Monitoramento_Base_somente_disp!$A:$J,5,FALSE),0)</f>
        <v>24225484</v>
      </c>
      <c r="D536" s="18">
        <f>IFERROR(VLOOKUP(A536,[1]Monitoramento_Base_somente_disp!$A:$J,6,FALSE),0)</f>
        <v>0</v>
      </c>
      <c r="E536" s="18">
        <f>IFERROR(VLOOKUP(A536,[1]Monitoramento_Base_somente_disp!$A:$J,7,FALSE),0)</f>
        <v>0</v>
      </c>
      <c r="F536" s="18">
        <f>IFERROR(VLOOKUP(A536,[1]Monitoramento_Base_somente_disp!$A:$J,8,FALSE),0)</f>
        <v>0</v>
      </c>
      <c r="G536" s="18">
        <f>IFERROR(VLOOKUP(A536,[1]Monitoramento_Base_somente_disp!$A:$J,9,FALSE),0)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Não</v>
      </c>
      <c r="W536" s="18" t="str">
        <f t="shared" si="52"/>
        <v>Não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>
        <f>IFERROR(VLOOKUP(A537,[1]Monitoramento_Base_somente_disp!$A:$J,4,FALSE),0)</f>
        <v>22624</v>
      </c>
      <c r="C537" s="18">
        <f>IFERROR(VLOOKUP(A537,[1]Monitoramento_Base_somente_disp!$A:$J,5,FALSE),0)</f>
        <v>44895310</v>
      </c>
      <c r="D537" s="18">
        <f>IFERROR(VLOOKUP(A537,[1]Monitoramento_Base_somente_disp!$A:$J,6,FALSE),0)</f>
        <v>0</v>
      </c>
      <c r="E537" s="18">
        <f>IFERROR(VLOOKUP(A537,[1]Monitoramento_Base_somente_disp!$A:$J,7,FALSE),0)</f>
        <v>0</v>
      </c>
      <c r="F537" s="18">
        <f>IFERROR(VLOOKUP(A537,[1]Monitoramento_Base_somente_disp!$A:$J,8,FALSE),0)</f>
        <v>0</v>
      </c>
      <c r="G537" s="18">
        <f>IFERROR(VLOOKUP(A537,[1]Monitoramento_Base_somente_disp!$A:$J,9,FALSE),0)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Não</v>
      </c>
      <c r="W537" s="18" t="str">
        <f t="shared" si="52"/>
        <v>Não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IFERROR(VLOOKUP(A538,[1]Monitoramento_Base_somente_disp!$A:$J,4,FALSE),0)</f>
        <v>0</v>
      </c>
      <c r="C538" s="18">
        <f>IFERROR(VLOOKUP(A538,[1]Monitoramento_Base_somente_disp!$A:$J,5,FALSE),0)</f>
        <v>0</v>
      </c>
      <c r="D538" s="18">
        <f>IFERROR(VLOOKUP(A538,[1]Monitoramento_Base_somente_disp!$A:$J,6,FALSE),0)</f>
        <v>0</v>
      </c>
      <c r="E538" s="18">
        <f>IFERROR(VLOOKUP(A538,[1]Monitoramento_Base_somente_disp!$A:$J,7,FALSE),0)</f>
        <v>0</v>
      </c>
      <c r="F538" s="18">
        <f>IFERROR(VLOOKUP(A538,[1]Monitoramento_Base_somente_disp!$A:$J,8,FALSE),0)</f>
        <v>0</v>
      </c>
      <c r="G538" s="18">
        <f>IFERROR(VLOOKUP(A538,[1]Monitoramento_Base_somente_disp!$A:$J,9,FALSE),0)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IFERROR(VLOOKUP(A539,[1]Monitoramento_Base_somente_disp!$A:$J,4,FALSE),0)</f>
        <v>0</v>
      </c>
      <c r="C539" s="18">
        <f>IFERROR(VLOOKUP(A539,[1]Monitoramento_Base_somente_disp!$A:$J,5,FALSE),0)</f>
        <v>10423822</v>
      </c>
      <c r="D539" s="18">
        <f>IFERROR(VLOOKUP(A539,[1]Monitoramento_Base_somente_disp!$A:$J,6,FALSE),0)</f>
        <v>0</v>
      </c>
      <c r="E539" s="18">
        <f>IFERROR(VLOOKUP(A539,[1]Monitoramento_Base_somente_disp!$A:$J,7,FALSE),0)</f>
        <v>0</v>
      </c>
      <c r="F539" s="18">
        <f>IFERROR(VLOOKUP(A539,[1]Monitoramento_Base_somente_disp!$A:$J,8,FALSE),0)</f>
        <v>0</v>
      </c>
      <c r="G539" s="18">
        <f>IFERROR(VLOOKUP(A539,[1]Monitoramento_Base_somente_disp!$A:$J,9,FALSE),0)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Não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>
        <f>IFERROR(VLOOKUP(A540,[1]Monitoramento_Base_somente_disp!$A:$J,4,FALSE),0)</f>
        <v>72244</v>
      </c>
      <c r="C540" s="18">
        <f>IFERROR(VLOOKUP(A540,[1]Monitoramento_Base_somente_disp!$A:$J,5,FALSE),0)</f>
        <v>39455382</v>
      </c>
      <c r="D540" s="18">
        <f>IFERROR(VLOOKUP(A540,[1]Monitoramento_Base_somente_disp!$A:$J,6,FALSE),0)</f>
        <v>0</v>
      </c>
      <c r="E540" s="18">
        <f>IFERROR(VLOOKUP(A540,[1]Monitoramento_Base_somente_disp!$A:$J,7,FALSE),0)</f>
        <v>0</v>
      </c>
      <c r="F540" s="18">
        <f>IFERROR(VLOOKUP(A540,[1]Monitoramento_Base_somente_disp!$A:$J,8,FALSE),0)</f>
        <v>0</v>
      </c>
      <c r="G540" s="18">
        <f>IFERROR(VLOOKUP(A540,[1]Monitoramento_Base_somente_disp!$A:$J,9,FALSE),0)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Não</v>
      </c>
      <c r="W540" s="18" t="str">
        <f t="shared" si="52"/>
        <v>Não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IFERROR(VLOOKUP(A541,[1]Monitoramento_Base_somente_disp!$A:$J,4,FALSE),0)</f>
        <v>0</v>
      </c>
      <c r="C541" s="18">
        <f>IFERROR(VLOOKUP(A541,[1]Monitoramento_Base_somente_disp!$A:$J,5,FALSE),0)</f>
        <v>0</v>
      </c>
      <c r="D541" s="18">
        <f>IFERROR(VLOOKUP(A541,[1]Monitoramento_Base_somente_disp!$A:$J,6,FALSE),0)</f>
        <v>0</v>
      </c>
      <c r="E541" s="18">
        <f>IFERROR(VLOOKUP(A541,[1]Monitoramento_Base_somente_disp!$A:$J,7,FALSE),0)</f>
        <v>0</v>
      </c>
      <c r="F541" s="18">
        <f>IFERROR(VLOOKUP(A541,[1]Monitoramento_Base_somente_disp!$A:$J,8,FALSE),0)</f>
        <v>0</v>
      </c>
      <c r="G541" s="18">
        <f>IFERROR(VLOOKUP(A541,[1]Monitoramento_Base_somente_disp!$A:$J,9,FALSE),0)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IFERROR(VLOOKUP(A542,[1]Monitoramento_Base_somente_disp!$A:$J,4,FALSE),0)</f>
        <v>736</v>
      </c>
      <c r="C542" s="18">
        <f>IFERROR(VLOOKUP(A542,[1]Monitoramento_Base_somente_disp!$A:$J,5,FALSE),0)</f>
        <v>6067297</v>
      </c>
      <c r="D542" s="18">
        <f>IFERROR(VLOOKUP(A542,[1]Monitoramento_Base_somente_disp!$A:$J,6,FALSE),0)</f>
        <v>0</v>
      </c>
      <c r="E542" s="18">
        <f>IFERROR(VLOOKUP(A542,[1]Monitoramento_Base_somente_disp!$A:$J,7,FALSE),0)</f>
        <v>0</v>
      </c>
      <c r="F542" s="18">
        <f>IFERROR(VLOOKUP(A542,[1]Monitoramento_Base_somente_disp!$A:$J,8,FALSE),0)</f>
        <v>0</v>
      </c>
      <c r="G542" s="18">
        <f>IFERROR(VLOOKUP(A542,[1]Monitoramento_Base_somente_disp!$A:$J,9,FALSE),0)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Sim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Não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>
        <f>IFERROR(VLOOKUP(A543,[1]Monitoramento_Base_somente_disp!$A:$J,4,FALSE),0)</f>
        <v>0</v>
      </c>
      <c r="C543" s="18">
        <f>IFERROR(VLOOKUP(A543,[1]Monitoramento_Base_somente_disp!$A:$J,5,FALSE),0)</f>
        <v>7937096</v>
      </c>
      <c r="D543" s="18">
        <f>IFERROR(VLOOKUP(A543,[1]Monitoramento_Base_somente_disp!$A:$J,6,FALSE),0)</f>
        <v>0</v>
      </c>
      <c r="E543" s="18">
        <f>IFERROR(VLOOKUP(A543,[1]Monitoramento_Base_somente_disp!$A:$J,7,FALSE),0)</f>
        <v>0</v>
      </c>
      <c r="F543" s="18">
        <f>IFERROR(VLOOKUP(A543,[1]Monitoramento_Base_somente_disp!$A:$J,8,FALSE),0)</f>
        <v>0</v>
      </c>
      <c r="G543" s="18">
        <f>IFERROR(VLOOKUP(A543,[1]Monitoramento_Base_somente_disp!$A:$J,9,FALSE),0)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Não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>
        <f>IFERROR(VLOOKUP(A544,[1]Monitoramento_Base_somente_disp!$A:$J,4,FALSE),0)</f>
        <v>0</v>
      </c>
      <c r="C544" s="18">
        <f>IFERROR(VLOOKUP(A544,[1]Monitoramento_Base_somente_disp!$A:$J,5,FALSE),0)</f>
        <v>35428935</v>
      </c>
      <c r="D544" s="18">
        <f>IFERROR(VLOOKUP(A544,[1]Monitoramento_Base_somente_disp!$A:$J,6,FALSE),0)</f>
        <v>0</v>
      </c>
      <c r="E544" s="18">
        <f>IFERROR(VLOOKUP(A544,[1]Monitoramento_Base_somente_disp!$A:$J,7,FALSE),0)</f>
        <v>0</v>
      </c>
      <c r="F544" s="18">
        <f>IFERROR(VLOOKUP(A544,[1]Monitoramento_Base_somente_disp!$A:$J,8,FALSE),0)</f>
        <v>0</v>
      </c>
      <c r="G544" s="18">
        <f>IFERROR(VLOOKUP(A544,[1]Monitoramento_Base_somente_disp!$A:$J,9,FALSE),0)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Não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>
        <f>IFERROR(VLOOKUP(A545,[1]Monitoramento_Base_somente_disp!$A:$J,4,FALSE),0)</f>
        <v>43702</v>
      </c>
      <c r="C545" s="18">
        <f>IFERROR(VLOOKUP(A545,[1]Monitoramento_Base_somente_disp!$A:$J,5,FALSE),0)</f>
        <v>14404162</v>
      </c>
      <c r="D545" s="18">
        <f>IFERROR(VLOOKUP(A545,[1]Monitoramento_Base_somente_disp!$A:$J,6,FALSE),0)</f>
        <v>0</v>
      </c>
      <c r="E545" s="18">
        <f>IFERROR(VLOOKUP(A545,[1]Monitoramento_Base_somente_disp!$A:$J,7,FALSE),0)</f>
        <v>0</v>
      </c>
      <c r="F545" s="18">
        <f>IFERROR(VLOOKUP(A545,[1]Monitoramento_Base_somente_disp!$A:$J,8,FALSE),0)</f>
        <v>0</v>
      </c>
      <c r="G545" s="18">
        <f>IFERROR(VLOOKUP(A545,[1]Monitoramento_Base_somente_disp!$A:$J,9,FALSE),0)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Não</v>
      </c>
      <c r="W545" s="18" t="str">
        <f t="shared" si="52"/>
        <v>Não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>
        <f>IFERROR(VLOOKUP(A546,[1]Monitoramento_Base_somente_disp!$A:$J,4,FALSE),0)</f>
        <v>11103</v>
      </c>
      <c r="C546" s="18">
        <f>IFERROR(VLOOKUP(A546,[1]Monitoramento_Base_somente_disp!$A:$J,5,FALSE),0)</f>
        <v>11387889</v>
      </c>
      <c r="D546" s="18">
        <f>IFERROR(VLOOKUP(A546,[1]Monitoramento_Base_somente_disp!$A:$J,6,FALSE),0)</f>
        <v>0</v>
      </c>
      <c r="E546" s="18">
        <f>IFERROR(VLOOKUP(A546,[1]Monitoramento_Base_somente_disp!$A:$J,7,FALSE),0)</f>
        <v>0</v>
      </c>
      <c r="F546" s="18">
        <f>IFERROR(VLOOKUP(A546,[1]Monitoramento_Base_somente_disp!$A:$J,8,FALSE),0)</f>
        <v>0</v>
      </c>
      <c r="G546" s="18">
        <f>IFERROR(VLOOKUP(A546,[1]Monitoramento_Base_somente_disp!$A:$J,9,FALSE),0)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Não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>
        <f>IFERROR(VLOOKUP(A547,[1]Monitoramento_Base_somente_disp!$A:$J,4,FALSE),0)</f>
        <v>0</v>
      </c>
      <c r="C547" s="18">
        <f>IFERROR(VLOOKUP(A547,[1]Monitoramento_Base_somente_disp!$A:$J,5,FALSE),0)</f>
        <v>179480084</v>
      </c>
      <c r="D547" s="18">
        <f>IFERROR(VLOOKUP(A547,[1]Monitoramento_Base_somente_disp!$A:$J,6,FALSE),0)</f>
        <v>0</v>
      </c>
      <c r="E547" s="18">
        <f>IFERROR(VLOOKUP(A547,[1]Monitoramento_Base_somente_disp!$A:$J,7,FALSE),0)</f>
        <v>0</v>
      </c>
      <c r="F547" s="18">
        <f>IFERROR(VLOOKUP(A547,[1]Monitoramento_Base_somente_disp!$A:$J,8,FALSE),0)</f>
        <v>0</v>
      </c>
      <c r="G547" s="18">
        <f>IFERROR(VLOOKUP(A547,[1]Monitoramento_Base_somente_disp!$A:$J,9,FALSE),0)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Não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>
        <f>IFERROR(VLOOKUP(A548,[1]Monitoramento_Base_somente_disp!$A:$J,4,FALSE),0)</f>
        <v>21454</v>
      </c>
      <c r="C548" s="18">
        <f>IFERROR(VLOOKUP(A548,[1]Monitoramento_Base_somente_disp!$A:$J,5,FALSE),0)</f>
        <v>13279843</v>
      </c>
      <c r="D548" s="18">
        <f>IFERROR(VLOOKUP(A548,[1]Monitoramento_Base_somente_disp!$A:$J,6,FALSE),0)</f>
        <v>0</v>
      </c>
      <c r="E548" s="18">
        <f>IFERROR(VLOOKUP(A548,[1]Monitoramento_Base_somente_disp!$A:$J,7,FALSE),0)</f>
        <v>0</v>
      </c>
      <c r="F548" s="18">
        <f>IFERROR(VLOOKUP(A548,[1]Monitoramento_Base_somente_disp!$A:$J,8,FALSE),0)</f>
        <v>0</v>
      </c>
      <c r="G548" s="18">
        <f>IFERROR(VLOOKUP(A548,[1]Monitoramento_Base_somente_disp!$A:$J,9,FALSE),0)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Não</v>
      </c>
      <c r="W548" s="18" t="str">
        <f t="shared" si="52"/>
        <v>Não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>
        <f>IFERROR(VLOOKUP(A549,[1]Monitoramento_Base_somente_disp!$A:$J,4,FALSE),0)</f>
        <v>0</v>
      </c>
      <c r="C549" s="18">
        <f>IFERROR(VLOOKUP(A549,[1]Monitoramento_Base_somente_disp!$A:$J,5,FALSE),0)</f>
        <v>18918127</v>
      </c>
      <c r="D549" s="18">
        <f>IFERROR(VLOOKUP(A549,[1]Monitoramento_Base_somente_disp!$A:$J,6,FALSE),0)</f>
        <v>0</v>
      </c>
      <c r="E549" s="18">
        <f>IFERROR(VLOOKUP(A549,[1]Monitoramento_Base_somente_disp!$A:$J,7,FALSE),0)</f>
        <v>0</v>
      </c>
      <c r="F549" s="18">
        <f>IFERROR(VLOOKUP(A549,[1]Monitoramento_Base_somente_disp!$A:$J,8,FALSE),0)</f>
        <v>0</v>
      </c>
      <c r="G549" s="18">
        <f>IFERROR(VLOOKUP(A549,[1]Monitoramento_Base_somente_disp!$A:$J,9,FALSE),0)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Não</v>
      </c>
      <c r="W549" s="18" t="str">
        <f t="shared" si="52"/>
        <v>Não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>
        <f>IFERROR(VLOOKUP(A550,[1]Monitoramento_Base_somente_disp!$A:$J,4,FALSE),0)</f>
        <v>0</v>
      </c>
      <c r="C550" s="18">
        <f>IFERROR(VLOOKUP(A550,[1]Monitoramento_Base_somente_disp!$A:$J,5,FALSE),0)</f>
        <v>102828831</v>
      </c>
      <c r="D550" s="18">
        <f>IFERROR(VLOOKUP(A550,[1]Monitoramento_Base_somente_disp!$A:$J,6,FALSE),0)</f>
        <v>0</v>
      </c>
      <c r="E550" s="18">
        <f>IFERROR(VLOOKUP(A550,[1]Monitoramento_Base_somente_disp!$A:$J,7,FALSE),0)</f>
        <v>0</v>
      </c>
      <c r="F550" s="18">
        <f>IFERROR(VLOOKUP(A550,[1]Monitoramento_Base_somente_disp!$A:$J,8,FALSE),0)</f>
        <v>0</v>
      </c>
      <c r="G550" s="18">
        <f>IFERROR(VLOOKUP(A550,[1]Monitoramento_Base_somente_disp!$A:$J,9,FALSE),0)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Não</v>
      </c>
      <c r="U550" s="18" t="str">
        <f t="shared" si="50"/>
        <v>Sim</v>
      </c>
      <c r="V550" s="18" t="str">
        <f t="shared" si="51"/>
        <v>Não</v>
      </c>
      <c r="W550" s="18" t="str">
        <f t="shared" si="52"/>
        <v>Não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>
        <f>IFERROR(VLOOKUP(A551,[1]Monitoramento_Base_somente_disp!$A:$J,4,FALSE),0)</f>
        <v>31898</v>
      </c>
      <c r="C551" s="18">
        <f>IFERROR(VLOOKUP(A551,[1]Monitoramento_Base_somente_disp!$A:$J,5,FALSE),0)</f>
        <v>29400494</v>
      </c>
      <c r="D551" s="18">
        <f>IFERROR(VLOOKUP(A551,[1]Monitoramento_Base_somente_disp!$A:$J,6,FALSE),0)</f>
        <v>0</v>
      </c>
      <c r="E551" s="18">
        <f>IFERROR(VLOOKUP(A551,[1]Monitoramento_Base_somente_disp!$A:$J,7,FALSE),0)</f>
        <v>0</v>
      </c>
      <c r="F551" s="18">
        <f>IFERROR(VLOOKUP(A551,[1]Monitoramento_Base_somente_disp!$A:$J,8,FALSE),0)</f>
        <v>0</v>
      </c>
      <c r="G551" s="18">
        <f>IFERROR(VLOOKUP(A551,[1]Monitoramento_Base_somente_disp!$A:$J,9,FALSE),0)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Não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IFERROR(VLOOKUP(A552,[1]Monitoramento_Base_somente_disp!$A:$J,4,FALSE),0)</f>
        <v>0</v>
      </c>
      <c r="C552" s="18">
        <f>IFERROR(VLOOKUP(A552,[1]Monitoramento_Base_somente_disp!$A:$J,5,FALSE),0)</f>
        <v>0</v>
      </c>
      <c r="D552" s="18">
        <f>IFERROR(VLOOKUP(A552,[1]Monitoramento_Base_somente_disp!$A:$J,6,FALSE),0)</f>
        <v>0</v>
      </c>
      <c r="E552" s="18">
        <f>IFERROR(VLOOKUP(A552,[1]Monitoramento_Base_somente_disp!$A:$J,7,FALSE),0)</f>
        <v>0</v>
      </c>
      <c r="F552" s="18">
        <f>IFERROR(VLOOKUP(A552,[1]Monitoramento_Base_somente_disp!$A:$J,8,FALSE),0)</f>
        <v>0</v>
      </c>
      <c r="G552" s="18">
        <f>IFERROR(VLOOKUP(A552,[1]Monitoramento_Base_somente_disp!$A:$J,9,FALSE),0)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IFERROR(VLOOKUP(A553,[1]Monitoramento_Base_somente_disp!$A:$J,4,FALSE),0)</f>
        <v>0</v>
      </c>
      <c r="C553" s="18">
        <f>IFERROR(VLOOKUP(A553,[1]Monitoramento_Base_somente_disp!$A:$J,5,FALSE),0)</f>
        <v>0</v>
      </c>
      <c r="D553" s="18">
        <f>IFERROR(VLOOKUP(A553,[1]Monitoramento_Base_somente_disp!$A:$J,6,FALSE),0)</f>
        <v>0</v>
      </c>
      <c r="E553" s="18">
        <f>IFERROR(VLOOKUP(A553,[1]Monitoramento_Base_somente_disp!$A:$J,7,FALSE),0)</f>
        <v>0</v>
      </c>
      <c r="F553" s="18">
        <f>IFERROR(VLOOKUP(A553,[1]Monitoramento_Base_somente_disp!$A:$J,8,FALSE),0)</f>
        <v>0</v>
      </c>
      <c r="G553" s="18">
        <f>IFERROR(VLOOKUP(A553,[1]Monitoramento_Base_somente_disp!$A:$J,9,FALSE),0)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IFERROR(VLOOKUP(A554,[1]Monitoramento_Base_somente_disp!$A:$J,4,FALSE),0)</f>
        <v>43938</v>
      </c>
      <c r="C554" s="18">
        <f>IFERROR(VLOOKUP(A554,[1]Monitoramento_Base_somente_disp!$A:$J,5,FALSE),0)</f>
        <v>36692736</v>
      </c>
      <c r="D554" s="18">
        <f>IFERROR(VLOOKUP(A554,[1]Monitoramento_Base_somente_disp!$A:$J,6,FALSE),0)</f>
        <v>0</v>
      </c>
      <c r="E554" s="18">
        <f>IFERROR(VLOOKUP(A554,[1]Monitoramento_Base_somente_disp!$A:$J,7,FALSE),0)</f>
        <v>0</v>
      </c>
      <c r="F554" s="18">
        <f>IFERROR(VLOOKUP(A554,[1]Monitoramento_Base_somente_disp!$A:$J,8,FALSE),0)</f>
        <v>0</v>
      </c>
      <c r="G554" s="18">
        <f>IFERROR(VLOOKUP(A554,[1]Monitoramento_Base_somente_disp!$A:$J,9,FALSE),0)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Não</v>
      </c>
      <c r="W554" s="18" t="str">
        <f t="shared" si="52"/>
        <v>Não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>
        <f>IFERROR(VLOOKUP(A555,[1]Monitoramento_Base_somente_disp!$A:$J,4,FALSE),0)</f>
        <v>180</v>
      </c>
      <c r="C555" s="18">
        <f>IFERROR(VLOOKUP(A555,[1]Monitoramento_Base_somente_disp!$A:$J,5,FALSE),0)</f>
        <v>10083644</v>
      </c>
      <c r="D555" s="18">
        <f>IFERROR(VLOOKUP(A555,[1]Monitoramento_Base_somente_disp!$A:$J,6,FALSE),0)</f>
        <v>0</v>
      </c>
      <c r="E555" s="18">
        <f>IFERROR(VLOOKUP(A555,[1]Monitoramento_Base_somente_disp!$A:$J,7,FALSE),0)</f>
        <v>0</v>
      </c>
      <c r="F555" s="18">
        <f>IFERROR(VLOOKUP(A555,[1]Monitoramento_Base_somente_disp!$A:$J,8,FALSE),0)</f>
        <v>0</v>
      </c>
      <c r="G555" s="18">
        <f>IFERROR(VLOOKUP(A555,[1]Monitoramento_Base_somente_disp!$A:$J,9,FALSE),0)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Não</v>
      </c>
      <c r="W555" s="18" t="str">
        <f t="shared" si="52"/>
        <v>Não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IFERROR(VLOOKUP(A556,[1]Monitoramento_Base_somente_disp!$A:$J,4,FALSE),0)</f>
        <v>0</v>
      </c>
      <c r="C556" s="18">
        <f>IFERROR(VLOOKUP(A556,[1]Monitoramento_Base_somente_disp!$A:$J,5,FALSE),0)</f>
        <v>0</v>
      </c>
      <c r="D556" s="18">
        <f>IFERROR(VLOOKUP(A556,[1]Monitoramento_Base_somente_disp!$A:$J,6,FALSE),0)</f>
        <v>0</v>
      </c>
      <c r="E556" s="18">
        <f>IFERROR(VLOOKUP(A556,[1]Monitoramento_Base_somente_disp!$A:$J,7,FALSE),0)</f>
        <v>0</v>
      </c>
      <c r="F556" s="18">
        <f>IFERROR(VLOOKUP(A556,[1]Monitoramento_Base_somente_disp!$A:$J,8,FALSE),0)</f>
        <v>0</v>
      </c>
      <c r="G556" s="18">
        <f>IFERROR(VLOOKUP(A556,[1]Monitoramento_Base_somente_disp!$A:$J,9,FALSE),0)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IFERROR(VLOOKUP(A557,[1]Monitoramento_Base_somente_disp!$A:$J,4,FALSE),0)</f>
        <v>0</v>
      </c>
      <c r="C557" s="18">
        <f>IFERROR(VLOOKUP(A557,[1]Monitoramento_Base_somente_disp!$A:$J,5,FALSE),0)</f>
        <v>12387101</v>
      </c>
      <c r="D557" s="18">
        <f>IFERROR(VLOOKUP(A557,[1]Monitoramento_Base_somente_disp!$A:$J,6,FALSE),0)</f>
        <v>0</v>
      </c>
      <c r="E557" s="18">
        <f>IFERROR(VLOOKUP(A557,[1]Monitoramento_Base_somente_disp!$A:$J,7,FALSE),0)</f>
        <v>0</v>
      </c>
      <c r="F557" s="18">
        <f>IFERROR(VLOOKUP(A557,[1]Monitoramento_Base_somente_disp!$A:$J,8,FALSE),0)</f>
        <v>0</v>
      </c>
      <c r="G557" s="18">
        <f>IFERROR(VLOOKUP(A557,[1]Monitoramento_Base_somente_disp!$A:$J,9,FALSE),0)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Não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>
        <f>IFERROR(VLOOKUP(A558,[1]Monitoramento_Base_somente_disp!$A:$J,4,FALSE),0)</f>
        <v>630</v>
      </c>
      <c r="C558" s="18">
        <f>IFERROR(VLOOKUP(A558,[1]Monitoramento_Base_somente_disp!$A:$J,5,FALSE),0)</f>
        <v>831987</v>
      </c>
      <c r="D558" s="18">
        <f>IFERROR(VLOOKUP(A558,[1]Monitoramento_Base_somente_disp!$A:$J,6,FALSE),0)</f>
        <v>0</v>
      </c>
      <c r="E558" s="18">
        <f>IFERROR(VLOOKUP(A558,[1]Monitoramento_Base_somente_disp!$A:$J,7,FALSE),0)</f>
        <v>0</v>
      </c>
      <c r="F558" s="18">
        <f>IFERROR(VLOOKUP(A558,[1]Monitoramento_Base_somente_disp!$A:$J,8,FALSE),0)</f>
        <v>0</v>
      </c>
      <c r="G558" s="18">
        <f>IFERROR(VLOOKUP(A558,[1]Monitoramento_Base_somente_disp!$A:$J,9,FALSE),0)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Não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>
        <f>IFERROR(VLOOKUP(A559,[1]Monitoramento_Base_somente_disp!$A:$J,4,FALSE),0)</f>
        <v>0</v>
      </c>
      <c r="C559" s="18">
        <f>IFERROR(VLOOKUP(A559,[1]Monitoramento_Base_somente_disp!$A:$J,5,FALSE),0)</f>
        <v>866031</v>
      </c>
      <c r="D559" s="18">
        <f>IFERROR(VLOOKUP(A559,[1]Monitoramento_Base_somente_disp!$A:$J,6,FALSE),0)</f>
        <v>0</v>
      </c>
      <c r="E559" s="18">
        <f>IFERROR(VLOOKUP(A559,[1]Monitoramento_Base_somente_disp!$A:$J,7,FALSE),0)</f>
        <v>0</v>
      </c>
      <c r="F559" s="18">
        <f>IFERROR(VLOOKUP(A559,[1]Monitoramento_Base_somente_disp!$A:$J,8,FALSE),0)</f>
        <v>0</v>
      </c>
      <c r="G559" s="18">
        <f>IFERROR(VLOOKUP(A559,[1]Monitoramento_Base_somente_disp!$A:$J,9,FALSE),0)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Não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>
        <f>IFERROR(VLOOKUP(A560,[1]Monitoramento_Base_somente_disp!$A:$J,4,FALSE),0)</f>
        <v>1950</v>
      </c>
      <c r="C560" s="18">
        <f>IFERROR(VLOOKUP(A560,[1]Monitoramento_Base_somente_disp!$A:$J,5,FALSE),0)</f>
        <v>445184458</v>
      </c>
      <c r="D560" s="18">
        <f>IFERROR(VLOOKUP(A560,[1]Monitoramento_Base_somente_disp!$A:$J,6,FALSE),0)</f>
        <v>0</v>
      </c>
      <c r="E560" s="18">
        <f>IFERROR(VLOOKUP(A560,[1]Monitoramento_Base_somente_disp!$A:$J,7,FALSE),0)</f>
        <v>0</v>
      </c>
      <c r="F560" s="18">
        <f>IFERROR(VLOOKUP(A560,[1]Monitoramento_Base_somente_disp!$A:$J,8,FALSE),0)</f>
        <v>0</v>
      </c>
      <c r="G560" s="18">
        <f>IFERROR(VLOOKUP(A560,[1]Monitoramento_Base_somente_disp!$A:$J,9,FALSE),0)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Não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>
        <f>IFERROR(VLOOKUP(A561,[1]Monitoramento_Base_somente_disp!$A:$J,4,FALSE),0)</f>
        <v>182602</v>
      </c>
      <c r="C561" s="18">
        <f>IFERROR(VLOOKUP(A561,[1]Monitoramento_Base_somente_disp!$A:$J,5,FALSE),0)</f>
        <v>14405096</v>
      </c>
      <c r="D561" s="18">
        <f>IFERROR(VLOOKUP(A561,[1]Monitoramento_Base_somente_disp!$A:$J,6,FALSE),0)</f>
        <v>0</v>
      </c>
      <c r="E561" s="18">
        <f>IFERROR(VLOOKUP(A561,[1]Monitoramento_Base_somente_disp!$A:$J,7,FALSE),0)</f>
        <v>0</v>
      </c>
      <c r="F561" s="18">
        <f>IFERROR(VLOOKUP(A561,[1]Monitoramento_Base_somente_disp!$A:$J,8,FALSE),0)</f>
        <v>0</v>
      </c>
      <c r="G561" s="18">
        <f>IFERROR(VLOOKUP(A561,[1]Monitoramento_Base_somente_disp!$A:$J,9,FALSE),0)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Não</v>
      </c>
      <c r="W561" s="18" t="str">
        <f t="shared" si="52"/>
        <v>Não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>
        <f>IFERROR(VLOOKUP(A562,[1]Monitoramento_Base_somente_disp!$A:$J,4,FALSE),0)</f>
        <v>8820</v>
      </c>
      <c r="C562" s="18">
        <f>IFERROR(VLOOKUP(A562,[1]Monitoramento_Base_somente_disp!$A:$J,5,FALSE),0)</f>
        <v>6790615</v>
      </c>
      <c r="D562" s="18">
        <f>IFERROR(VLOOKUP(A562,[1]Monitoramento_Base_somente_disp!$A:$J,6,FALSE),0)</f>
        <v>0</v>
      </c>
      <c r="E562" s="18">
        <f>IFERROR(VLOOKUP(A562,[1]Monitoramento_Base_somente_disp!$A:$J,7,FALSE),0)</f>
        <v>0</v>
      </c>
      <c r="F562" s="18">
        <f>IFERROR(VLOOKUP(A562,[1]Monitoramento_Base_somente_disp!$A:$J,8,FALSE),0)</f>
        <v>0</v>
      </c>
      <c r="G562" s="18">
        <f>IFERROR(VLOOKUP(A562,[1]Monitoramento_Base_somente_disp!$A:$J,9,FALSE),0)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Não</v>
      </c>
      <c r="W562" s="18" t="str">
        <f t="shared" si="52"/>
        <v>Não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>
        <f>IFERROR(VLOOKUP(A563,[1]Monitoramento_Base_somente_disp!$A:$J,4,FALSE),0)</f>
        <v>195651</v>
      </c>
      <c r="C563" s="18">
        <f>IFERROR(VLOOKUP(A563,[1]Monitoramento_Base_somente_disp!$A:$J,5,FALSE),0)</f>
        <v>60656119</v>
      </c>
      <c r="D563" s="18">
        <f>IFERROR(VLOOKUP(A563,[1]Monitoramento_Base_somente_disp!$A:$J,6,FALSE),0)</f>
        <v>0</v>
      </c>
      <c r="E563" s="18">
        <f>IFERROR(VLOOKUP(A563,[1]Monitoramento_Base_somente_disp!$A:$J,7,FALSE),0)</f>
        <v>0</v>
      </c>
      <c r="F563" s="18">
        <f>IFERROR(VLOOKUP(A563,[1]Monitoramento_Base_somente_disp!$A:$J,8,FALSE),0)</f>
        <v>0</v>
      </c>
      <c r="G563" s="18">
        <f>IFERROR(VLOOKUP(A563,[1]Monitoramento_Base_somente_disp!$A:$J,9,FALSE),0)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Não</v>
      </c>
      <c r="W563" s="18" t="str">
        <f t="shared" si="52"/>
        <v>Não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>
        <f>IFERROR(VLOOKUP(A564,[1]Monitoramento_Base_somente_disp!$A:$J,4,FALSE),0)</f>
        <v>17447</v>
      </c>
      <c r="C564" s="18">
        <f>IFERROR(VLOOKUP(A564,[1]Monitoramento_Base_somente_disp!$A:$J,5,FALSE),0)</f>
        <v>2849333</v>
      </c>
      <c r="D564" s="18">
        <f>IFERROR(VLOOKUP(A564,[1]Monitoramento_Base_somente_disp!$A:$J,6,FALSE),0)</f>
        <v>0</v>
      </c>
      <c r="E564" s="18">
        <f>IFERROR(VLOOKUP(A564,[1]Monitoramento_Base_somente_disp!$A:$J,7,FALSE),0)</f>
        <v>0</v>
      </c>
      <c r="F564" s="18">
        <f>IFERROR(VLOOKUP(A564,[1]Monitoramento_Base_somente_disp!$A:$J,8,FALSE),0)</f>
        <v>0</v>
      </c>
      <c r="G564" s="18">
        <f>IFERROR(VLOOKUP(A564,[1]Monitoramento_Base_somente_disp!$A:$J,9,FALSE),0)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Não</v>
      </c>
      <c r="W564" s="18" t="str">
        <f t="shared" si="52"/>
        <v>Não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>
        <f>IFERROR(VLOOKUP(A565,[1]Monitoramento_Base_somente_disp!$A:$J,4,FALSE),0)</f>
        <v>0</v>
      </c>
      <c r="C565" s="18">
        <f>IFERROR(VLOOKUP(A565,[1]Monitoramento_Base_somente_disp!$A:$J,5,FALSE),0)</f>
        <v>9045377</v>
      </c>
      <c r="D565" s="18">
        <f>IFERROR(VLOOKUP(A565,[1]Monitoramento_Base_somente_disp!$A:$J,6,FALSE),0)</f>
        <v>0</v>
      </c>
      <c r="E565" s="18">
        <f>IFERROR(VLOOKUP(A565,[1]Monitoramento_Base_somente_disp!$A:$J,7,FALSE),0)</f>
        <v>0</v>
      </c>
      <c r="F565" s="18">
        <f>IFERROR(VLOOKUP(A565,[1]Monitoramento_Base_somente_disp!$A:$J,8,FALSE),0)</f>
        <v>0</v>
      </c>
      <c r="G565" s="18">
        <f>IFERROR(VLOOKUP(A565,[1]Monitoramento_Base_somente_disp!$A:$J,9,FALSE),0)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Não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>
        <f>IFERROR(VLOOKUP(A566,[1]Monitoramento_Base_somente_disp!$A:$J,4,FALSE),0)</f>
        <v>3783</v>
      </c>
      <c r="C566" s="18">
        <f>IFERROR(VLOOKUP(A566,[1]Monitoramento_Base_somente_disp!$A:$J,5,FALSE),0)</f>
        <v>145045686</v>
      </c>
      <c r="D566" s="18">
        <f>IFERROR(VLOOKUP(A566,[1]Monitoramento_Base_somente_disp!$A:$J,6,FALSE),0)</f>
        <v>0</v>
      </c>
      <c r="E566" s="18">
        <f>IFERROR(VLOOKUP(A566,[1]Monitoramento_Base_somente_disp!$A:$J,7,FALSE),0)</f>
        <v>0</v>
      </c>
      <c r="F566" s="18">
        <f>IFERROR(VLOOKUP(A566,[1]Monitoramento_Base_somente_disp!$A:$J,8,FALSE),0)</f>
        <v>0</v>
      </c>
      <c r="G566" s="18">
        <f>IFERROR(VLOOKUP(A566,[1]Monitoramento_Base_somente_disp!$A:$J,9,FALSE),0)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Não</v>
      </c>
      <c r="W566" s="18" t="str">
        <f t="shared" si="52"/>
        <v>Não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>
        <f>IFERROR(VLOOKUP(A567,[1]Monitoramento_Base_somente_disp!$A:$J,4,FALSE),0)</f>
        <v>0</v>
      </c>
      <c r="C567" s="18">
        <f>IFERROR(VLOOKUP(A567,[1]Monitoramento_Base_somente_disp!$A:$J,5,FALSE),0)</f>
        <v>6086221</v>
      </c>
      <c r="D567" s="18">
        <f>IFERROR(VLOOKUP(A567,[1]Monitoramento_Base_somente_disp!$A:$J,6,FALSE),0)</f>
        <v>0</v>
      </c>
      <c r="E567" s="18">
        <f>IFERROR(VLOOKUP(A567,[1]Monitoramento_Base_somente_disp!$A:$J,7,FALSE),0)</f>
        <v>0</v>
      </c>
      <c r="F567" s="18">
        <f>IFERROR(VLOOKUP(A567,[1]Monitoramento_Base_somente_disp!$A:$J,8,FALSE),0)</f>
        <v>0</v>
      </c>
      <c r="G567" s="18">
        <f>IFERROR(VLOOKUP(A567,[1]Monitoramento_Base_somente_disp!$A:$J,9,FALSE),0)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Não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>
        <f>IFERROR(VLOOKUP(A568,[1]Monitoramento_Base_somente_disp!$A:$J,4,FALSE),0)</f>
        <v>32802</v>
      </c>
      <c r="C568" s="18">
        <f>IFERROR(VLOOKUP(A568,[1]Monitoramento_Base_somente_disp!$A:$J,5,FALSE),0)</f>
        <v>45107861</v>
      </c>
      <c r="D568" s="18">
        <f>IFERROR(VLOOKUP(A568,[1]Monitoramento_Base_somente_disp!$A:$J,6,FALSE),0)</f>
        <v>0</v>
      </c>
      <c r="E568" s="18">
        <f>IFERROR(VLOOKUP(A568,[1]Monitoramento_Base_somente_disp!$A:$J,7,FALSE),0)</f>
        <v>0</v>
      </c>
      <c r="F568" s="18">
        <f>IFERROR(VLOOKUP(A568,[1]Monitoramento_Base_somente_disp!$A:$J,8,FALSE),0)</f>
        <v>0</v>
      </c>
      <c r="G568" s="18">
        <f>IFERROR(VLOOKUP(A568,[1]Monitoramento_Base_somente_disp!$A:$J,9,FALSE),0)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Não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>
        <f>IFERROR(VLOOKUP(A569,[1]Monitoramento_Base_somente_disp!$A:$J,4,FALSE),0)</f>
        <v>20876</v>
      </c>
      <c r="C569" s="18">
        <f>IFERROR(VLOOKUP(A569,[1]Monitoramento_Base_somente_disp!$A:$J,5,FALSE),0)</f>
        <v>11641345</v>
      </c>
      <c r="D569" s="18">
        <f>IFERROR(VLOOKUP(A569,[1]Monitoramento_Base_somente_disp!$A:$J,6,FALSE),0)</f>
        <v>0</v>
      </c>
      <c r="E569" s="18">
        <f>IFERROR(VLOOKUP(A569,[1]Monitoramento_Base_somente_disp!$A:$J,7,FALSE),0)</f>
        <v>0</v>
      </c>
      <c r="F569" s="18">
        <f>IFERROR(VLOOKUP(A569,[1]Monitoramento_Base_somente_disp!$A:$J,8,FALSE),0)</f>
        <v>0</v>
      </c>
      <c r="G569" s="18">
        <f>IFERROR(VLOOKUP(A569,[1]Monitoramento_Base_somente_disp!$A:$J,9,FALSE),0)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Não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IFERROR(VLOOKUP(A570,[1]Monitoramento_Base_somente_disp!$A:$J,4,FALSE),0)</f>
        <v>0</v>
      </c>
      <c r="C570" s="18">
        <f>IFERROR(VLOOKUP(A570,[1]Monitoramento_Base_somente_disp!$A:$J,5,FALSE),0)</f>
        <v>0</v>
      </c>
      <c r="D570" s="18">
        <f>IFERROR(VLOOKUP(A570,[1]Monitoramento_Base_somente_disp!$A:$J,6,FALSE),0)</f>
        <v>0</v>
      </c>
      <c r="E570" s="18">
        <f>IFERROR(VLOOKUP(A570,[1]Monitoramento_Base_somente_disp!$A:$J,7,FALSE),0)</f>
        <v>0</v>
      </c>
      <c r="F570" s="18">
        <f>IFERROR(VLOOKUP(A570,[1]Monitoramento_Base_somente_disp!$A:$J,8,FALSE),0)</f>
        <v>0</v>
      </c>
      <c r="G570" s="18">
        <f>IFERROR(VLOOKUP(A570,[1]Monitoramento_Base_somente_disp!$A:$J,9,FALSE),0)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IFERROR(VLOOKUP(A571,[1]Monitoramento_Base_somente_disp!$A:$J,4,FALSE),0)</f>
        <v>0</v>
      </c>
      <c r="C571" s="18">
        <f>IFERROR(VLOOKUP(A571,[1]Monitoramento_Base_somente_disp!$A:$J,5,FALSE),0)</f>
        <v>2228666</v>
      </c>
      <c r="D571" s="18">
        <f>IFERROR(VLOOKUP(A571,[1]Monitoramento_Base_somente_disp!$A:$J,6,FALSE),0)</f>
        <v>0</v>
      </c>
      <c r="E571" s="18">
        <f>IFERROR(VLOOKUP(A571,[1]Monitoramento_Base_somente_disp!$A:$J,7,FALSE),0)</f>
        <v>0</v>
      </c>
      <c r="F571" s="18">
        <f>IFERROR(VLOOKUP(A571,[1]Monitoramento_Base_somente_disp!$A:$J,8,FALSE),0)</f>
        <v>0</v>
      </c>
      <c r="G571" s="18">
        <f>IFERROR(VLOOKUP(A571,[1]Monitoramento_Base_somente_disp!$A:$J,9,FALSE),0)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Não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>
        <f>IFERROR(VLOOKUP(A572,[1]Monitoramento_Base_somente_disp!$A:$J,4,FALSE),0)</f>
        <v>4174</v>
      </c>
      <c r="C572" s="18">
        <f>IFERROR(VLOOKUP(A572,[1]Monitoramento_Base_somente_disp!$A:$J,5,FALSE),0)</f>
        <v>2331291</v>
      </c>
      <c r="D572" s="18">
        <f>IFERROR(VLOOKUP(A572,[1]Monitoramento_Base_somente_disp!$A:$J,6,FALSE),0)</f>
        <v>0</v>
      </c>
      <c r="E572" s="18">
        <f>IFERROR(VLOOKUP(A572,[1]Monitoramento_Base_somente_disp!$A:$J,7,FALSE),0)</f>
        <v>0</v>
      </c>
      <c r="F572" s="18">
        <f>IFERROR(VLOOKUP(A572,[1]Monitoramento_Base_somente_disp!$A:$J,8,FALSE),0)</f>
        <v>0</v>
      </c>
      <c r="G572" s="18">
        <f>IFERROR(VLOOKUP(A572,[1]Monitoramento_Base_somente_disp!$A:$J,9,FALSE),0)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Não</v>
      </c>
      <c r="W572" s="18" t="str">
        <f t="shared" si="52"/>
        <v>Não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>
        <f>IFERROR(VLOOKUP(A573,[1]Monitoramento_Base_somente_disp!$A:$J,4,FALSE),0)</f>
        <v>36863</v>
      </c>
      <c r="C573" s="18">
        <f>IFERROR(VLOOKUP(A573,[1]Monitoramento_Base_somente_disp!$A:$J,5,FALSE),0)</f>
        <v>48597261</v>
      </c>
      <c r="D573" s="18">
        <f>IFERROR(VLOOKUP(A573,[1]Monitoramento_Base_somente_disp!$A:$J,6,FALSE),0)</f>
        <v>0</v>
      </c>
      <c r="E573" s="18">
        <f>IFERROR(VLOOKUP(A573,[1]Monitoramento_Base_somente_disp!$A:$J,7,FALSE),0)</f>
        <v>0</v>
      </c>
      <c r="F573" s="18">
        <f>IFERROR(VLOOKUP(A573,[1]Monitoramento_Base_somente_disp!$A:$J,8,FALSE),0)</f>
        <v>0</v>
      </c>
      <c r="G573" s="18">
        <f>IFERROR(VLOOKUP(A573,[1]Monitoramento_Base_somente_disp!$A:$J,9,FALSE),0)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Não</v>
      </c>
      <c r="W573" s="18" t="str">
        <f t="shared" si="52"/>
        <v>Não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>
        <f>IFERROR(VLOOKUP(A574,[1]Monitoramento_Base_somente_disp!$A:$J,4,FALSE),0)</f>
        <v>63498</v>
      </c>
      <c r="C574" s="18">
        <f>IFERROR(VLOOKUP(A574,[1]Monitoramento_Base_somente_disp!$A:$J,5,FALSE),0)</f>
        <v>69307097</v>
      </c>
      <c r="D574" s="18">
        <f>IFERROR(VLOOKUP(A574,[1]Monitoramento_Base_somente_disp!$A:$J,6,FALSE),0)</f>
        <v>0</v>
      </c>
      <c r="E574" s="18">
        <f>IFERROR(VLOOKUP(A574,[1]Monitoramento_Base_somente_disp!$A:$J,7,FALSE),0)</f>
        <v>0</v>
      </c>
      <c r="F574" s="18">
        <f>IFERROR(VLOOKUP(A574,[1]Monitoramento_Base_somente_disp!$A:$J,8,FALSE),0)</f>
        <v>0</v>
      </c>
      <c r="G574" s="18">
        <f>IFERROR(VLOOKUP(A574,[1]Monitoramento_Base_somente_disp!$A:$J,9,FALSE),0)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Não</v>
      </c>
      <c r="W574" s="18" t="str">
        <f t="shared" si="52"/>
        <v>Não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>
        <f>IFERROR(VLOOKUP(A575,[1]Monitoramento_Base_somente_disp!$A:$J,4,FALSE),0)</f>
        <v>16324</v>
      </c>
      <c r="C575" s="18">
        <f>IFERROR(VLOOKUP(A575,[1]Monitoramento_Base_somente_disp!$A:$J,5,FALSE),0)</f>
        <v>90215774</v>
      </c>
      <c r="D575" s="18">
        <f>IFERROR(VLOOKUP(A575,[1]Monitoramento_Base_somente_disp!$A:$J,6,FALSE),0)</f>
        <v>0</v>
      </c>
      <c r="E575" s="18">
        <f>IFERROR(VLOOKUP(A575,[1]Monitoramento_Base_somente_disp!$A:$J,7,FALSE),0)</f>
        <v>0</v>
      </c>
      <c r="F575" s="18">
        <f>IFERROR(VLOOKUP(A575,[1]Monitoramento_Base_somente_disp!$A:$J,8,FALSE),0)</f>
        <v>0</v>
      </c>
      <c r="G575" s="18">
        <f>IFERROR(VLOOKUP(A575,[1]Monitoramento_Base_somente_disp!$A:$J,9,FALSE),0)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Não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>
        <f>IFERROR(VLOOKUP(A576,[1]Monitoramento_Base_somente_disp!$A:$J,4,FALSE),0)</f>
        <v>0</v>
      </c>
      <c r="C576" s="18">
        <f>IFERROR(VLOOKUP(A576,[1]Monitoramento_Base_somente_disp!$A:$J,5,FALSE),0)</f>
        <v>18972</v>
      </c>
      <c r="D576" s="18">
        <f>IFERROR(VLOOKUP(A576,[1]Monitoramento_Base_somente_disp!$A:$J,6,FALSE),0)</f>
        <v>0</v>
      </c>
      <c r="E576" s="18">
        <f>IFERROR(VLOOKUP(A576,[1]Monitoramento_Base_somente_disp!$A:$J,7,FALSE),0)</f>
        <v>0</v>
      </c>
      <c r="F576" s="18">
        <f>IFERROR(VLOOKUP(A576,[1]Monitoramento_Base_somente_disp!$A:$J,8,FALSE),0)</f>
        <v>0</v>
      </c>
      <c r="G576" s="18">
        <f>IFERROR(VLOOKUP(A576,[1]Monitoramento_Base_somente_disp!$A:$J,9,FALSE),0)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Não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IFERROR(VLOOKUP(A577,[1]Monitoramento_Base_somente_disp!$A:$J,4,FALSE),0)</f>
        <v>0</v>
      </c>
      <c r="C577" s="18">
        <f>IFERROR(VLOOKUP(A577,[1]Monitoramento_Base_somente_disp!$A:$J,5,FALSE),0)</f>
        <v>0</v>
      </c>
      <c r="D577" s="18">
        <f>IFERROR(VLOOKUP(A577,[1]Monitoramento_Base_somente_disp!$A:$J,6,FALSE),0)</f>
        <v>0</v>
      </c>
      <c r="E577" s="18">
        <f>IFERROR(VLOOKUP(A577,[1]Monitoramento_Base_somente_disp!$A:$J,7,FALSE),0)</f>
        <v>0</v>
      </c>
      <c r="F577" s="18">
        <f>IFERROR(VLOOKUP(A577,[1]Monitoramento_Base_somente_disp!$A:$J,8,FALSE),0)</f>
        <v>0</v>
      </c>
      <c r="G577" s="18">
        <f>IFERROR(VLOOKUP(A577,[1]Monitoramento_Base_somente_disp!$A:$J,9,FALSE),0)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IFERROR(VLOOKUP(A578,[1]Monitoramento_Base_somente_disp!$A:$J,4,FALSE),0)</f>
        <v>0</v>
      </c>
      <c r="C578" s="18">
        <f>IFERROR(VLOOKUP(A578,[1]Monitoramento_Base_somente_disp!$A:$J,5,FALSE),0)</f>
        <v>4717789</v>
      </c>
      <c r="D578" s="18">
        <f>IFERROR(VLOOKUP(A578,[1]Monitoramento_Base_somente_disp!$A:$J,6,FALSE),0)</f>
        <v>0</v>
      </c>
      <c r="E578" s="18">
        <f>IFERROR(VLOOKUP(A578,[1]Monitoramento_Base_somente_disp!$A:$J,7,FALSE),0)</f>
        <v>0</v>
      </c>
      <c r="F578" s="18">
        <f>IFERROR(VLOOKUP(A578,[1]Monitoramento_Base_somente_disp!$A:$J,8,FALSE),0)</f>
        <v>0</v>
      </c>
      <c r="G578" s="18">
        <f>IFERROR(VLOOKUP(A578,[1]Monitoramento_Base_somente_disp!$A:$J,9,FALSE),0)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Não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>
        <f>IFERROR(VLOOKUP(A579,[1]Monitoramento_Base_somente_disp!$A:$J,4,FALSE),0)</f>
        <v>0</v>
      </c>
      <c r="C579" s="18">
        <f>IFERROR(VLOOKUP(A579,[1]Monitoramento_Base_somente_disp!$A:$J,5,FALSE),0)</f>
        <v>5180172</v>
      </c>
      <c r="D579" s="18">
        <f>IFERROR(VLOOKUP(A579,[1]Monitoramento_Base_somente_disp!$A:$J,6,FALSE),0)</f>
        <v>0</v>
      </c>
      <c r="E579" s="18">
        <f>IFERROR(VLOOKUP(A579,[1]Monitoramento_Base_somente_disp!$A:$J,7,FALSE),0)</f>
        <v>0</v>
      </c>
      <c r="F579" s="18">
        <f>IFERROR(VLOOKUP(A579,[1]Monitoramento_Base_somente_disp!$A:$J,8,FALSE),0)</f>
        <v>0</v>
      </c>
      <c r="G579" s="18">
        <f>IFERROR(VLOOKUP(A579,[1]Monitoramento_Base_somente_disp!$A:$J,9,FALSE),0)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Não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>
        <f>IFERROR(VLOOKUP(A580,[1]Monitoramento_Base_somente_disp!$A:$J,4,FALSE),0)</f>
        <v>62057</v>
      </c>
      <c r="C580" s="18">
        <f>IFERROR(VLOOKUP(A580,[1]Monitoramento_Base_somente_disp!$A:$J,5,FALSE),0)</f>
        <v>38752466</v>
      </c>
      <c r="D580" s="18">
        <f>IFERROR(VLOOKUP(A580,[1]Monitoramento_Base_somente_disp!$A:$J,6,FALSE),0)</f>
        <v>0</v>
      </c>
      <c r="E580" s="18">
        <f>IFERROR(VLOOKUP(A580,[1]Monitoramento_Base_somente_disp!$A:$J,7,FALSE),0)</f>
        <v>0</v>
      </c>
      <c r="F580" s="18">
        <f>IFERROR(VLOOKUP(A580,[1]Monitoramento_Base_somente_disp!$A:$J,8,FALSE),0)</f>
        <v>0</v>
      </c>
      <c r="G580" s="18">
        <f>IFERROR(VLOOKUP(A580,[1]Monitoramento_Base_somente_disp!$A:$J,9,FALSE),0)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Não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>
        <f>IFERROR(VLOOKUP(A581,[1]Monitoramento_Base_somente_disp!$A:$J,4,FALSE),0)</f>
        <v>0</v>
      </c>
      <c r="C581" s="18">
        <f>IFERROR(VLOOKUP(A581,[1]Monitoramento_Base_somente_disp!$A:$J,5,FALSE),0)</f>
        <v>155336123</v>
      </c>
      <c r="D581" s="18">
        <f>IFERROR(VLOOKUP(A581,[1]Monitoramento_Base_somente_disp!$A:$J,6,FALSE),0)</f>
        <v>0</v>
      </c>
      <c r="E581" s="18">
        <f>IFERROR(VLOOKUP(A581,[1]Monitoramento_Base_somente_disp!$A:$J,7,FALSE),0)</f>
        <v>0</v>
      </c>
      <c r="F581" s="18">
        <f>IFERROR(VLOOKUP(A581,[1]Monitoramento_Base_somente_disp!$A:$J,8,FALSE),0)</f>
        <v>0</v>
      </c>
      <c r="G581" s="18">
        <f>IFERROR(VLOOKUP(A581,[1]Monitoramento_Base_somente_disp!$A:$J,9,FALSE),0)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Não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>
        <f>IFERROR(VLOOKUP(A582,[1]Monitoramento_Base_somente_disp!$A:$J,4,FALSE),0)</f>
        <v>998</v>
      </c>
      <c r="C582" s="18">
        <f>IFERROR(VLOOKUP(A582,[1]Monitoramento_Base_somente_disp!$A:$J,5,FALSE),0)</f>
        <v>6280423</v>
      </c>
      <c r="D582" s="18">
        <f>IFERROR(VLOOKUP(A582,[1]Monitoramento_Base_somente_disp!$A:$J,6,FALSE),0)</f>
        <v>0</v>
      </c>
      <c r="E582" s="18">
        <f>IFERROR(VLOOKUP(A582,[1]Monitoramento_Base_somente_disp!$A:$J,7,FALSE),0)</f>
        <v>0</v>
      </c>
      <c r="F582" s="18">
        <f>IFERROR(VLOOKUP(A582,[1]Monitoramento_Base_somente_disp!$A:$J,8,FALSE),0)</f>
        <v>0</v>
      </c>
      <c r="G582" s="18">
        <f>IFERROR(VLOOKUP(A582,[1]Monitoramento_Base_somente_disp!$A:$J,9,FALSE),0)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Não</v>
      </c>
      <c r="W582" s="18" t="str">
        <f t="shared" ref="W582:W645" si="58">IF(E582+K582+Q582&gt;0,"Sim","Não")</f>
        <v>Não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>
        <f>IFERROR(VLOOKUP(A583,[1]Monitoramento_Base_somente_disp!$A:$J,4,FALSE),0)</f>
        <v>0</v>
      </c>
      <c r="C583" s="18">
        <f>IFERROR(VLOOKUP(A583,[1]Monitoramento_Base_somente_disp!$A:$J,5,FALSE),0)</f>
        <v>2889677</v>
      </c>
      <c r="D583" s="18">
        <f>IFERROR(VLOOKUP(A583,[1]Monitoramento_Base_somente_disp!$A:$J,6,FALSE),0)</f>
        <v>0</v>
      </c>
      <c r="E583" s="18">
        <f>IFERROR(VLOOKUP(A583,[1]Monitoramento_Base_somente_disp!$A:$J,7,FALSE),0)</f>
        <v>0</v>
      </c>
      <c r="F583" s="18">
        <f>IFERROR(VLOOKUP(A583,[1]Monitoramento_Base_somente_disp!$A:$J,8,FALSE),0)</f>
        <v>0</v>
      </c>
      <c r="G583" s="18">
        <f>IFERROR(VLOOKUP(A583,[1]Monitoramento_Base_somente_disp!$A:$J,9,FALSE),0)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Não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>
        <f>IFERROR(VLOOKUP(A584,[1]Monitoramento_Base_somente_disp!$A:$J,4,FALSE),0)</f>
        <v>9354</v>
      </c>
      <c r="C584" s="18">
        <f>IFERROR(VLOOKUP(A584,[1]Monitoramento_Base_somente_disp!$A:$J,5,FALSE),0)</f>
        <v>12966827</v>
      </c>
      <c r="D584" s="18">
        <f>IFERROR(VLOOKUP(A584,[1]Monitoramento_Base_somente_disp!$A:$J,6,FALSE),0)</f>
        <v>0</v>
      </c>
      <c r="E584" s="18">
        <f>IFERROR(VLOOKUP(A584,[1]Monitoramento_Base_somente_disp!$A:$J,7,FALSE),0)</f>
        <v>0</v>
      </c>
      <c r="F584" s="18">
        <f>IFERROR(VLOOKUP(A584,[1]Monitoramento_Base_somente_disp!$A:$J,8,FALSE),0)</f>
        <v>0</v>
      </c>
      <c r="G584" s="18">
        <f>IFERROR(VLOOKUP(A584,[1]Monitoramento_Base_somente_disp!$A:$J,9,FALSE),0)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Não</v>
      </c>
      <c r="W584" s="18" t="str">
        <f t="shared" si="58"/>
        <v>Não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IFERROR(VLOOKUP(A585,[1]Monitoramento_Base_somente_disp!$A:$J,4,FALSE),0)</f>
        <v>0</v>
      </c>
      <c r="C585" s="18">
        <f>IFERROR(VLOOKUP(A585,[1]Monitoramento_Base_somente_disp!$A:$J,5,FALSE),0)</f>
        <v>0</v>
      </c>
      <c r="D585" s="18">
        <f>IFERROR(VLOOKUP(A585,[1]Monitoramento_Base_somente_disp!$A:$J,6,FALSE),0)</f>
        <v>0</v>
      </c>
      <c r="E585" s="18">
        <f>IFERROR(VLOOKUP(A585,[1]Monitoramento_Base_somente_disp!$A:$J,7,FALSE),0)</f>
        <v>0</v>
      </c>
      <c r="F585" s="18">
        <f>IFERROR(VLOOKUP(A585,[1]Monitoramento_Base_somente_disp!$A:$J,8,FALSE),0)</f>
        <v>0</v>
      </c>
      <c r="G585" s="18">
        <f>IFERROR(VLOOKUP(A585,[1]Monitoramento_Base_somente_disp!$A:$J,9,FALSE),0)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0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Não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IFERROR(VLOOKUP(A586,[1]Monitoramento_Base_somente_disp!$A:$J,4,FALSE),0)</f>
        <v>28744</v>
      </c>
      <c r="C586" s="18">
        <f>IFERROR(VLOOKUP(A586,[1]Monitoramento_Base_somente_disp!$A:$J,5,FALSE),0)</f>
        <v>10705030</v>
      </c>
      <c r="D586" s="18">
        <f>IFERROR(VLOOKUP(A586,[1]Monitoramento_Base_somente_disp!$A:$J,6,FALSE),0)</f>
        <v>0</v>
      </c>
      <c r="E586" s="18">
        <f>IFERROR(VLOOKUP(A586,[1]Monitoramento_Base_somente_disp!$A:$J,7,FALSE),0)</f>
        <v>0</v>
      </c>
      <c r="F586" s="18">
        <f>IFERROR(VLOOKUP(A586,[1]Monitoramento_Base_somente_disp!$A:$J,8,FALSE),0)</f>
        <v>0</v>
      </c>
      <c r="G586" s="18">
        <f>IFERROR(VLOOKUP(A586,[1]Monitoramento_Base_somente_disp!$A:$J,9,FALSE),0)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Não</v>
      </c>
      <c r="W586" s="18" t="str">
        <f t="shared" si="58"/>
        <v>Não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>
        <f>IFERROR(VLOOKUP(A587,[1]Monitoramento_Base_somente_disp!$A:$J,4,FALSE),0)</f>
        <v>0</v>
      </c>
      <c r="C587" s="18">
        <f>IFERROR(VLOOKUP(A587,[1]Monitoramento_Base_somente_disp!$A:$J,5,FALSE),0)</f>
        <v>2968642</v>
      </c>
      <c r="D587" s="18">
        <f>IFERROR(VLOOKUP(A587,[1]Monitoramento_Base_somente_disp!$A:$J,6,FALSE),0)</f>
        <v>0</v>
      </c>
      <c r="E587" s="18">
        <f>IFERROR(VLOOKUP(A587,[1]Monitoramento_Base_somente_disp!$A:$J,7,FALSE),0)</f>
        <v>0</v>
      </c>
      <c r="F587" s="18">
        <f>IFERROR(VLOOKUP(A587,[1]Monitoramento_Base_somente_disp!$A:$J,8,FALSE),0)</f>
        <v>0</v>
      </c>
      <c r="G587" s="18">
        <f>IFERROR(VLOOKUP(A587,[1]Monitoramento_Base_somente_disp!$A:$J,9,FALSE),0)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0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Não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>
        <f>IFERROR(VLOOKUP(A588,[1]Monitoramento_Base_somente_disp!$A:$J,4,FALSE),0)</f>
        <v>0</v>
      </c>
      <c r="C588" s="18">
        <f>IFERROR(VLOOKUP(A588,[1]Monitoramento_Base_somente_disp!$A:$J,5,FALSE),0)</f>
        <v>12619610</v>
      </c>
      <c r="D588" s="18">
        <f>IFERROR(VLOOKUP(A588,[1]Monitoramento_Base_somente_disp!$A:$J,6,FALSE),0)</f>
        <v>0</v>
      </c>
      <c r="E588" s="18">
        <f>IFERROR(VLOOKUP(A588,[1]Monitoramento_Base_somente_disp!$A:$J,7,FALSE),0)</f>
        <v>0</v>
      </c>
      <c r="F588" s="18">
        <f>IFERROR(VLOOKUP(A588,[1]Monitoramento_Base_somente_disp!$A:$J,8,FALSE),0)</f>
        <v>0</v>
      </c>
      <c r="G588" s="18">
        <f>IFERROR(VLOOKUP(A588,[1]Monitoramento_Base_somente_disp!$A:$J,9,FALSE),0)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Não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>
        <f>IFERROR(VLOOKUP(A589,[1]Monitoramento_Base_somente_disp!$A:$J,4,FALSE),0)</f>
        <v>0</v>
      </c>
      <c r="C589" s="18">
        <f>IFERROR(VLOOKUP(A589,[1]Monitoramento_Base_somente_disp!$A:$J,5,FALSE),0)</f>
        <v>5207967</v>
      </c>
      <c r="D589" s="18">
        <f>IFERROR(VLOOKUP(A589,[1]Monitoramento_Base_somente_disp!$A:$J,6,FALSE),0)</f>
        <v>0</v>
      </c>
      <c r="E589" s="18">
        <f>IFERROR(VLOOKUP(A589,[1]Monitoramento_Base_somente_disp!$A:$J,7,FALSE),0)</f>
        <v>0</v>
      </c>
      <c r="F589" s="18">
        <f>IFERROR(VLOOKUP(A589,[1]Monitoramento_Base_somente_disp!$A:$J,8,FALSE),0)</f>
        <v>0</v>
      </c>
      <c r="G589" s="18">
        <f>IFERROR(VLOOKUP(A589,[1]Monitoramento_Base_somente_disp!$A:$J,9,FALSE),0)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Não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>
        <f>IFERROR(VLOOKUP(A590,[1]Monitoramento_Base_somente_disp!$A:$J,4,FALSE),0)</f>
        <v>0</v>
      </c>
      <c r="C590" s="18">
        <f>IFERROR(VLOOKUP(A590,[1]Monitoramento_Base_somente_disp!$A:$J,5,FALSE),0)</f>
        <v>45587914</v>
      </c>
      <c r="D590" s="18">
        <f>IFERROR(VLOOKUP(A590,[1]Monitoramento_Base_somente_disp!$A:$J,6,FALSE),0)</f>
        <v>0</v>
      </c>
      <c r="E590" s="18">
        <f>IFERROR(VLOOKUP(A590,[1]Monitoramento_Base_somente_disp!$A:$J,7,FALSE),0)</f>
        <v>0</v>
      </c>
      <c r="F590" s="18">
        <f>IFERROR(VLOOKUP(A590,[1]Monitoramento_Base_somente_disp!$A:$J,8,FALSE),0)</f>
        <v>0</v>
      </c>
      <c r="G590" s="18">
        <f>IFERROR(VLOOKUP(A590,[1]Monitoramento_Base_somente_disp!$A:$J,9,FALSE),0)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Não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>
        <f>IFERROR(VLOOKUP(A591,[1]Monitoramento_Base_somente_disp!$A:$J,4,FALSE),0)</f>
        <v>14788</v>
      </c>
      <c r="C591" s="18">
        <f>IFERROR(VLOOKUP(A591,[1]Monitoramento_Base_somente_disp!$A:$J,5,FALSE),0)</f>
        <v>8276414</v>
      </c>
      <c r="D591" s="18">
        <f>IFERROR(VLOOKUP(A591,[1]Monitoramento_Base_somente_disp!$A:$J,6,FALSE),0)</f>
        <v>0</v>
      </c>
      <c r="E591" s="18">
        <f>IFERROR(VLOOKUP(A591,[1]Monitoramento_Base_somente_disp!$A:$J,7,FALSE),0)</f>
        <v>0</v>
      </c>
      <c r="F591" s="18">
        <f>IFERROR(VLOOKUP(A591,[1]Monitoramento_Base_somente_disp!$A:$J,8,FALSE),0)</f>
        <v>0</v>
      </c>
      <c r="G591" s="18">
        <f>IFERROR(VLOOKUP(A591,[1]Monitoramento_Base_somente_disp!$A:$J,9,FALSE),0)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Não</v>
      </c>
      <c r="W591" s="18" t="str">
        <f t="shared" si="58"/>
        <v>Não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>
        <f>IFERROR(VLOOKUP(A592,[1]Monitoramento_Base_somente_disp!$A:$J,4,FALSE),0)</f>
        <v>46566</v>
      </c>
      <c r="C592" s="18">
        <f>IFERROR(VLOOKUP(A592,[1]Monitoramento_Base_somente_disp!$A:$J,5,FALSE),0)</f>
        <v>4661635</v>
      </c>
      <c r="D592" s="18">
        <f>IFERROR(VLOOKUP(A592,[1]Monitoramento_Base_somente_disp!$A:$J,6,FALSE),0)</f>
        <v>0</v>
      </c>
      <c r="E592" s="18">
        <f>IFERROR(VLOOKUP(A592,[1]Monitoramento_Base_somente_disp!$A:$J,7,FALSE),0)</f>
        <v>0</v>
      </c>
      <c r="F592" s="18">
        <f>IFERROR(VLOOKUP(A592,[1]Monitoramento_Base_somente_disp!$A:$J,8,FALSE),0)</f>
        <v>0</v>
      </c>
      <c r="G592" s="18">
        <f>IFERROR(VLOOKUP(A592,[1]Monitoramento_Base_somente_disp!$A:$J,9,FALSE),0)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Não</v>
      </c>
      <c r="W592" s="18" t="str">
        <f t="shared" si="58"/>
        <v>Não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IFERROR(VLOOKUP(A593,[1]Monitoramento_Base_somente_disp!$A:$J,4,FALSE),0)</f>
        <v>0</v>
      </c>
      <c r="C593" s="18">
        <f>IFERROR(VLOOKUP(A593,[1]Monitoramento_Base_somente_disp!$A:$J,5,FALSE),0)</f>
        <v>0</v>
      </c>
      <c r="D593" s="18">
        <f>IFERROR(VLOOKUP(A593,[1]Monitoramento_Base_somente_disp!$A:$J,6,FALSE),0)</f>
        <v>0</v>
      </c>
      <c r="E593" s="18">
        <f>IFERROR(VLOOKUP(A593,[1]Monitoramento_Base_somente_disp!$A:$J,7,FALSE),0)</f>
        <v>0</v>
      </c>
      <c r="F593" s="18">
        <f>IFERROR(VLOOKUP(A593,[1]Monitoramento_Base_somente_disp!$A:$J,8,FALSE),0)</f>
        <v>0</v>
      </c>
      <c r="G593" s="18">
        <f>IFERROR(VLOOKUP(A593,[1]Monitoramento_Base_somente_disp!$A:$J,9,FALSE),0)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IFERROR(VLOOKUP(A594,[1]Monitoramento_Base_somente_disp!$A:$J,4,FALSE),0)</f>
        <v>0</v>
      </c>
      <c r="C594" s="18">
        <f>IFERROR(VLOOKUP(A594,[1]Monitoramento_Base_somente_disp!$A:$J,5,FALSE),0)</f>
        <v>5074840</v>
      </c>
      <c r="D594" s="18">
        <f>IFERROR(VLOOKUP(A594,[1]Monitoramento_Base_somente_disp!$A:$J,6,FALSE),0)</f>
        <v>0</v>
      </c>
      <c r="E594" s="18">
        <f>IFERROR(VLOOKUP(A594,[1]Monitoramento_Base_somente_disp!$A:$J,7,FALSE),0)</f>
        <v>0</v>
      </c>
      <c r="F594" s="18">
        <f>IFERROR(VLOOKUP(A594,[1]Monitoramento_Base_somente_disp!$A:$J,8,FALSE),0)</f>
        <v>0</v>
      </c>
      <c r="G594" s="18">
        <f>IFERROR(VLOOKUP(A594,[1]Monitoramento_Base_somente_disp!$A:$J,9,FALSE),0)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Não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>
        <f>IFERROR(VLOOKUP(A595,[1]Monitoramento_Base_somente_disp!$A:$J,4,FALSE),0)</f>
        <v>9100</v>
      </c>
      <c r="C595" s="18">
        <f>IFERROR(VLOOKUP(A595,[1]Monitoramento_Base_somente_disp!$A:$J,5,FALSE),0)</f>
        <v>29483452</v>
      </c>
      <c r="D595" s="18">
        <f>IFERROR(VLOOKUP(A595,[1]Monitoramento_Base_somente_disp!$A:$J,6,FALSE),0)</f>
        <v>0</v>
      </c>
      <c r="E595" s="18">
        <f>IFERROR(VLOOKUP(A595,[1]Monitoramento_Base_somente_disp!$A:$J,7,FALSE),0)</f>
        <v>0</v>
      </c>
      <c r="F595" s="18">
        <f>IFERROR(VLOOKUP(A595,[1]Monitoramento_Base_somente_disp!$A:$J,8,FALSE),0)</f>
        <v>0</v>
      </c>
      <c r="G595" s="18">
        <f>IFERROR(VLOOKUP(A595,[1]Monitoramento_Base_somente_disp!$A:$J,9,FALSE),0)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Não</v>
      </c>
      <c r="W595" s="18" t="str">
        <f t="shared" si="58"/>
        <v>Não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IFERROR(VLOOKUP(A596,[1]Monitoramento_Base_somente_disp!$A:$J,4,FALSE),0)</f>
        <v>0</v>
      </c>
      <c r="C596" s="18">
        <f>IFERROR(VLOOKUP(A596,[1]Monitoramento_Base_somente_disp!$A:$J,5,FALSE),0)</f>
        <v>0</v>
      </c>
      <c r="D596" s="18">
        <f>IFERROR(VLOOKUP(A596,[1]Monitoramento_Base_somente_disp!$A:$J,6,FALSE),0)</f>
        <v>0</v>
      </c>
      <c r="E596" s="18">
        <f>IFERROR(VLOOKUP(A596,[1]Monitoramento_Base_somente_disp!$A:$J,7,FALSE),0)</f>
        <v>0</v>
      </c>
      <c r="F596" s="18">
        <f>IFERROR(VLOOKUP(A596,[1]Monitoramento_Base_somente_disp!$A:$J,8,FALSE),0)</f>
        <v>0</v>
      </c>
      <c r="G596" s="18">
        <f>IFERROR(VLOOKUP(A596,[1]Monitoramento_Base_somente_disp!$A:$J,9,FALSE),0)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IFERROR(VLOOKUP(A597,[1]Monitoramento_Base_somente_disp!$A:$J,4,FALSE),0)</f>
        <v>12990</v>
      </c>
      <c r="C597" s="18">
        <f>IFERROR(VLOOKUP(A597,[1]Monitoramento_Base_somente_disp!$A:$J,5,FALSE),0)</f>
        <v>1532922</v>
      </c>
      <c r="D597" s="18">
        <f>IFERROR(VLOOKUP(A597,[1]Monitoramento_Base_somente_disp!$A:$J,6,FALSE),0)</f>
        <v>0</v>
      </c>
      <c r="E597" s="18">
        <f>IFERROR(VLOOKUP(A597,[1]Monitoramento_Base_somente_disp!$A:$J,7,FALSE),0)</f>
        <v>0</v>
      </c>
      <c r="F597" s="18">
        <f>IFERROR(VLOOKUP(A597,[1]Monitoramento_Base_somente_disp!$A:$J,8,FALSE),0)</f>
        <v>0</v>
      </c>
      <c r="G597" s="18">
        <f>IFERROR(VLOOKUP(A597,[1]Monitoramento_Base_somente_disp!$A:$J,9,FALSE),0)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Não</v>
      </c>
      <c r="W597" s="18" t="str">
        <f t="shared" si="58"/>
        <v>Não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>
        <f>IFERROR(VLOOKUP(A598,[1]Monitoramento_Base_somente_disp!$A:$J,4,FALSE),0)</f>
        <v>0</v>
      </c>
      <c r="C598" s="18">
        <f>IFERROR(VLOOKUP(A598,[1]Monitoramento_Base_somente_disp!$A:$J,5,FALSE),0)</f>
        <v>43049539</v>
      </c>
      <c r="D598" s="18">
        <f>IFERROR(VLOOKUP(A598,[1]Monitoramento_Base_somente_disp!$A:$J,6,FALSE),0)</f>
        <v>0</v>
      </c>
      <c r="E598" s="18">
        <f>IFERROR(VLOOKUP(A598,[1]Monitoramento_Base_somente_disp!$A:$J,7,FALSE),0)</f>
        <v>0</v>
      </c>
      <c r="F598" s="18">
        <f>IFERROR(VLOOKUP(A598,[1]Monitoramento_Base_somente_disp!$A:$J,8,FALSE),0)</f>
        <v>0</v>
      </c>
      <c r="G598" s="18">
        <f>IFERROR(VLOOKUP(A598,[1]Monitoramento_Base_somente_disp!$A:$J,9,FALSE),0)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Não</v>
      </c>
      <c r="U598" s="18" t="str">
        <f t="shared" si="56"/>
        <v>Sim</v>
      </c>
      <c r="V598" s="18" t="str">
        <f t="shared" si="57"/>
        <v>Não</v>
      </c>
      <c r="W598" s="18" t="str">
        <f t="shared" si="58"/>
        <v>Não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IFERROR(VLOOKUP(A599,[1]Monitoramento_Base_somente_disp!$A:$J,4,FALSE),0)</f>
        <v>0</v>
      </c>
      <c r="C599" s="18">
        <f>IFERROR(VLOOKUP(A599,[1]Monitoramento_Base_somente_disp!$A:$J,5,FALSE),0)</f>
        <v>0</v>
      </c>
      <c r="D599" s="18">
        <f>IFERROR(VLOOKUP(A599,[1]Monitoramento_Base_somente_disp!$A:$J,6,FALSE),0)</f>
        <v>0</v>
      </c>
      <c r="E599" s="18">
        <f>IFERROR(VLOOKUP(A599,[1]Monitoramento_Base_somente_disp!$A:$J,7,FALSE),0)</f>
        <v>0</v>
      </c>
      <c r="F599" s="18">
        <f>IFERROR(VLOOKUP(A599,[1]Monitoramento_Base_somente_disp!$A:$J,8,FALSE),0)</f>
        <v>0</v>
      </c>
      <c r="G599" s="18">
        <f>IFERROR(VLOOKUP(A599,[1]Monitoramento_Base_somente_disp!$A:$J,9,FALSE),0)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IFERROR(VLOOKUP(A600,[1]Monitoramento_Base_somente_disp!$A:$J,4,FALSE),0)</f>
        <v>40954</v>
      </c>
      <c r="C600" s="18">
        <f>IFERROR(VLOOKUP(A600,[1]Monitoramento_Base_somente_disp!$A:$J,5,FALSE),0)</f>
        <v>15798752</v>
      </c>
      <c r="D600" s="18">
        <f>IFERROR(VLOOKUP(A600,[1]Monitoramento_Base_somente_disp!$A:$J,6,FALSE),0)</f>
        <v>0</v>
      </c>
      <c r="E600" s="18">
        <f>IFERROR(VLOOKUP(A600,[1]Monitoramento_Base_somente_disp!$A:$J,7,FALSE),0)</f>
        <v>0</v>
      </c>
      <c r="F600" s="18">
        <f>IFERROR(VLOOKUP(A600,[1]Monitoramento_Base_somente_disp!$A:$J,8,FALSE),0)</f>
        <v>0</v>
      </c>
      <c r="G600" s="18">
        <f>IFERROR(VLOOKUP(A600,[1]Monitoramento_Base_somente_disp!$A:$J,9,FALSE),0)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Não</v>
      </c>
      <c r="W600" s="18" t="str">
        <f t="shared" si="58"/>
        <v>Não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>
        <f>IFERROR(VLOOKUP(A601,[1]Monitoramento_Base_somente_disp!$A:$J,4,FALSE),0)</f>
        <v>3507</v>
      </c>
      <c r="C601" s="18">
        <f>IFERROR(VLOOKUP(A601,[1]Monitoramento_Base_somente_disp!$A:$J,5,FALSE),0)</f>
        <v>10491717</v>
      </c>
      <c r="D601" s="18">
        <f>IFERROR(VLOOKUP(A601,[1]Monitoramento_Base_somente_disp!$A:$J,6,FALSE),0)</f>
        <v>0</v>
      </c>
      <c r="E601" s="18">
        <f>IFERROR(VLOOKUP(A601,[1]Monitoramento_Base_somente_disp!$A:$J,7,FALSE),0)</f>
        <v>0</v>
      </c>
      <c r="F601" s="18">
        <f>IFERROR(VLOOKUP(A601,[1]Monitoramento_Base_somente_disp!$A:$J,8,FALSE),0)</f>
        <v>0</v>
      </c>
      <c r="G601" s="18">
        <f>IFERROR(VLOOKUP(A601,[1]Monitoramento_Base_somente_disp!$A:$J,9,FALSE),0)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Sim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Não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>
        <f>IFERROR(VLOOKUP(A602,[1]Monitoramento_Base_somente_disp!$A:$J,4,FALSE),0)</f>
        <v>73</v>
      </c>
      <c r="C602" s="18">
        <f>IFERROR(VLOOKUP(A602,[1]Monitoramento_Base_somente_disp!$A:$J,5,FALSE),0)</f>
        <v>2031439</v>
      </c>
      <c r="D602" s="18">
        <f>IFERROR(VLOOKUP(A602,[1]Monitoramento_Base_somente_disp!$A:$J,6,FALSE),0)</f>
        <v>0</v>
      </c>
      <c r="E602" s="18">
        <f>IFERROR(VLOOKUP(A602,[1]Monitoramento_Base_somente_disp!$A:$J,7,FALSE),0)</f>
        <v>0</v>
      </c>
      <c r="F602" s="18">
        <f>IFERROR(VLOOKUP(A602,[1]Monitoramento_Base_somente_disp!$A:$J,8,FALSE),0)</f>
        <v>0</v>
      </c>
      <c r="G602" s="18">
        <f>IFERROR(VLOOKUP(A602,[1]Monitoramento_Base_somente_disp!$A:$J,9,FALSE),0)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Não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>
        <f>IFERROR(VLOOKUP(A603,[1]Monitoramento_Base_somente_disp!$A:$J,4,FALSE),0)</f>
        <v>527</v>
      </c>
      <c r="C603" s="18">
        <f>IFERROR(VLOOKUP(A603,[1]Monitoramento_Base_somente_disp!$A:$J,5,FALSE),0)</f>
        <v>4120785</v>
      </c>
      <c r="D603" s="18">
        <f>IFERROR(VLOOKUP(A603,[1]Monitoramento_Base_somente_disp!$A:$J,6,FALSE),0)</f>
        <v>0</v>
      </c>
      <c r="E603" s="18">
        <f>IFERROR(VLOOKUP(A603,[1]Monitoramento_Base_somente_disp!$A:$J,7,FALSE),0)</f>
        <v>0</v>
      </c>
      <c r="F603" s="18">
        <f>IFERROR(VLOOKUP(A603,[1]Monitoramento_Base_somente_disp!$A:$J,8,FALSE),0)</f>
        <v>0</v>
      </c>
      <c r="G603" s="18">
        <f>IFERROR(VLOOKUP(A603,[1]Monitoramento_Base_somente_disp!$A:$J,9,FALSE),0)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Não</v>
      </c>
      <c r="W603" s="18" t="str">
        <f t="shared" si="58"/>
        <v>Não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>
        <f>IFERROR(VLOOKUP(A604,[1]Monitoramento_Base_somente_disp!$A:$J,4,FALSE),0)</f>
        <v>0</v>
      </c>
      <c r="C604" s="18">
        <f>IFERROR(VLOOKUP(A604,[1]Monitoramento_Base_somente_disp!$A:$J,5,FALSE),0)</f>
        <v>6378009</v>
      </c>
      <c r="D604" s="18">
        <f>IFERROR(VLOOKUP(A604,[1]Monitoramento_Base_somente_disp!$A:$J,6,FALSE),0)</f>
        <v>0</v>
      </c>
      <c r="E604" s="18">
        <f>IFERROR(VLOOKUP(A604,[1]Monitoramento_Base_somente_disp!$A:$J,7,FALSE),0)</f>
        <v>0</v>
      </c>
      <c r="F604" s="18">
        <f>IFERROR(VLOOKUP(A604,[1]Monitoramento_Base_somente_disp!$A:$J,8,FALSE),0)</f>
        <v>0</v>
      </c>
      <c r="G604" s="18">
        <f>IFERROR(VLOOKUP(A604,[1]Monitoramento_Base_somente_disp!$A:$J,9,FALSE),0)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Não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IFERROR(VLOOKUP(A605,[1]Monitoramento_Base_somente_disp!$A:$J,4,FALSE),0)</f>
        <v>0</v>
      </c>
      <c r="C605" s="18">
        <f>IFERROR(VLOOKUP(A605,[1]Monitoramento_Base_somente_disp!$A:$J,5,FALSE),0)</f>
        <v>0</v>
      </c>
      <c r="D605" s="18">
        <f>IFERROR(VLOOKUP(A605,[1]Monitoramento_Base_somente_disp!$A:$J,6,FALSE),0)</f>
        <v>0</v>
      </c>
      <c r="E605" s="18">
        <f>IFERROR(VLOOKUP(A605,[1]Monitoramento_Base_somente_disp!$A:$J,7,FALSE),0)</f>
        <v>0</v>
      </c>
      <c r="F605" s="18">
        <f>IFERROR(VLOOKUP(A605,[1]Monitoramento_Base_somente_disp!$A:$J,8,FALSE),0)</f>
        <v>0</v>
      </c>
      <c r="G605" s="18">
        <f>IFERROR(VLOOKUP(A605,[1]Monitoramento_Base_somente_disp!$A:$J,9,FALSE),0)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IFERROR(VLOOKUP(A606,[1]Monitoramento_Base_somente_disp!$A:$J,4,FALSE),0)</f>
        <v>940726</v>
      </c>
      <c r="C606" s="18">
        <f>IFERROR(VLOOKUP(A606,[1]Monitoramento_Base_somente_disp!$A:$J,5,FALSE),0)</f>
        <v>156004601</v>
      </c>
      <c r="D606" s="18">
        <f>IFERROR(VLOOKUP(A606,[1]Monitoramento_Base_somente_disp!$A:$J,6,FALSE),0)</f>
        <v>0</v>
      </c>
      <c r="E606" s="18">
        <f>IFERROR(VLOOKUP(A606,[1]Monitoramento_Base_somente_disp!$A:$J,7,FALSE),0)</f>
        <v>0</v>
      </c>
      <c r="F606" s="18">
        <f>IFERROR(VLOOKUP(A606,[1]Monitoramento_Base_somente_disp!$A:$J,8,FALSE),0)</f>
        <v>0</v>
      </c>
      <c r="G606" s="18">
        <f>IFERROR(VLOOKUP(A606,[1]Monitoramento_Base_somente_disp!$A:$J,9,FALSE),0)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Não</v>
      </c>
      <c r="W606" s="18" t="str">
        <f t="shared" si="58"/>
        <v>Não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>
        <f>IFERROR(VLOOKUP(A607,[1]Monitoramento_Base_somente_disp!$A:$J,4,FALSE),0)</f>
        <v>0</v>
      </c>
      <c r="C607" s="18">
        <f>IFERROR(VLOOKUP(A607,[1]Monitoramento_Base_somente_disp!$A:$J,5,FALSE),0)</f>
        <v>1374671</v>
      </c>
      <c r="D607" s="18">
        <f>IFERROR(VLOOKUP(A607,[1]Monitoramento_Base_somente_disp!$A:$J,6,FALSE),0)</f>
        <v>0</v>
      </c>
      <c r="E607" s="18">
        <f>IFERROR(VLOOKUP(A607,[1]Monitoramento_Base_somente_disp!$A:$J,7,FALSE),0)</f>
        <v>0</v>
      </c>
      <c r="F607" s="18">
        <f>IFERROR(VLOOKUP(A607,[1]Monitoramento_Base_somente_disp!$A:$J,8,FALSE),0)</f>
        <v>0</v>
      </c>
      <c r="G607" s="18">
        <f>IFERROR(VLOOKUP(A607,[1]Monitoramento_Base_somente_disp!$A:$J,9,FALSE),0)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Não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>
        <f>IFERROR(VLOOKUP(A608,[1]Monitoramento_Base_somente_disp!$A:$J,4,FALSE),0)</f>
        <v>0</v>
      </c>
      <c r="C608" s="18">
        <f>IFERROR(VLOOKUP(A608,[1]Monitoramento_Base_somente_disp!$A:$J,5,FALSE),0)</f>
        <v>2558194</v>
      </c>
      <c r="D608" s="18">
        <f>IFERROR(VLOOKUP(A608,[1]Monitoramento_Base_somente_disp!$A:$J,6,FALSE),0)</f>
        <v>0</v>
      </c>
      <c r="E608" s="18">
        <f>IFERROR(VLOOKUP(A608,[1]Monitoramento_Base_somente_disp!$A:$J,7,FALSE),0)</f>
        <v>0</v>
      </c>
      <c r="F608" s="18">
        <f>IFERROR(VLOOKUP(A608,[1]Monitoramento_Base_somente_disp!$A:$J,8,FALSE),0)</f>
        <v>0</v>
      </c>
      <c r="G608" s="18">
        <f>IFERROR(VLOOKUP(A608,[1]Monitoramento_Base_somente_disp!$A:$J,9,FALSE),0)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Não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IFERROR(VLOOKUP(A609,[1]Monitoramento_Base_somente_disp!$A:$J,4,FALSE),0)</f>
        <v>0</v>
      </c>
      <c r="C609" s="18">
        <f>IFERROR(VLOOKUP(A609,[1]Monitoramento_Base_somente_disp!$A:$J,5,FALSE),0)</f>
        <v>0</v>
      </c>
      <c r="D609" s="18">
        <f>IFERROR(VLOOKUP(A609,[1]Monitoramento_Base_somente_disp!$A:$J,6,FALSE),0)</f>
        <v>0</v>
      </c>
      <c r="E609" s="18">
        <f>IFERROR(VLOOKUP(A609,[1]Monitoramento_Base_somente_disp!$A:$J,7,FALSE),0)</f>
        <v>0</v>
      </c>
      <c r="F609" s="18">
        <f>IFERROR(VLOOKUP(A609,[1]Monitoramento_Base_somente_disp!$A:$J,8,FALSE),0)</f>
        <v>0</v>
      </c>
      <c r="G609" s="18">
        <f>IFERROR(VLOOKUP(A609,[1]Monitoramento_Base_somente_disp!$A:$J,9,FALSE),0)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IFERROR(VLOOKUP(A610,[1]Monitoramento_Base_somente_disp!$A:$J,4,FALSE),0)</f>
        <v>0</v>
      </c>
      <c r="C610" s="18">
        <f>IFERROR(VLOOKUP(A610,[1]Monitoramento_Base_somente_disp!$A:$J,5,FALSE),0)</f>
        <v>1544739</v>
      </c>
      <c r="D610" s="18">
        <f>IFERROR(VLOOKUP(A610,[1]Monitoramento_Base_somente_disp!$A:$J,6,FALSE),0)</f>
        <v>0</v>
      </c>
      <c r="E610" s="18">
        <f>IFERROR(VLOOKUP(A610,[1]Monitoramento_Base_somente_disp!$A:$J,7,FALSE),0)</f>
        <v>0</v>
      </c>
      <c r="F610" s="18">
        <f>IFERROR(VLOOKUP(A610,[1]Monitoramento_Base_somente_disp!$A:$J,8,FALSE),0)</f>
        <v>0</v>
      </c>
      <c r="G610" s="18">
        <f>IFERROR(VLOOKUP(A610,[1]Monitoramento_Base_somente_disp!$A:$J,9,FALSE),0)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Não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>
        <f>IFERROR(VLOOKUP(A611,[1]Monitoramento_Base_somente_disp!$A:$J,4,FALSE),0)</f>
        <v>0</v>
      </c>
      <c r="C611" s="18">
        <f>IFERROR(VLOOKUP(A611,[1]Monitoramento_Base_somente_disp!$A:$J,5,FALSE),0)</f>
        <v>3587021</v>
      </c>
      <c r="D611" s="18">
        <f>IFERROR(VLOOKUP(A611,[1]Monitoramento_Base_somente_disp!$A:$J,6,FALSE),0)</f>
        <v>0</v>
      </c>
      <c r="E611" s="18">
        <f>IFERROR(VLOOKUP(A611,[1]Monitoramento_Base_somente_disp!$A:$J,7,FALSE),0)</f>
        <v>0</v>
      </c>
      <c r="F611" s="18">
        <f>IFERROR(VLOOKUP(A611,[1]Monitoramento_Base_somente_disp!$A:$J,8,FALSE),0)</f>
        <v>0</v>
      </c>
      <c r="G611" s="18">
        <f>IFERROR(VLOOKUP(A611,[1]Monitoramento_Base_somente_disp!$A:$J,9,FALSE),0)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Não</v>
      </c>
      <c r="W611" s="18" t="str">
        <f t="shared" si="58"/>
        <v>Não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>
        <f>IFERROR(VLOOKUP(A612,[1]Monitoramento_Base_somente_disp!$A:$J,4,FALSE),0)</f>
        <v>7587</v>
      </c>
      <c r="C612" s="18">
        <f>IFERROR(VLOOKUP(A612,[1]Monitoramento_Base_somente_disp!$A:$J,5,FALSE),0)</f>
        <v>20282907</v>
      </c>
      <c r="D612" s="18">
        <f>IFERROR(VLOOKUP(A612,[1]Monitoramento_Base_somente_disp!$A:$J,6,FALSE),0)</f>
        <v>0</v>
      </c>
      <c r="E612" s="18">
        <f>IFERROR(VLOOKUP(A612,[1]Monitoramento_Base_somente_disp!$A:$J,7,FALSE),0)</f>
        <v>0</v>
      </c>
      <c r="F612" s="18">
        <f>IFERROR(VLOOKUP(A612,[1]Monitoramento_Base_somente_disp!$A:$J,8,FALSE),0)</f>
        <v>0</v>
      </c>
      <c r="G612" s="18">
        <f>IFERROR(VLOOKUP(A612,[1]Monitoramento_Base_somente_disp!$A:$J,9,FALSE),0)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Não</v>
      </c>
      <c r="W612" s="18" t="str">
        <f t="shared" si="58"/>
        <v>Não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>
        <f>IFERROR(VLOOKUP(A613,[1]Monitoramento_Base_somente_disp!$A:$J,4,FALSE),0)</f>
        <v>143109</v>
      </c>
      <c r="C613" s="18">
        <f>IFERROR(VLOOKUP(A613,[1]Monitoramento_Base_somente_disp!$A:$J,5,FALSE),0)</f>
        <v>79527049</v>
      </c>
      <c r="D613" s="18">
        <f>IFERROR(VLOOKUP(A613,[1]Monitoramento_Base_somente_disp!$A:$J,6,FALSE),0)</f>
        <v>0</v>
      </c>
      <c r="E613" s="18">
        <f>IFERROR(VLOOKUP(A613,[1]Monitoramento_Base_somente_disp!$A:$J,7,FALSE),0)</f>
        <v>0</v>
      </c>
      <c r="F613" s="18">
        <f>IFERROR(VLOOKUP(A613,[1]Monitoramento_Base_somente_disp!$A:$J,8,FALSE),0)</f>
        <v>0</v>
      </c>
      <c r="G613" s="18">
        <f>IFERROR(VLOOKUP(A613,[1]Monitoramento_Base_somente_disp!$A:$J,9,FALSE),0)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Não</v>
      </c>
      <c r="W613" s="18" t="str">
        <f t="shared" si="58"/>
        <v>Não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>
        <f>IFERROR(VLOOKUP(A614,[1]Monitoramento_Base_somente_disp!$A:$J,4,FALSE),0)</f>
        <v>0</v>
      </c>
      <c r="C614" s="18">
        <f>IFERROR(VLOOKUP(A614,[1]Monitoramento_Base_somente_disp!$A:$J,5,FALSE),0)</f>
        <v>999107</v>
      </c>
      <c r="D614" s="18">
        <f>IFERROR(VLOOKUP(A614,[1]Monitoramento_Base_somente_disp!$A:$J,6,FALSE),0)</f>
        <v>0</v>
      </c>
      <c r="E614" s="18">
        <f>IFERROR(VLOOKUP(A614,[1]Monitoramento_Base_somente_disp!$A:$J,7,FALSE),0)</f>
        <v>0</v>
      </c>
      <c r="F614" s="18">
        <f>IFERROR(VLOOKUP(A614,[1]Monitoramento_Base_somente_disp!$A:$J,8,FALSE),0)</f>
        <v>0</v>
      </c>
      <c r="G614" s="18">
        <f>IFERROR(VLOOKUP(A614,[1]Monitoramento_Base_somente_disp!$A:$J,9,FALSE),0)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Não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>
        <f>IFERROR(VLOOKUP(A615,[1]Monitoramento_Base_somente_disp!$A:$J,4,FALSE),0)</f>
        <v>20233</v>
      </c>
      <c r="C615" s="18">
        <f>IFERROR(VLOOKUP(A615,[1]Monitoramento_Base_somente_disp!$A:$J,5,FALSE),0)</f>
        <v>26806482</v>
      </c>
      <c r="D615" s="18">
        <f>IFERROR(VLOOKUP(A615,[1]Monitoramento_Base_somente_disp!$A:$J,6,FALSE),0)</f>
        <v>0</v>
      </c>
      <c r="E615" s="18">
        <f>IFERROR(VLOOKUP(A615,[1]Monitoramento_Base_somente_disp!$A:$J,7,FALSE),0)</f>
        <v>0</v>
      </c>
      <c r="F615" s="18">
        <f>IFERROR(VLOOKUP(A615,[1]Monitoramento_Base_somente_disp!$A:$J,8,FALSE),0)</f>
        <v>0</v>
      </c>
      <c r="G615" s="18">
        <f>IFERROR(VLOOKUP(A615,[1]Monitoramento_Base_somente_disp!$A:$J,9,FALSE),0)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Não</v>
      </c>
      <c r="W615" s="18" t="str">
        <f t="shared" si="58"/>
        <v>Não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>
        <f>IFERROR(VLOOKUP(A616,[1]Monitoramento_Base_somente_disp!$A:$J,4,FALSE),0)</f>
        <v>39800</v>
      </c>
      <c r="C616" s="18">
        <f>IFERROR(VLOOKUP(A616,[1]Monitoramento_Base_somente_disp!$A:$J,5,FALSE),0)</f>
        <v>6587603</v>
      </c>
      <c r="D616" s="18">
        <f>IFERROR(VLOOKUP(A616,[1]Monitoramento_Base_somente_disp!$A:$J,6,FALSE),0)</f>
        <v>0</v>
      </c>
      <c r="E616" s="18">
        <f>IFERROR(VLOOKUP(A616,[1]Monitoramento_Base_somente_disp!$A:$J,7,FALSE),0)</f>
        <v>0</v>
      </c>
      <c r="F616" s="18">
        <f>IFERROR(VLOOKUP(A616,[1]Monitoramento_Base_somente_disp!$A:$J,8,FALSE),0)</f>
        <v>0</v>
      </c>
      <c r="G616" s="18">
        <f>IFERROR(VLOOKUP(A616,[1]Monitoramento_Base_somente_disp!$A:$J,9,FALSE),0)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Não</v>
      </c>
      <c r="W616" s="18" t="str">
        <f t="shared" si="58"/>
        <v>Não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>
        <f>IFERROR(VLOOKUP(A617,[1]Monitoramento_Base_somente_disp!$A:$J,4,FALSE),0)</f>
        <v>78750</v>
      </c>
      <c r="C617" s="18">
        <f>IFERROR(VLOOKUP(A617,[1]Monitoramento_Base_somente_disp!$A:$J,5,FALSE),0)</f>
        <v>7553933</v>
      </c>
      <c r="D617" s="18">
        <f>IFERROR(VLOOKUP(A617,[1]Monitoramento_Base_somente_disp!$A:$J,6,FALSE),0)</f>
        <v>0</v>
      </c>
      <c r="E617" s="18">
        <f>IFERROR(VLOOKUP(A617,[1]Monitoramento_Base_somente_disp!$A:$J,7,FALSE),0)</f>
        <v>0</v>
      </c>
      <c r="F617" s="18">
        <f>IFERROR(VLOOKUP(A617,[1]Monitoramento_Base_somente_disp!$A:$J,8,FALSE),0)</f>
        <v>0</v>
      </c>
      <c r="G617" s="18">
        <f>IFERROR(VLOOKUP(A617,[1]Monitoramento_Base_somente_disp!$A:$J,9,FALSE),0)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Não</v>
      </c>
      <c r="W617" s="18" t="str">
        <f t="shared" si="58"/>
        <v>Não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>
        <f>IFERROR(VLOOKUP(A618,[1]Monitoramento_Base_somente_disp!$A:$J,4,FALSE),0)</f>
        <v>68596</v>
      </c>
      <c r="C618" s="18">
        <f>IFERROR(VLOOKUP(A618,[1]Monitoramento_Base_somente_disp!$A:$J,5,FALSE),0)</f>
        <v>11819970</v>
      </c>
      <c r="D618" s="18">
        <f>IFERROR(VLOOKUP(A618,[1]Monitoramento_Base_somente_disp!$A:$J,6,FALSE),0)</f>
        <v>0</v>
      </c>
      <c r="E618" s="18">
        <f>IFERROR(VLOOKUP(A618,[1]Monitoramento_Base_somente_disp!$A:$J,7,FALSE),0)</f>
        <v>0</v>
      </c>
      <c r="F618" s="18">
        <f>IFERROR(VLOOKUP(A618,[1]Monitoramento_Base_somente_disp!$A:$J,8,FALSE),0)</f>
        <v>0</v>
      </c>
      <c r="G618" s="18">
        <f>IFERROR(VLOOKUP(A618,[1]Monitoramento_Base_somente_disp!$A:$J,9,FALSE),0)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Não</v>
      </c>
      <c r="W618" s="18" t="str">
        <f t="shared" si="58"/>
        <v>Não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>
        <f>IFERROR(VLOOKUP(A619,[1]Monitoramento_Base_somente_disp!$A:$J,4,FALSE),0)</f>
        <v>177189</v>
      </c>
      <c r="C619" s="18">
        <f>IFERROR(VLOOKUP(A619,[1]Monitoramento_Base_somente_disp!$A:$J,5,FALSE),0)</f>
        <v>38617654</v>
      </c>
      <c r="D619" s="18">
        <f>IFERROR(VLOOKUP(A619,[1]Monitoramento_Base_somente_disp!$A:$J,6,FALSE),0)</f>
        <v>0</v>
      </c>
      <c r="E619" s="18">
        <f>IFERROR(VLOOKUP(A619,[1]Monitoramento_Base_somente_disp!$A:$J,7,FALSE),0)</f>
        <v>0</v>
      </c>
      <c r="F619" s="18">
        <f>IFERROR(VLOOKUP(A619,[1]Monitoramento_Base_somente_disp!$A:$J,8,FALSE),0)</f>
        <v>0</v>
      </c>
      <c r="G619" s="18">
        <f>IFERROR(VLOOKUP(A619,[1]Monitoramento_Base_somente_disp!$A:$J,9,FALSE),0)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Não</v>
      </c>
      <c r="W619" s="18" t="str">
        <f t="shared" si="58"/>
        <v>Não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>
        <f>IFERROR(VLOOKUP(A620,[1]Monitoramento_Base_somente_disp!$A:$J,4,FALSE),0)</f>
        <v>0</v>
      </c>
      <c r="C620" s="18">
        <f>IFERROR(VLOOKUP(A620,[1]Monitoramento_Base_somente_disp!$A:$J,5,FALSE),0)</f>
        <v>1120800</v>
      </c>
      <c r="D620" s="18">
        <f>IFERROR(VLOOKUP(A620,[1]Monitoramento_Base_somente_disp!$A:$J,6,FALSE),0)</f>
        <v>0</v>
      </c>
      <c r="E620" s="18">
        <f>IFERROR(VLOOKUP(A620,[1]Monitoramento_Base_somente_disp!$A:$J,7,FALSE),0)</f>
        <v>0</v>
      </c>
      <c r="F620" s="18">
        <f>IFERROR(VLOOKUP(A620,[1]Monitoramento_Base_somente_disp!$A:$J,8,FALSE),0)</f>
        <v>0</v>
      </c>
      <c r="G620" s="18">
        <f>IFERROR(VLOOKUP(A620,[1]Monitoramento_Base_somente_disp!$A:$J,9,FALSE),0)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Não</v>
      </c>
      <c r="U620" s="18" t="str">
        <f t="shared" si="56"/>
        <v>Sim</v>
      </c>
      <c r="V620" s="18" t="str">
        <f t="shared" si="57"/>
        <v>Não</v>
      </c>
      <c r="W620" s="18" t="str">
        <f t="shared" si="58"/>
        <v>Não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>
        <f>IFERROR(VLOOKUP(A621,[1]Monitoramento_Base_somente_disp!$A:$J,4,FALSE),0)</f>
        <v>0</v>
      </c>
      <c r="C621" s="18">
        <f>IFERROR(VLOOKUP(A621,[1]Monitoramento_Base_somente_disp!$A:$J,5,FALSE),0)</f>
        <v>4416316</v>
      </c>
      <c r="D621" s="18">
        <f>IFERROR(VLOOKUP(A621,[1]Monitoramento_Base_somente_disp!$A:$J,6,FALSE),0)</f>
        <v>0</v>
      </c>
      <c r="E621" s="18">
        <f>IFERROR(VLOOKUP(A621,[1]Monitoramento_Base_somente_disp!$A:$J,7,FALSE),0)</f>
        <v>0</v>
      </c>
      <c r="F621" s="18">
        <f>IFERROR(VLOOKUP(A621,[1]Monitoramento_Base_somente_disp!$A:$J,8,FALSE),0)</f>
        <v>0</v>
      </c>
      <c r="G621" s="18">
        <f>IFERROR(VLOOKUP(A621,[1]Monitoramento_Base_somente_disp!$A:$J,9,FALSE),0)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Não</v>
      </c>
      <c r="U621" s="18" t="str">
        <f t="shared" si="56"/>
        <v>Sim</v>
      </c>
      <c r="V621" s="18" t="str">
        <f t="shared" si="57"/>
        <v>Não</v>
      </c>
      <c r="W621" s="18" t="str">
        <f t="shared" si="58"/>
        <v>Não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>
        <f>IFERROR(VLOOKUP(A622,[1]Monitoramento_Base_somente_disp!$A:$J,4,FALSE),0)</f>
        <v>0</v>
      </c>
      <c r="C622" s="18">
        <f>IFERROR(VLOOKUP(A622,[1]Monitoramento_Base_somente_disp!$A:$J,5,FALSE),0)</f>
        <v>68736864</v>
      </c>
      <c r="D622" s="18">
        <f>IFERROR(VLOOKUP(A622,[1]Monitoramento_Base_somente_disp!$A:$J,6,FALSE),0)</f>
        <v>0</v>
      </c>
      <c r="E622" s="18">
        <f>IFERROR(VLOOKUP(A622,[1]Monitoramento_Base_somente_disp!$A:$J,7,FALSE),0)</f>
        <v>0</v>
      </c>
      <c r="F622" s="18">
        <f>IFERROR(VLOOKUP(A622,[1]Monitoramento_Base_somente_disp!$A:$J,8,FALSE),0)</f>
        <v>0</v>
      </c>
      <c r="G622" s="18">
        <f>IFERROR(VLOOKUP(A622,[1]Monitoramento_Base_somente_disp!$A:$J,9,FALSE),0)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Não</v>
      </c>
      <c r="U622" s="18" t="str">
        <f t="shared" si="56"/>
        <v>Sim</v>
      </c>
      <c r="V622" s="18" t="str">
        <f t="shared" si="57"/>
        <v>Não</v>
      </c>
      <c r="W622" s="18" t="str">
        <f t="shared" si="58"/>
        <v>Não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>
        <f>IFERROR(VLOOKUP(A623,[1]Monitoramento_Base_somente_disp!$A:$J,4,FALSE),0)</f>
        <v>166069</v>
      </c>
      <c r="C623" s="18">
        <f>IFERROR(VLOOKUP(A623,[1]Monitoramento_Base_somente_disp!$A:$J,5,FALSE),0)</f>
        <v>30276591</v>
      </c>
      <c r="D623" s="18">
        <f>IFERROR(VLOOKUP(A623,[1]Monitoramento_Base_somente_disp!$A:$J,6,FALSE),0)</f>
        <v>0</v>
      </c>
      <c r="E623" s="18">
        <f>IFERROR(VLOOKUP(A623,[1]Monitoramento_Base_somente_disp!$A:$J,7,FALSE),0)</f>
        <v>0</v>
      </c>
      <c r="F623" s="18">
        <f>IFERROR(VLOOKUP(A623,[1]Monitoramento_Base_somente_disp!$A:$J,8,FALSE),0)</f>
        <v>0</v>
      </c>
      <c r="G623" s="18">
        <f>IFERROR(VLOOKUP(A623,[1]Monitoramento_Base_somente_disp!$A:$J,9,FALSE),0)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Não</v>
      </c>
      <c r="W623" s="18" t="str">
        <f t="shared" si="58"/>
        <v>Não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>
        <f>IFERROR(VLOOKUP(A624,[1]Monitoramento_Base_somente_disp!$A:$J,4,FALSE),0)</f>
        <v>43316</v>
      </c>
      <c r="C624" s="18">
        <f>IFERROR(VLOOKUP(A624,[1]Monitoramento_Base_somente_disp!$A:$J,5,FALSE),0)</f>
        <v>27111132</v>
      </c>
      <c r="D624" s="18">
        <f>IFERROR(VLOOKUP(A624,[1]Monitoramento_Base_somente_disp!$A:$J,6,FALSE),0)</f>
        <v>0</v>
      </c>
      <c r="E624" s="18">
        <f>IFERROR(VLOOKUP(A624,[1]Monitoramento_Base_somente_disp!$A:$J,7,FALSE),0)</f>
        <v>0</v>
      </c>
      <c r="F624" s="18">
        <f>IFERROR(VLOOKUP(A624,[1]Monitoramento_Base_somente_disp!$A:$J,8,FALSE),0)</f>
        <v>0</v>
      </c>
      <c r="G624" s="18">
        <f>IFERROR(VLOOKUP(A624,[1]Monitoramento_Base_somente_disp!$A:$J,9,FALSE),0)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Não</v>
      </c>
      <c r="W624" s="18" t="str">
        <f t="shared" si="58"/>
        <v>Não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>
        <f>IFERROR(VLOOKUP(A625,[1]Monitoramento_Base_somente_disp!$A:$J,4,FALSE),0)</f>
        <v>26277</v>
      </c>
      <c r="C625" s="18">
        <f>IFERROR(VLOOKUP(A625,[1]Monitoramento_Base_somente_disp!$A:$J,5,FALSE),0)</f>
        <v>34860081</v>
      </c>
      <c r="D625" s="18">
        <f>IFERROR(VLOOKUP(A625,[1]Monitoramento_Base_somente_disp!$A:$J,6,FALSE),0)</f>
        <v>0</v>
      </c>
      <c r="E625" s="18">
        <f>IFERROR(VLOOKUP(A625,[1]Monitoramento_Base_somente_disp!$A:$J,7,FALSE),0)</f>
        <v>0</v>
      </c>
      <c r="F625" s="18">
        <f>IFERROR(VLOOKUP(A625,[1]Monitoramento_Base_somente_disp!$A:$J,8,FALSE),0)</f>
        <v>0</v>
      </c>
      <c r="G625" s="18">
        <f>IFERROR(VLOOKUP(A625,[1]Monitoramento_Base_somente_disp!$A:$J,9,FALSE),0)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Não</v>
      </c>
      <c r="W625" s="18" t="str">
        <f t="shared" si="58"/>
        <v>Não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>
        <f>IFERROR(VLOOKUP(A626,[1]Monitoramento_Base_somente_disp!$A:$J,4,FALSE),0)</f>
        <v>59481</v>
      </c>
      <c r="C626" s="18">
        <f>IFERROR(VLOOKUP(A626,[1]Monitoramento_Base_somente_disp!$A:$J,5,FALSE),0)</f>
        <v>13665378</v>
      </c>
      <c r="D626" s="18">
        <f>IFERROR(VLOOKUP(A626,[1]Monitoramento_Base_somente_disp!$A:$J,6,FALSE),0)</f>
        <v>0</v>
      </c>
      <c r="E626" s="18">
        <f>IFERROR(VLOOKUP(A626,[1]Monitoramento_Base_somente_disp!$A:$J,7,FALSE),0)</f>
        <v>0</v>
      </c>
      <c r="F626" s="18">
        <f>IFERROR(VLOOKUP(A626,[1]Monitoramento_Base_somente_disp!$A:$J,8,FALSE),0)</f>
        <v>0</v>
      </c>
      <c r="G626" s="18">
        <f>IFERROR(VLOOKUP(A626,[1]Monitoramento_Base_somente_disp!$A:$J,9,FALSE),0)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Não</v>
      </c>
      <c r="W626" s="18" t="str">
        <f t="shared" si="58"/>
        <v>Não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>
        <f>IFERROR(VLOOKUP(A627,[1]Monitoramento_Base_somente_disp!$A:$J,4,FALSE),0)</f>
        <v>82593</v>
      </c>
      <c r="C627" s="18">
        <f>IFERROR(VLOOKUP(A627,[1]Monitoramento_Base_somente_disp!$A:$J,5,FALSE),0)</f>
        <v>9027051</v>
      </c>
      <c r="D627" s="18">
        <f>IFERROR(VLOOKUP(A627,[1]Monitoramento_Base_somente_disp!$A:$J,6,FALSE),0)</f>
        <v>0</v>
      </c>
      <c r="E627" s="18">
        <f>IFERROR(VLOOKUP(A627,[1]Monitoramento_Base_somente_disp!$A:$J,7,FALSE),0)</f>
        <v>0</v>
      </c>
      <c r="F627" s="18">
        <f>IFERROR(VLOOKUP(A627,[1]Monitoramento_Base_somente_disp!$A:$J,8,FALSE),0)</f>
        <v>0</v>
      </c>
      <c r="G627" s="18">
        <f>IFERROR(VLOOKUP(A627,[1]Monitoramento_Base_somente_disp!$A:$J,9,FALSE),0)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Não</v>
      </c>
      <c r="W627" s="18" t="str">
        <f t="shared" si="58"/>
        <v>Não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>
        <f>IFERROR(VLOOKUP(A628,[1]Monitoramento_Base_somente_disp!$A:$J,4,FALSE),0)</f>
        <v>99449</v>
      </c>
      <c r="C628" s="18">
        <f>IFERROR(VLOOKUP(A628,[1]Monitoramento_Base_somente_disp!$A:$J,5,FALSE),0)</f>
        <v>5563367</v>
      </c>
      <c r="D628" s="18">
        <f>IFERROR(VLOOKUP(A628,[1]Monitoramento_Base_somente_disp!$A:$J,6,FALSE),0)</f>
        <v>0</v>
      </c>
      <c r="E628" s="18">
        <f>IFERROR(VLOOKUP(A628,[1]Monitoramento_Base_somente_disp!$A:$J,7,FALSE),0)</f>
        <v>0</v>
      </c>
      <c r="F628" s="18">
        <f>IFERROR(VLOOKUP(A628,[1]Monitoramento_Base_somente_disp!$A:$J,8,FALSE),0)</f>
        <v>0</v>
      </c>
      <c r="G628" s="18">
        <f>IFERROR(VLOOKUP(A628,[1]Monitoramento_Base_somente_disp!$A:$J,9,FALSE),0)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Não</v>
      </c>
      <c r="W628" s="18" t="str">
        <f t="shared" si="58"/>
        <v>Não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>
        <f>IFERROR(VLOOKUP(A629,[1]Monitoramento_Base_somente_disp!$A:$J,4,FALSE),0)</f>
        <v>70766</v>
      </c>
      <c r="C629" s="18">
        <f>IFERROR(VLOOKUP(A629,[1]Monitoramento_Base_somente_disp!$A:$J,5,FALSE),0)</f>
        <v>18892361</v>
      </c>
      <c r="D629" s="18">
        <f>IFERROR(VLOOKUP(A629,[1]Monitoramento_Base_somente_disp!$A:$J,6,FALSE),0)</f>
        <v>0</v>
      </c>
      <c r="E629" s="18">
        <f>IFERROR(VLOOKUP(A629,[1]Monitoramento_Base_somente_disp!$A:$J,7,FALSE),0)</f>
        <v>0</v>
      </c>
      <c r="F629" s="18">
        <f>IFERROR(VLOOKUP(A629,[1]Monitoramento_Base_somente_disp!$A:$J,8,FALSE),0)</f>
        <v>0</v>
      </c>
      <c r="G629" s="18">
        <f>IFERROR(VLOOKUP(A629,[1]Monitoramento_Base_somente_disp!$A:$J,9,FALSE),0)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Não</v>
      </c>
      <c r="W629" s="18" t="str">
        <f t="shared" si="58"/>
        <v>Não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>
        <f>IFERROR(VLOOKUP(A630,[1]Monitoramento_Base_somente_disp!$A:$J,4,FALSE),0)</f>
        <v>0</v>
      </c>
      <c r="C630" s="18">
        <f>IFERROR(VLOOKUP(A630,[1]Monitoramento_Base_somente_disp!$A:$J,5,FALSE),0)</f>
        <v>37298712</v>
      </c>
      <c r="D630" s="18">
        <f>IFERROR(VLOOKUP(A630,[1]Monitoramento_Base_somente_disp!$A:$J,6,FALSE),0)</f>
        <v>0</v>
      </c>
      <c r="E630" s="18">
        <f>IFERROR(VLOOKUP(A630,[1]Monitoramento_Base_somente_disp!$A:$J,7,FALSE),0)</f>
        <v>0</v>
      </c>
      <c r="F630" s="18">
        <f>IFERROR(VLOOKUP(A630,[1]Monitoramento_Base_somente_disp!$A:$J,8,FALSE),0)</f>
        <v>0</v>
      </c>
      <c r="G630" s="18">
        <f>IFERROR(VLOOKUP(A630,[1]Monitoramento_Base_somente_disp!$A:$J,9,FALSE),0)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Não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>
        <f>IFERROR(VLOOKUP(A631,[1]Monitoramento_Base_somente_disp!$A:$J,4,FALSE),0)</f>
        <v>26739</v>
      </c>
      <c r="C631" s="18">
        <f>IFERROR(VLOOKUP(A631,[1]Monitoramento_Base_somente_disp!$A:$J,5,FALSE),0)</f>
        <v>8429922</v>
      </c>
      <c r="D631" s="18">
        <f>IFERROR(VLOOKUP(A631,[1]Monitoramento_Base_somente_disp!$A:$J,6,FALSE),0)</f>
        <v>0</v>
      </c>
      <c r="E631" s="18">
        <f>IFERROR(VLOOKUP(A631,[1]Monitoramento_Base_somente_disp!$A:$J,7,FALSE),0)</f>
        <v>0</v>
      </c>
      <c r="F631" s="18">
        <f>IFERROR(VLOOKUP(A631,[1]Monitoramento_Base_somente_disp!$A:$J,8,FALSE),0)</f>
        <v>0</v>
      </c>
      <c r="G631" s="18">
        <f>IFERROR(VLOOKUP(A631,[1]Monitoramento_Base_somente_disp!$A:$J,9,FALSE),0)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Não</v>
      </c>
      <c r="W631" s="18" t="str">
        <f t="shared" si="58"/>
        <v>Não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>
        <f>IFERROR(VLOOKUP(A632,[1]Monitoramento_Base_somente_disp!$A:$J,4,FALSE),0)</f>
        <v>109415</v>
      </c>
      <c r="C632" s="18">
        <f>IFERROR(VLOOKUP(A632,[1]Monitoramento_Base_somente_disp!$A:$J,5,FALSE),0)</f>
        <v>20162027</v>
      </c>
      <c r="D632" s="18">
        <f>IFERROR(VLOOKUP(A632,[1]Monitoramento_Base_somente_disp!$A:$J,6,FALSE),0)</f>
        <v>0</v>
      </c>
      <c r="E632" s="18">
        <f>IFERROR(VLOOKUP(A632,[1]Monitoramento_Base_somente_disp!$A:$J,7,FALSE),0)</f>
        <v>0</v>
      </c>
      <c r="F632" s="18">
        <f>IFERROR(VLOOKUP(A632,[1]Monitoramento_Base_somente_disp!$A:$J,8,FALSE),0)</f>
        <v>0</v>
      </c>
      <c r="G632" s="18">
        <f>IFERROR(VLOOKUP(A632,[1]Monitoramento_Base_somente_disp!$A:$J,9,FALSE),0)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Não</v>
      </c>
      <c r="W632" s="18" t="str">
        <f t="shared" si="58"/>
        <v>Não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>
        <f>IFERROR(VLOOKUP(A633,[1]Monitoramento_Base_somente_disp!$A:$J,4,FALSE),0)</f>
        <v>279849</v>
      </c>
      <c r="C633" s="18">
        <f>IFERROR(VLOOKUP(A633,[1]Monitoramento_Base_somente_disp!$A:$J,5,FALSE),0)</f>
        <v>67818092</v>
      </c>
      <c r="D633" s="18">
        <f>IFERROR(VLOOKUP(A633,[1]Monitoramento_Base_somente_disp!$A:$J,6,FALSE),0)</f>
        <v>0</v>
      </c>
      <c r="E633" s="18">
        <f>IFERROR(VLOOKUP(A633,[1]Monitoramento_Base_somente_disp!$A:$J,7,FALSE),0)</f>
        <v>0</v>
      </c>
      <c r="F633" s="18">
        <f>IFERROR(VLOOKUP(A633,[1]Monitoramento_Base_somente_disp!$A:$J,8,FALSE),0)</f>
        <v>0</v>
      </c>
      <c r="G633" s="18">
        <f>IFERROR(VLOOKUP(A633,[1]Monitoramento_Base_somente_disp!$A:$J,9,FALSE),0)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Não</v>
      </c>
      <c r="W633" s="18" t="str">
        <f t="shared" si="58"/>
        <v>Não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>
        <f>IFERROR(VLOOKUP(A634,[1]Monitoramento_Base_somente_disp!$A:$J,4,FALSE),0)</f>
        <v>91</v>
      </c>
      <c r="C634" s="18">
        <f>IFERROR(VLOOKUP(A634,[1]Monitoramento_Base_somente_disp!$A:$J,5,FALSE),0)</f>
        <v>6996442</v>
      </c>
      <c r="D634" s="18">
        <f>IFERROR(VLOOKUP(A634,[1]Monitoramento_Base_somente_disp!$A:$J,6,FALSE),0)</f>
        <v>0</v>
      </c>
      <c r="E634" s="18">
        <f>IFERROR(VLOOKUP(A634,[1]Monitoramento_Base_somente_disp!$A:$J,7,FALSE),0)</f>
        <v>0</v>
      </c>
      <c r="F634" s="18">
        <f>IFERROR(VLOOKUP(A634,[1]Monitoramento_Base_somente_disp!$A:$J,8,FALSE),0)</f>
        <v>0</v>
      </c>
      <c r="G634" s="18">
        <f>IFERROR(VLOOKUP(A634,[1]Monitoramento_Base_somente_disp!$A:$J,9,FALSE),0)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Não</v>
      </c>
      <c r="W634" s="18" t="str">
        <f t="shared" si="58"/>
        <v>Não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>
        <f>IFERROR(VLOOKUP(A635,[1]Monitoramento_Base_somente_disp!$A:$J,4,FALSE),0)</f>
        <v>103859</v>
      </c>
      <c r="C635" s="18">
        <f>IFERROR(VLOOKUP(A635,[1]Monitoramento_Base_somente_disp!$A:$J,5,FALSE),0)</f>
        <v>27035813</v>
      </c>
      <c r="D635" s="18">
        <f>IFERROR(VLOOKUP(A635,[1]Monitoramento_Base_somente_disp!$A:$J,6,FALSE),0)</f>
        <v>0</v>
      </c>
      <c r="E635" s="18">
        <f>IFERROR(VLOOKUP(A635,[1]Monitoramento_Base_somente_disp!$A:$J,7,FALSE),0)</f>
        <v>0</v>
      </c>
      <c r="F635" s="18">
        <f>IFERROR(VLOOKUP(A635,[1]Monitoramento_Base_somente_disp!$A:$J,8,FALSE),0)</f>
        <v>0</v>
      </c>
      <c r="G635" s="18">
        <f>IFERROR(VLOOKUP(A635,[1]Monitoramento_Base_somente_disp!$A:$J,9,FALSE),0)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Não</v>
      </c>
      <c r="W635" s="18" t="str">
        <f t="shared" si="58"/>
        <v>Não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>
        <f>IFERROR(VLOOKUP(A636,[1]Monitoramento_Base_somente_disp!$A:$J,4,FALSE),0)</f>
        <v>839</v>
      </c>
      <c r="C636" s="18">
        <f>IFERROR(VLOOKUP(A636,[1]Monitoramento_Base_somente_disp!$A:$J,5,FALSE),0)</f>
        <v>1758263</v>
      </c>
      <c r="D636" s="18">
        <f>IFERROR(VLOOKUP(A636,[1]Monitoramento_Base_somente_disp!$A:$J,6,FALSE),0)</f>
        <v>0</v>
      </c>
      <c r="E636" s="18">
        <f>IFERROR(VLOOKUP(A636,[1]Monitoramento_Base_somente_disp!$A:$J,7,FALSE),0)</f>
        <v>0</v>
      </c>
      <c r="F636" s="18">
        <f>IFERROR(VLOOKUP(A636,[1]Monitoramento_Base_somente_disp!$A:$J,8,FALSE),0)</f>
        <v>0</v>
      </c>
      <c r="G636" s="18">
        <f>IFERROR(VLOOKUP(A636,[1]Monitoramento_Base_somente_disp!$A:$J,9,FALSE),0)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Não</v>
      </c>
      <c r="W636" s="18" t="str">
        <f t="shared" si="58"/>
        <v>Não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>
        <f>IFERROR(VLOOKUP(A637,[1]Monitoramento_Base_somente_disp!$A:$J,4,FALSE),0)</f>
        <v>124728</v>
      </c>
      <c r="C637" s="18">
        <f>IFERROR(VLOOKUP(A637,[1]Monitoramento_Base_somente_disp!$A:$J,5,FALSE),0)</f>
        <v>25825402</v>
      </c>
      <c r="D637" s="18">
        <f>IFERROR(VLOOKUP(A637,[1]Monitoramento_Base_somente_disp!$A:$J,6,FALSE),0)</f>
        <v>0</v>
      </c>
      <c r="E637" s="18">
        <f>IFERROR(VLOOKUP(A637,[1]Monitoramento_Base_somente_disp!$A:$J,7,FALSE),0)</f>
        <v>0</v>
      </c>
      <c r="F637" s="18">
        <f>IFERROR(VLOOKUP(A637,[1]Monitoramento_Base_somente_disp!$A:$J,8,FALSE),0)</f>
        <v>0</v>
      </c>
      <c r="G637" s="18">
        <f>IFERROR(VLOOKUP(A637,[1]Monitoramento_Base_somente_disp!$A:$J,9,FALSE),0)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Não</v>
      </c>
      <c r="W637" s="18" t="str">
        <f t="shared" si="58"/>
        <v>Não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>
        <f>IFERROR(VLOOKUP(A638,[1]Monitoramento_Base_somente_disp!$A:$J,4,FALSE),0)</f>
        <v>142940</v>
      </c>
      <c r="C638" s="18">
        <f>IFERROR(VLOOKUP(A638,[1]Monitoramento_Base_somente_disp!$A:$J,5,FALSE),0)</f>
        <v>22922196</v>
      </c>
      <c r="D638" s="18">
        <f>IFERROR(VLOOKUP(A638,[1]Monitoramento_Base_somente_disp!$A:$J,6,FALSE),0)</f>
        <v>0</v>
      </c>
      <c r="E638" s="18">
        <f>IFERROR(VLOOKUP(A638,[1]Monitoramento_Base_somente_disp!$A:$J,7,FALSE),0)</f>
        <v>0</v>
      </c>
      <c r="F638" s="18">
        <f>IFERROR(VLOOKUP(A638,[1]Monitoramento_Base_somente_disp!$A:$J,8,FALSE),0)</f>
        <v>0</v>
      </c>
      <c r="G638" s="18">
        <f>IFERROR(VLOOKUP(A638,[1]Monitoramento_Base_somente_disp!$A:$J,9,FALSE),0)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Não</v>
      </c>
      <c r="W638" s="18" t="str">
        <f t="shared" si="58"/>
        <v>Não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>
        <f>IFERROR(VLOOKUP(A639,[1]Monitoramento_Base_somente_disp!$A:$J,4,FALSE),0)</f>
        <v>1556</v>
      </c>
      <c r="C639" s="18">
        <f>IFERROR(VLOOKUP(A639,[1]Monitoramento_Base_somente_disp!$A:$J,5,FALSE),0)</f>
        <v>14263976</v>
      </c>
      <c r="D639" s="18">
        <f>IFERROR(VLOOKUP(A639,[1]Monitoramento_Base_somente_disp!$A:$J,6,FALSE),0)</f>
        <v>0</v>
      </c>
      <c r="E639" s="18">
        <f>IFERROR(VLOOKUP(A639,[1]Monitoramento_Base_somente_disp!$A:$J,7,FALSE),0)</f>
        <v>0</v>
      </c>
      <c r="F639" s="18">
        <f>IFERROR(VLOOKUP(A639,[1]Monitoramento_Base_somente_disp!$A:$J,8,FALSE),0)</f>
        <v>0</v>
      </c>
      <c r="G639" s="18">
        <f>IFERROR(VLOOKUP(A639,[1]Monitoramento_Base_somente_disp!$A:$J,9,FALSE),0)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Não</v>
      </c>
      <c r="W639" s="18" t="str">
        <f t="shared" si="58"/>
        <v>Não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>
        <f>IFERROR(VLOOKUP(A640,[1]Monitoramento_Base_somente_disp!$A:$J,4,FALSE),0)</f>
        <v>215455</v>
      </c>
      <c r="C640" s="18">
        <f>IFERROR(VLOOKUP(A640,[1]Monitoramento_Base_somente_disp!$A:$J,5,FALSE),0)</f>
        <v>29968157</v>
      </c>
      <c r="D640" s="18">
        <f>IFERROR(VLOOKUP(A640,[1]Monitoramento_Base_somente_disp!$A:$J,6,FALSE),0)</f>
        <v>0</v>
      </c>
      <c r="E640" s="18">
        <f>IFERROR(VLOOKUP(A640,[1]Monitoramento_Base_somente_disp!$A:$J,7,FALSE),0)</f>
        <v>0</v>
      </c>
      <c r="F640" s="18">
        <f>IFERROR(VLOOKUP(A640,[1]Monitoramento_Base_somente_disp!$A:$J,8,FALSE),0)</f>
        <v>0</v>
      </c>
      <c r="G640" s="18">
        <f>IFERROR(VLOOKUP(A640,[1]Monitoramento_Base_somente_disp!$A:$J,9,FALSE),0)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Não</v>
      </c>
      <c r="W640" s="18" t="str">
        <f t="shared" si="58"/>
        <v>Não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>
        <f>IFERROR(VLOOKUP(A641,[1]Monitoramento_Base_somente_disp!$A:$J,4,FALSE),0)</f>
        <v>229798</v>
      </c>
      <c r="C641" s="18">
        <f>IFERROR(VLOOKUP(A641,[1]Monitoramento_Base_somente_disp!$A:$J,5,FALSE),0)</f>
        <v>28058808</v>
      </c>
      <c r="D641" s="18">
        <f>IFERROR(VLOOKUP(A641,[1]Monitoramento_Base_somente_disp!$A:$J,6,FALSE),0)</f>
        <v>0</v>
      </c>
      <c r="E641" s="18">
        <f>IFERROR(VLOOKUP(A641,[1]Monitoramento_Base_somente_disp!$A:$J,7,FALSE),0)</f>
        <v>0</v>
      </c>
      <c r="F641" s="18">
        <f>IFERROR(VLOOKUP(A641,[1]Monitoramento_Base_somente_disp!$A:$J,8,FALSE),0)</f>
        <v>0</v>
      </c>
      <c r="G641" s="18">
        <f>IFERROR(VLOOKUP(A641,[1]Monitoramento_Base_somente_disp!$A:$J,9,FALSE),0)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Não</v>
      </c>
      <c r="W641" s="18" t="str">
        <f t="shared" si="58"/>
        <v>Não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>
        <f>IFERROR(VLOOKUP(A642,[1]Monitoramento_Base_somente_disp!$A:$J,4,FALSE),0)</f>
        <v>4473</v>
      </c>
      <c r="C642" s="18">
        <f>IFERROR(VLOOKUP(A642,[1]Monitoramento_Base_somente_disp!$A:$J,5,FALSE),0)</f>
        <v>92224321</v>
      </c>
      <c r="D642" s="18">
        <f>IFERROR(VLOOKUP(A642,[1]Monitoramento_Base_somente_disp!$A:$J,6,FALSE),0)</f>
        <v>0</v>
      </c>
      <c r="E642" s="18">
        <f>IFERROR(VLOOKUP(A642,[1]Monitoramento_Base_somente_disp!$A:$J,7,FALSE),0)</f>
        <v>0</v>
      </c>
      <c r="F642" s="18">
        <f>IFERROR(VLOOKUP(A642,[1]Monitoramento_Base_somente_disp!$A:$J,8,FALSE),0)</f>
        <v>0</v>
      </c>
      <c r="G642" s="18">
        <f>IFERROR(VLOOKUP(A642,[1]Monitoramento_Base_somente_disp!$A:$J,9,FALSE),0)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Não</v>
      </c>
      <c r="W642" s="18" t="str">
        <f t="shared" si="58"/>
        <v>Não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>
        <f>IFERROR(VLOOKUP(A643,[1]Monitoramento_Base_somente_disp!$A:$J,4,FALSE),0)</f>
        <v>3669</v>
      </c>
      <c r="C643" s="18">
        <f>IFERROR(VLOOKUP(A643,[1]Monitoramento_Base_somente_disp!$A:$J,5,FALSE),0)</f>
        <v>200475452</v>
      </c>
      <c r="D643" s="18">
        <f>IFERROR(VLOOKUP(A643,[1]Monitoramento_Base_somente_disp!$A:$J,6,FALSE),0)</f>
        <v>0</v>
      </c>
      <c r="E643" s="18">
        <f>IFERROR(VLOOKUP(A643,[1]Monitoramento_Base_somente_disp!$A:$J,7,FALSE),0)</f>
        <v>0</v>
      </c>
      <c r="F643" s="18">
        <f>IFERROR(VLOOKUP(A643,[1]Monitoramento_Base_somente_disp!$A:$J,8,FALSE),0)</f>
        <v>0</v>
      </c>
      <c r="G643" s="18">
        <f>IFERROR(VLOOKUP(A643,[1]Monitoramento_Base_somente_disp!$A:$J,9,FALSE),0)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Não</v>
      </c>
      <c r="W643" s="18" t="str">
        <f t="shared" si="58"/>
        <v>Não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>
        <f>IFERROR(VLOOKUP(A644,[1]Monitoramento_Base_somente_disp!$A:$J,4,FALSE),0)</f>
        <v>330270</v>
      </c>
      <c r="C644" s="18">
        <f>IFERROR(VLOOKUP(A644,[1]Monitoramento_Base_somente_disp!$A:$J,5,FALSE),0)</f>
        <v>70748901</v>
      </c>
      <c r="D644" s="18">
        <f>IFERROR(VLOOKUP(A644,[1]Monitoramento_Base_somente_disp!$A:$J,6,FALSE),0)</f>
        <v>0</v>
      </c>
      <c r="E644" s="18">
        <f>IFERROR(VLOOKUP(A644,[1]Monitoramento_Base_somente_disp!$A:$J,7,FALSE),0)</f>
        <v>0</v>
      </c>
      <c r="F644" s="18">
        <f>IFERROR(VLOOKUP(A644,[1]Monitoramento_Base_somente_disp!$A:$J,8,FALSE),0)</f>
        <v>0</v>
      </c>
      <c r="G644" s="18">
        <f>IFERROR(VLOOKUP(A644,[1]Monitoramento_Base_somente_disp!$A:$J,9,FALSE),0)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Não</v>
      </c>
      <c r="W644" s="18" t="str">
        <f t="shared" si="58"/>
        <v>Não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>
        <f>IFERROR(VLOOKUP(A645,[1]Monitoramento_Base_somente_disp!$A:$J,4,FALSE),0)</f>
        <v>15012</v>
      </c>
      <c r="C645" s="18">
        <f>IFERROR(VLOOKUP(A645,[1]Monitoramento_Base_somente_disp!$A:$J,5,FALSE),0)</f>
        <v>8571748</v>
      </c>
      <c r="D645" s="18">
        <f>IFERROR(VLOOKUP(A645,[1]Monitoramento_Base_somente_disp!$A:$J,6,FALSE),0)</f>
        <v>0</v>
      </c>
      <c r="E645" s="18">
        <f>IFERROR(VLOOKUP(A645,[1]Monitoramento_Base_somente_disp!$A:$J,7,FALSE),0)</f>
        <v>0</v>
      </c>
      <c r="F645" s="18">
        <f>IFERROR(VLOOKUP(A645,[1]Monitoramento_Base_somente_disp!$A:$J,8,FALSE),0)</f>
        <v>0</v>
      </c>
      <c r="G645" s="18">
        <f>IFERROR(VLOOKUP(A645,[1]Monitoramento_Base_somente_disp!$A:$J,9,FALSE),0)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Não</v>
      </c>
      <c r="W645" s="18" t="str">
        <f t="shared" si="58"/>
        <v>Não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>
        <f>IFERROR(VLOOKUP(A646,[1]Monitoramento_Base_somente_disp!$A:$J,4,FALSE),0)</f>
        <v>845</v>
      </c>
      <c r="C646" s="18">
        <f>IFERROR(VLOOKUP(A646,[1]Monitoramento_Base_somente_disp!$A:$J,5,FALSE),0)</f>
        <v>8000010</v>
      </c>
      <c r="D646" s="18">
        <f>IFERROR(VLOOKUP(A646,[1]Monitoramento_Base_somente_disp!$A:$J,6,FALSE),0)</f>
        <v>0</v>
      </c>
      <c r="E646" s="18">
        <f>IFERROR(VLOOKUP(A646,[1]Monitoramento_Base_somente_disp!$A:$J,7,FALSE),0)</f>
        <v>0</v>
      </c>
      <c r="F646" s="18">
        <f>IFERROR(VLOOKUP(A646,[1]Monitoramento_Base_somente_disp!$A:$J,8,FALSE),0)</f>
        <v>0</v>
      </c>
      <c r="G646" s="18">
        <f>IFERROR(VLOOKUP(A646,[1]Monitoramento_Base_somente_disp!$A:$J,9,FALSE),0)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Não</v>
      </c>
      <c r="W646" s="18" t="str">
        <f t="shared" ref="W646:W709" si="64">IF(E646+K646+Q646&gt;0,"Sim","Não")</f>
        <v>Não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>
        <f>IFERROR(VLOOKUP(A647,[1]Monitoramento_Base_somente_disp!$A:$J,4,FALSE),0)</f>
        <v>50041</v>
      </c>
      <c r="C647" s="18">
        <f>IFERROR(VLOOKUP(A647,[1]Monitoramento_Base_somente_disp!$A:$J,5,FALSE),0)</f>
        <v>12879392</v>
      </c>
      <c r="D647" s="18">
        <f>IFERROR(VLOOKUP(A647,[1]Monitoramento_Base_somente_disp!$A:$J,6,FALSE),0)</f>
        <v>0</v>
      </c>
      <c r="E647" s="18">
        <f>IFERROR(VLOOKUP(A647,[1]Monitoramento_Base_somente_disp!$A:$J,7,FALSE),0)</f>
        <v>0</v>
      </c>
      <c r="F647" s="18">
        <f>IFERROR(VLOOKUP(A647,[1]Monitoramento_Base_somente_disp!$A:$J,8,FALSE),0)</f>
        <v>0</v>
      </c>
      <c r="G647" s="18">
        <f>IFERROR(VLOOKUP(A647,[1]Monitoramento_Base_somente_disp!$A:$J,9,FALSE),0)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Não</v>
      </c>
      <c r="W647" s="18" t="str">
        <f t="shared" si="64"/>
        <v>Não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>
        <f>IFERROR(VLOOKUP(A648,[1]Monitoramento_Base_somente_disp!$A:$J,4,FALSE),0)</f>
        <v>95942</v>
      </c>
      <c r="C648" s="18">
        <f>IFERROR(VLOOKUP(A648,[1]Monitoramento_Base_somente_disp!$A:$J,5,FALSE),0)</f>
        <v>11099756</v>
      </c>
      <c r="D648" s="18">
        <f>IFERROR(VLOOKUP(A648,[1]Monitoramento_Base_somente_disp!$A:$J,6,FALSE),0)</f>
        <v>0</v>
      </c>
      <c r="E648" s="18">
        <f>IFERROR(VLOOKUP(A648,[1]Monitoramento_Base_somente_disp!$A:$J,7,FALSE),0)</f>
        <v>0</v>
      </c>
      <c r="F648" s="18">
        <f>IFERROR(VLOOKUP(A648,[1]Monitoramento_Base_somente_disp!$A:$J,8,FALSE),0)</f>
        <v>0</v>
      </c>
      <c r="G648" s="18">
        <f>IFERROR(VLOOKUP(A648,[1]Monitoramento_Base_somente_disp!$A:$J,9,FALSE),0)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Não</v>
      </c>
      <c r="W648" s="18" t="str">
        <f t="shared" si="64"/>
        <v>Não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>
        <f>IFERROR(VLOOKUP(A649,[1]Monitoramento_Base_somente_disp!$A:$J,4,FALSE),0)</f>
        <v>0</v>
      </c>
      <c r="C649" s="18">
        <f>IFERROR(VLOOKUP(A649,[1]Monitoramento_Base_somente_disp!$A:$J,5,FALSE),0)</f>
        <v>1944715</v>
      </c>
      <c r="D649" s="18">
        <f>IFERROR(VLOOKUP(A649,[1]Monitoramento_Base_somente_disp!$A:$J,6,FALSE),0)</f>
        <v>0</v>
      </c>
      <c r="E649" s="18">
        <f>IFERROR(VLOOKUP(A649,[1]Monitoramento_Base_somente_disp!$A:$J,7,FALSE),0)</f>
        <v>0</v>
      </c>
      <c r="F649" s="18">
        <f>IFERROR(VLOOKUP(A649,[1]Monitoramento_Base_somente_disp!$A:$J,8,FALSE),0)</f>
        <v>0</v>
      </c>
      <c r="G649" s="18">
        <f>IFERROR(VLOOKUP(A649,[1]Monitoramento_Base_somente_disp!$A:$J,9,FALSE),0)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Não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>
        <f>IFERROR(VLOOKUP(A650,[1]Monitoramento_Base_somente_disp!$A:$J,4,FALSE),0)</f>
        <v>43337</v>
      </c>
      <c r="C650" s="18">
        <f>IFERROR(VLOOKUP(A650,[1]Monitoramento_Base_somente_disp!$A:$J,5,FALSE),0)</f>
        <v>11482659</v>
      </c>
      <c r="D650" s="18">
        <f>IFERROR(VLOOKUP(A650,[1]Monitoramento_Base_somente_disp!$A:$J,6,FALSE),0)</f>
        <v>0</v>
      </c>
      <c r="E650" s="18">
        <f>IFERROR(VLOOKUP(A650,[1]Monitoramento_Base_somente_disp!$A:$J,7,FALSE),0)</f>
        <v>0</v>
      </c>
      <c r="F650" s="18">
        <f>IFERROR(VLOOKUP(A650,[1]Monitoramento_Base_somente_disp!$A:$J,8,FALSE),0)</f>
        <v>0</v>
      </c>
      <c r="G650" s="18">
        <f>IFERROR(VLOOKUP(A650,[1]Monitoramento_Base_somente_disp!$A:$J,9,FALSE),0)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Não</v>
      </c>
      <c r="W650" s="18" t="str">
        <f t="shared" si="64"/>
        <v>Não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>
        <f>IFERROR(VLOOKUP(A651,[1]Monitoramento_Base_somente_disp!$A:$J,4,FALSE),0)</f>
        <v>96698</v>
      </c>
      <c r="C651" s="18">
        <f>IFERROR(VLOOKUP(A651,[1]Monitoramento_Base_somente_disp!$A:$J,5,FALSE),0)</f>
        <v>50037434</v>
      </c>
      <c r="D651" s="18">
        <f>IFERROR(VLOOKUP(A651,[1]Monitoramento_Base_somente_disp!$A:$J,6,FALSE),0)</f>
        <v>0</v>
      </c>
      <c r="E651" s="18">
        <f>IFERROR(VLOOKUP(A651,[1]Monitoramento_Base_somente_disp!$A:$J,7,FALSE),0)</f>
        <v>0</v>
      </c>
      <c r="F651" s="18">
        <f>IFERROR(VLOOKUP(A651,[1]Monitoramento_Base_somente_disp!$A:$J,8,FALSE),0)</f>
        <v>0</v>
      </c>
      <c r="G651" s="18">
        <f>IFERROR(VLOOKUP(A651,[1]Monitoramento_Base_somente_disp!$A:$J,9,FALSE),0)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Não</v>
      </c>
      <c r="W651" s="18" t="str">
        <f t="shared" si="64"/>
        <v>Não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>
        <f>IFERROR(VLOOKUP(A652,[1]Monitoramento_Base_somente_disp!$A:$J,4,FALSE),0)</f>
        <v>39456</v>
      </c>
      <c r="C652" s="18">
        <f>IFERROR(VLOOKUP(A652,[1]Monitoramento_Base_somente_disp!$A:$J,5,FALSE),0)</f>
        <v>16867229</v>
      </c>
      <c r="D652" s="18">
        <f>IFERROR(VLOOKUP(A652,[1]Monitoramento_Base_somente_disp!$A:$J,6,FALSE),0)</f>
        <v>0</v>
      </c>
      <c r="E652" s="18">
        <f>IFERROR(VLOOKUP(A652,[1]Monitoramento_Base_somente_disp!$A:$J,7,FALSE),0)</f>
        <v>0</v>
      </c>
      <c r="F652" s="18">
        <f>IFERROR(VLOOKUP(A652,[1]Monitoramento_Base_somente_disp!$A:$J,8,FALSE),0)</f>
        <v>0</v>
      </c>
      <c r="G652" s="18">
        <f>IFERROR(VLOOKUP(A652,[1]Monitoramento_Base_somente_disp!$A:$J,9,FALSE),0)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Não</v>
      </c>
      <c r="W652" s="18" t="str">
        <f t="shared" si="64"/>
        <v>Não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>
        <f>IFERROR(VLOOKUP(A653,[1]Monitoramento_Base_somente_disp!$A:$J,4,FALSE),0)</f>
        <v>41197</v>
      </c>
      <c r="C653" s="18">
        <f>IFERROR(VLOOKUP(A653,[1]Monitoramento_Base_somente_disp!$A:$J,5,FALSE),0)</f>
        <v>20593207</v>
      </c>
      <c r="D653" s="18">
        <f>IFERROR(VLOOKUP(A653,[1]Monitoramento_Base_somente_disp!$A:$J,6,FALSE),0)</f>
        <v>0</v>
      </c>
      <c r="E653" s="18">
        <f>IFERROR(VLOOKUP(A653,[1]Monitoramento_Base_somente_disp!$A:$J,7,FALSE),0)</f>
        <v>0</v>
      </c>
      <c r="F653" s="18">
        <f>IFERROR(VLOOKUP(A653,[1]Monitoramento_Base_somente_disp!$A:$J,8,FALSE),0)</f>
        <v>0</v>
      </c>
      <c r="G653" s="18">
        <f>IFERROR(VLOOKUP(A653,[1]Monitoramento_Base_somente_disp!$A:$J,9,FALSE),0)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Não</v>
      </c>
      <c r="W653" s="18" t="str">
        <f t="shared" si="64"/>
        <v>Não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>
        <f>IFERROR(VLOOKUP(A654,[1]Monitoramento_Base_somente_disp!$A:$J,4,FALSE),0)</f>
        <v>129793</v>
      </c>
      <c r="C654" s="18">
        <f>IFERROR(VLOOKUP(A654,[1]Monitoramento_Base_somente_disp!$A:$J,5,FALSE),0)</f>
        <v>203366858</v>
      </c>
      <c r="D654" s="18">
        <f>IFERROR(VLOOKUP(A654,[1]Monitoramento_Base_somente_disp!$A:$J,6,FALSE),0)</f>
        <v>0</v>
      </c>
      <c r="E654" s="18">
        <f>IFERROR(VLOOKUP(A654,[1]Monitoramento_Base_somente_disp!$A:$J,7,FALSE),0)</f>
        <v>0</v>
      </c>
      <c r="F654" s="18">
        <f>IFERROR(VLOOKUP(A654,[1]Monitoramento_Base_somente_disp!$A:$J,8,FALSE),0)</f>
        <v>0</v>
      </c>
      <c r="G654" s="18">
        <f>IFERROR(VLOOKUP(A654,[1]Monitoramento_Base_somente_disp!$A:$J,9,FALSE),0)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Não</v>
      </c>
      <c r="W654" s="18" t="str">
        <f t="shared" si="64"/>
        <v>Não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>
        <f>IFERROR(VLOOKUP(A655,[1]Monitoramento_Base_somente_disp!$A:$J,4,FALSE),0)</f>
        <v>147002</v>
      </c>
      <c r="C655" s="18">
        <f>IFERROR(VLOOKUP(A655,[1]Monitoramento_Base_somente_disp!$A:$J,5,FALSE),0)</f>
        <v>22378317</v>
      </c>
      <c r="D655" s="18">
        <f>IFERROR(VLOOKUP(A655,[1]Monitoramento_Base_somente_disp!$A:$J,6,FALSE),0)</f>
        <v>0</v>
      </c>
      <c r="E655" s="18">
        <f>IFERROR(VLOOKUP(A655,[1]Monitoramento_Base_somente_disp!$A:$J,7,FALSE),0)</f>
        <v>0</v>
      </c>
      <c r="F655" s="18">
        <f>IFERROR(VLOOKUP(A655,[1]Monitoramento_Base_somente_disp!$A:$J,8,FALSE),0)</f>
        <v>0</v>
      </c>
      <c r="G655" s="18">
        <f>IFERROR(VLOOKUP(A655,[1]Monitoramento_Base_somente_disp!$A:$J,9,FALSE),0)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Não</v>
      </c>
      <c r="W655" s="18" t="str">
        <f t="shared" si="64"/>
        <v>Não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>
        <f>IFERROR(VLOOKUP(A656,[1]Monitoramento_Base_somente_disp!$A:$J,4,FALSE),0)</f>
        <v>90820</v>
      </c>
      <c r="C656" s="18">
        <f>IFERROR(VLOOKUP(A656,[1]Monitoramento_Base_somente_disp!$A:$J,5,FALSE),0)</f>
        <v>16306605</v>
      </c>
      <c r="D656" s="18">
        <f>IFERROR(VLOOKUP(A656,[1]Monitoramento_Base_somente_disp!$A:$J,6,FALSE),0)</f>
        <v>0</v>
      </c>
      <c r="E656" s="18">
        <f>IFERROR(VLOOKUP(A656,[1]Monitoramento_Base_somente_disp!$A:$J,7,FALSE),0)</f>
        <v>0</v>
      </c>
      <c r="F656" s="18">
        <f>IFERROR(VLOOKUP(A656,[1]Monitoramento_Base_somente_disp!$A:$J,8,FALSE),0)</f>
        <v>0</v>
      </c>
      <c r="G656" s="18">
        <f>IFERROR(VLOOKUP(A656,[1]Monitoramento_Base_somente_disp!$A:$J,9,FALSE),0)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Não</v>
      </c>
      <c r="W656" s="18" t="str">
        <f t="shared" si="64"/>
        <v>Não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>
        <f>IFERROR(VLOOKUP(A657,[1]Monitoramento_Base_somente_disp!$A:$J,4,FALSE),0)</f>
        <v>116954</v>
      </c>
      <c r="C657" s="18">
        <f>IFERROR(VLOOKUP(A657,[1]Monitoramento_Base_somente_disp!$A:$J,5,FALSE),0)</f>
        <v>9858095</v>
      </c>
      <c r="D657" s="18">
        <f>IFERROR(VLOOKUP(A657,[1]Monitoramento_Base_somente_disp!$A:$J,6,FALSE),0)</f>
        <v>0</v>
      </c>
      <c r="E657" s="18">
        <f>IFERROR(VLOOKUP(A657,[1]Monitoramento_Base_somente_disp!$A:$J,7,FALSE),0)</f>
        <v>0</v>
      </c>
      <c r="F657" s="18">
        <f>IFERROR(VLOOKUP(A657,[1]Monitoramento_Base_somente_disp!$A:$J,8,FALSE),0)</f>
        <v>0</v>
      </c>
      <c r="G657" s="18">
        <f>IFERROR(VLOOKUP(A657,[1]Monitoramento_Base_somente_disp!$A:$J,9,FALSE),0)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Não</v>
      </c>
      <c r="W657" s="18" t="str">
        <f t="shared" si="64"/>
        <v>Não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>
        <f>IFERROR(VLOOKUP(A658,[1]Monitoramento_Base_somente_disp!$A:$J,4,FALSE),0)</f>
        <v>2768</v>
      </c>
      <c r="C658" s="18">
        <f>IFERROR(VLOOKUP(A658,[1]Monitoramento_Base_somente_disp!$A:$J,5,FALSE),0)</f>
        <v>75502970</v>
      </c>
      <c r="D658" s="18">
        <f>IFERROR(VLOOKUP(A658,[1]Monitoramento_Base_somente_disp!$A:$J,6,FALSE),0)</f>
        <v>0</v>
      </c>
      <c r="E658" s="18">
        <f>IFERROR(VLOOKUP(A658,[1]Monitoramento_Base_somente_disp!$A:$J,7,FALSE),0)</f>
        <v>0</v>
      </c>
      <c r="F658" s="18">
        <f>IFERROR(VLOOKUP(A658,[1]Monitoramento_Base_somente_disp!$A:$J,8,FALSE),0)</f>
        <v>0</v>
      </c>
      <c r="G658" s="18">
        <f>IFERROR(VLOOKUP(A658,[1]Monitoramento_Base_somente_disp!$A:$J,9,FALSE),0)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Sim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Não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>
        <f>IFERROR(VLOOKUP(A659,[1]Monitoramento_Base_somente_disp!$A:$J,4,FALSE),0)</f>
        <v>107507</v>
      </c>
      <c r="C659" s="18">
        <f>IFERROR(VLOOKUP(A659,[1]Monitoramento_Base_somente_disp!$A:$J,5,FALSE),0)</f>
        <v>13904052</v>
      </c>
      <c r="D659" s="18">
        <f>IFERROR(VLOOKUP(A659,[1]Monitoramento_Base_somente_disp!$A:$J,6,FALSE),0)</f>
        <v>0</v>
      </c>
      <c r="E659" s="18">
        <f>IFERROR(VLOOKUP(A659,[1]Monitoramento_Base_somente_disp!$A:$J,7,FALSE),0)</f>
        <v>0</v>
      </c>
      <c r="F659" s="18">
        <f>IFERROR(VLOOKUP(A659,[1]Monitoramento_Base_somente_disp!$A:$J,8,FALSE),0)</f>
        <v>0</v>
      </c>
      <c r="G659" s="18">
        <f>IFERROR(VLOOKUP(A659,[1]Monitoramento_Base_somente_disp!$A:$J,9,FALSE),0)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Não</v>
      </c>
      <c r="W659" s="18" t="str">
        <f t="shared" si="64"/>
        <v>Não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>
        <f>IFERROR(VLOOKUP(A660,[1]Monitoramento_Base_somente_disp!$A:$J,4,FALSE),0)</f>
        <v>99211</v>
      </c>
      <c r="C660" s="18">
        <f>IFERROR(VLOOKUP(A660,[1]Monitoramento_Base_somente_disp!$A:$J,5,FALSE),0)</f>
        <v>59394930</v>
      </c>
      <c r="D660" s="18">
        <f>IFERROR(VLOOKUP(A660,[1]Monitoramento_Base_somente_disp!$A:$J,6,FALSE),0)</f>
        <v>0</v>
      </c>
      <c r="E660" s="18">
        <f>IFERROR(VLOOKUP(A660,[1]Monitoramento_Base_somente_disp!$A:$J,7,FALSE),0)</f>
        <v>0</v>
      </c>
      <c r="F660" s="18">
        <f>IFERROR(VLOOKUP(A660,[1]Monitoramento_Base_somente_disp!$A:$J,8,FALSE),0)</f>
        <v>0</v>
      </c>
      <c r="G660" s="18">
        <f>IFERROR(VLOOKUP(A660,[1]Monitoramento_Base_somente_disp!$A:$J,9,FALSE),0)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Não</v>
      </c>
      <c r="W660" s="18" t="str">
        <f t="shared" si="64"/>
        <v>Não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>
        <f>IFERROR(VLOOKUP(A661,[1]Monitoramento_Base_somente_disp!$A:$J,4,FALSE),0)</f>
        <v>58200</v>
      </c>
      <c r="C661" s="18">
        <f>IFERROR(VLOOKUP(A661,[1]Monitoramento_Base_somente_disp!$A:$J,5,FALSE),0)</f>
        <v>26037440</v>
      </c>
      <c r="D661" s="18">
        <f>IFERROR(VLOOKUP(A661,[1]Monitoramento_Base_somente_disp!$A:$J,6,FALSE),0)</f>
        <v>0</v>
      </c>
      <c r="E661" s="18">
        <f>IFERROR(VLOOKUP(A661,[1]Monitoramento_Base_somente_disp!$A:$J,7,FALSE),0)</f>
        <v>0</v>
      </c>
      <c r="F661" s="18">
        <f>IFERROR(VLOOKUP(A661,[1]Monitoramento_Base_somente_disp!$A:$J,8,FALSE),0)</f>
        <v>0</v>
      </c>
      <c r="G661" s="18">
        <f>IFERROR(VLOOKUP(A661,[1]Monitoramento_Base_somente_disp!$A:$J,9,FALSE),0)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Não</v>
      </c>
      <c r="W661" s="18" t="str">
        <f t="shared" si="64"/>
        <v>Não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>
        <f>IFERROR(VLOOKUP(A662,[1]Monitoramento_Base_somente_disp!$A:$J,4,FALSE),0)</f>
        <v>149639</v>
      </c>
      <c r="C662" s="18">
        <f>IFERROR(VLOOKUP(A662,[1]Monitoramento_Base_somente_disp!$A:$J,5,FALSE),0)</f>
        <v>30768252</v>
      </c>
      <c r="D662" s="18">
        <f>IFERROR(VLOOKUP(A662,[1]Monitoramento_Base_somente_disp!$A:$J,6,FALSE),0)</f>
        <v>0</v>
      </c>
      <c r="E662" s="18">
        <f>IFERROR(VLOOKUP(A662,[1]Monitoramento_Base_somente_disp!$A:$J,7,FALSE),0)</f>
        <v>0</v>
      </c>
      <c r="F662" s="18">
        <f>IFERROR(VLOOKUP(A662,[1]Monitoramento_Base_somente_disp!$A:$J,8,FALSE),0)</f>
        <v>0</v>
      </c>
      <c r="G662" s="18">
        <f>IFERROR(VLOOKUP(A662,[1]Monitoramento_Base_somente_disp!$A:$J,9,FALSE),0)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Não</v>
      </c>
      <c r="W662" s="18" t="str">
        <f t="shared" si="64"/>
        <v>Não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>
        <f>IFERROR(VLOOKUP(A663,[1]Monitoramento_Base_somente_disp!$A:$J,4,FALSE),0)</f>
        <v>27120</v>
      </c>
      <c r="C663" s="18">
        <f>IFERROR(VLOOKUP(A663,[1]Monitoramento_Base_somente_disp!$A:$J,5,FALSE),0)</f>
        <v>4642649</v>
      </c>
      <c r="D663" s="18">
        <f>IFERROR(VLOOKUP(A663,[1]Monitoramento_Base_somente_disp!$A:$J,6,FALSE),0)</f>
        <v>0</v>
      </c>
      <c r="E663" s="18">
        <f>IFERROR(VLOOKUP(A663,[1]Monitoramento_Base_somente_disp!$A:$J,7,FALSE),0)</f>
        <v>0</v>
      </c>
      <c r="F663" s="18">
        <f>IFERROR(VLOOKUP(A663,[1]Monitoramento_Base_somente_disp!$A:$J,8,FALSE),0)</f>
        <v>0</v>
      </c>
      <c r="G663" s="18">
        <f>IFERROR(VLOOKUP(A663,[1]Monitoramento_Base_somente_disp!$A:$J,9,FALSE),0)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Não</v>
      </c>
      <c r="W663" s="18" t="str">
        <f t="shared" si="64"/>
        <v>Não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>
        <f>IFERROR(VLOOKUP(A664,[1]Monitoramento_Base_somente_disp!$A:$J,4,FALSE),0)</f>
        <v>22979</v>
      </c>
      <c r="C664" s="18">
        <f>IFERROR(VLOOKUP(A664,[1]Monitoramento_Base_somente_disp!$A:$J,5,FALSE),0)</f>
        <v>8446470</v>
      </c>
      <c r="D664" s="18">
        <f>IFERROR(VLOOKUP(A664,[1]Monitoramento_Base_somente_disp!$A:$J,6,FALSE),0)</f>
        <v>0</v>
      </c>
      <c r="E664" s="18">
        <f>IFERROR(VLOOKUP(A664,[1]Monitoramento_Base_somente_disp!$A:$J,7,FALSE),0)</f>
        <v>0</v>
      </c>
      <c r="F664" s="18">
        <f>IFERROR(VLOOKUP(A664,[1]Monitoramento_Base_somente_disp!$A:$J,8,FALSE),0)</f>
        <v>0</v>
      </c>
      <c r="G664" s="18">
        <f>IFERROR(VLOOKUP(A664,[1]Monitoramento_Base_somente_disp!$A:$J,9,FALSE),0)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Não</v>
      </c>
      <c r="W664" s="18" t="str">
        <f t="shared" si="64"/>
        <v>Não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>
        <f>IFERROR(VLOOKUP(A665,[1]Monitoramento_Base_somente_disp!$A:$J,4,FALSE),0)</f>
        <v>136252</v>
      </c>
      <c r="C665" s="18">
        <f>IFERROR(VLOOKUP(A665,[1]Monitoramento_Base_somente_disp!$A:$J,5,FALSE),0)</f>
        <v>35273262</v>
      </c>
      <c r="D665" s="18">
        <f>IFERROR(VLOOKUP(A665,[1]Monitoramento_Base_somente_disp!$A:$J,6,FALSE),0)</f>
        <v>0</v>
      </c>
      <c r="E665" s="18">
        <f>IFERROR(VLOOKUP(A665,[1]Monitoramento_Base_somente_disp!$A:$J,7,FALSE),0)</f>
        <v>0</v>
      </c>
      <c r="F665" s="18">
        <f>IFERROR(VLOOKUP(A665,[1]Monitoramento_Base_somente_disp!$A:$J,8,FALSE),0)</f>
        <v>0</v>
      </c>
      <c r="G665" s="18">
        <f>IFERROR(VLOOKUP(A665,[1]Monitoramento_Base_somente_disp!$A:$J,9,FALSE),0)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Não</v>
      </c>
      <c r="W665" s="18" t="str">
        <f t="shared" si="64"/>
        <v>Não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>
        <f>IFERROR(VLOOKUP(A666,[1]Monitoramento_Base_somente_disp!$A:$J,4,FALSE),0)</f>
        <v>77096</v>
      </c>
      <c r="C666" s="18">
        <f>IFERROR(VLOOKUP(A666,[1]Monitoramento_Base_somente_disp!$A:$J,5,FALSE),0)</f>
        <v>20095289</v>
      </c>
      <c r="D666" s="18">
        <f>IFERROR(VLOOKUP(A666,[1]Monitoramento_Base_somente_disp!$A:$J,6,FALSE),0)</f>
        <v>0</v>
      </c>
      <c r="E666" s="18">
        <f>IFERROR(VLOOKUP(A666,[1]Monitoramento_Base_somente_disp!$A:$J,7,FALSE),0)</f>
        <v>0</v>
      </c>
      <c r="F666" s="18">
        <f>IFERROR(VLOOKUP(A666,[1]Monitoramento_Base_somente_disp!$A:$J,8,FALSE),0)</f>
        <v>0</v>
      </c>
      <c r="G666" s="18">
        <f>IFERROR(VLOOKUP(A666,[1]Monitoramento_Base_somente_disp!$A:$J,9,FALSE),0)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Não</v>
      </c>
      <c r="W666" s="18" t="str">
        <f t="shared" si="64"/>
        <v>Não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>
        <f>IFERROR(VLOOKUP(A667,[1]Monitoramento_Base_somente_disp!$A:$J,4,FALSE),0)</f>
        <v>91370</v>
      </c>
      <c r="C667" s="18">
        <f>IFERROR(VLOOKUP(A667,[1]Monitoramento_Base_somente_disp!$A:$J,5,FALSE),0)</f>
        <v>12567963</v>
      </c>
      <c r="D667" s="18">
        <f>IFERROR(VLOOKUP(A667,[1]Monitoramento_Base_somente_disp!$A:$J,6,FALSE),0)</f>
        <v>0</v>
      </c>
      <c r="E667" s="18">
        <f>IFERROR(VLOOKUP(A667,[1]Monitoramento_Base_somente_disp!$A:$J,7,FALSE),0)</f>
        <v>0</v>
      </c>
      <c r="F667" s="18">
        <f>IFERROR(VLOOKUP(A667,[1]Monitoramento_Base_somente_disp!$A:$J,8,FALSE),0)</f>
        <v>0</v>
      </c>
      <c r="G667" s="18">
        <f>IFERROR(VLOOKUP(A667,[1]Monitoramento_Base_somente_disp!$A:$J,9,FALSE),0)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Não</v>
      </c>
      <c r="W667" s="18" t="str">
        <f t="shared" si="64"/>
        <v>Não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>
        <f>IFERROR(VLOOKUP(A668,[1]Monitoramento_Base_somente_disp!$A:$J,4,FALSE),0)</f>
        <v>136028</v>
      </c>
      <c r="C668" s="18">
        <f>IFERROR(VLOOKUP(A668,[1]Monitoramento_Base_somente_disp!$A:$J,5,FALSE),0)</f>
        <v>19650265</v>
      </c>
      <c r="D668" s="18">
        <f>IFERROR(VLOOKUP(A668,[1]Monitoramento_Base_somente_disp!$A:$J,6,FALSE),0)</f>
        <v>0</v>
      </c>
      <c r="E668" s="18">
        <f>IFERROR(VLOOKUP(A668,[1]Monitoramento_Base_somente_disp!$A:$J,7,FALSE),0)</f>
        <v>0</v>
      </c>
      <c r="F668" s="18">
        <f>IFERROR(VLOOKUP(A668,[1]Monitoramento_Base_somente_disp!$A:$J,8,FALSE),0)</f>
        <v>0</v>
      </c>
      <c r="G668" s="18">
        <f>IFERROR(VLOOKUP(A668,[1]Monitoramento_Base_somente_disp!$A:$J,9,FALSE),0)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Não</v>
      </c>
      <c r="W668" s="18" t="str">
        <f t="shared" si="64"/>
        <v>Não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>
        <f>IFERROR(VLOOKUP(A669,[1]Monitoramento_Base_somente_disp!$A:$J,4,FALSE),0)</f>
        <v>25226</v>
      </c>
      <c r="C669" s="18">
        <f>IFERROR(VLOOKUP(A669,[1]Monitoramento_Base_somente_disp!$A:$J,5,FALSE),0)</f>
        <v>4911556</v>
      </c>
      <c r="D669" s="18">
        <f>IFERROR(VLOOKUP(A669,[1]Monitoramento_Base_somente_disp!$A:$J,6,FALSE),0)</f>
        <v>0</v>
      </c>
      <c r="E669" s="18">
        <f>IFERROR(VLOOKUP(A669,[1]Monitoramento_Base_somente_disp!$A:$J,7,FALSE),0)</f>
        <v>0</v>
      </c>
      <c r="F669" s="18">
        <f>IFERROR(VLOOKUP(A669,[1]Monitoramento_Base_somente_disp!$A:$J,8,FALSE),0)</f>
        <v>0</v>
      </c>
      <c r="G669" s="18">
        <f>IFERROR(VLOOKUP(A669,[1]Monitoramento_Base_somente_disp!$A:$J,9,FALSE),0)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Não</v>
      </c>
      <c r="W669" s="18" t="str">
        <f t="shared" si="64"/>
        <v>Não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>
        <f>IFERROR(VLOOKUP(A670,[1]Monitoramento_Base_somente_disp!$A:$J,4,FALSE),0)</f>
        <v>65437</v>
      </c>
      <c r="C670" s="18">
        <f>IFERROR(VLOOKUP(A670,[1]Monitoramento_Base_somente_disp!$A:$J,5,FALSE),0)</f>
        <v>7116567</v>
      </c>
      <c r="D670" s="18">
        <f>IFERROR(VLOOKUP(A670,[1]Monitoramento_Base_somente_disp!$A:$J,6,FALSE),0)</f>
        <v>0</v>
      </c>
      <c r="E670" s="18">
        <f>IFERROR(VLOOKUP(A670,[1]Monitoramento_Base_somente_disp!$A:$J,7,FALSE),0)</f>
        <v>0</v>
      </c>
      <c r="F670" s="18">
        <f>IFERROR(VLOOKUP(A670,[1]Monitoramento_Base_somente_disp!$A:$J,8,FALSE),0)</f>
        <v>0</v>
      </c>
      <c r="G670" s="18">
        <f>IFERROR(VLOOKUP(A670,[1]Monitoramento_Base_somente_disp!$A:$J,9,FALSE),0)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Não</v>
      </c>
      <c r="W670" s="18" t="str">
        <f t="shared" si="64"/>
        <v>Não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>
        <f>IFERROR(VLOOKUP(A671,[1]Monitoramento_Base_somente_disp!$A:$J,4,FALSE),0)</f>
        <v>138299</v>
      </c>
      <c r="C671" s="18">
        <f>IFERROR(VLOOKUP(A671,[1]Monitoramento_Base_somente_disp!$A:$J,5,FALSE),0)</f>
        <v>91571033</v>
      </c>
      <c r="D671" s="18">
        <f>IFERROR(VLOOKUP(A671,[1]Monitoramento_Base_somente_disp!$A:$J,6,FALSE),0)</f>
        <v>0</v>
      </c>
      <c r="E671" s="18">
        <f>IFERROR(VLOOKUP(A671,[1]Monitoramento_Base_somente_disp!$A:$J,7,FALSE),0)</f>
        <v>0</v>
      </c>
      <c r="F671" s="18">
        <f>IFERROR(VLOOKUP(A671,[1]Monitoramento_Base_somente_disp!$A:$J,8,FALSE),0)</f>
        <v>0</v>
      </c>
      <c r="G671" s="18">
        <f>IFERROR(VLOOKUP(A671,[1]Monitoramento_Base_somente_disp!$A:$J,9,FALSE),0)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Não</v>
      </c>
      <c r="W671" s="18" t="str">
        <f t="shared" si="64"/>
        <v>Não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>
        <f>IFERROR(VLOOKUP(A672,[1]Monitoramento_Base_somente_disp!$A:$J,4,FALSE),0)</f>
        <v>21048</v>
      </c>
      <c r="C672" s="18">
        <f>IFERROR(VLOOKUP(A672,[1]Monitoramento_Base_somente_disp!$A:$J,5,FALSE),0)</f>
        <v>3543218</v>
      </c>
      <c r="D672" s="18">
        <f>IFERROR(VLOOKUP(A672,[1]Monitoramento_Base_somente_disp!$A:$J,6,FALSE),0)</f>
        <v>0</v>
      </c>
      <c r="E672" s="18">
        <f>IFERROR(VLOOKUP(A672,[1]Monitoramento_Base_somente_disp!$A:$J,7,FALSE),0)</f>
        <v>0</v>
      </c>
      <c r="F672" s="18">
        <f>IFERROR(VLOOKUP(A672,[1]Monitoramento_Base_somente_disp!$A:$J,8,FALSE),0)</f>
        <v>0</v>
      </c>
      <c r="G672" s="18">
        <f>IFERROR(VLOOKUP(A672,[1]Monitoramento_Base_somente_disp!$A:$J,9,FALSE),0)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Não</v>
      </c>
      <c r="W672" s="18" t="str">
        <f t="shared" si="64"/>
        <v>Não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>
        <f>IFERROR(VLOOKUP(A673,[1]Monitoramento_Base_somente_disp!$A:$J,4,FALSE),0)</f>
        <v>0</v>
      </c>
      <c r="C673" s="18">
        <f>IFERROR(VLOOKUP(A673,[1]Monitoramento_Base_somente_disp!$A:$J,5,FALSE),0)</f>
        <v>10571331</v>
      </c>
      <c r="D673" s="18">
        <f>IFERROR(VLOOKUP(A673,[1]Monitoramento_Base_somente_disp!$A:$J,6,FALSE),0)</f>
        <v>0</v>
      </c>
      <c r="E673" s="18">
        <f>IFERROR(VLOOKUP(A673,[1]Monitoramento_Base_somente_disp!$A:$J,7,FALSE),0)</f>
        <v>0</v>
      </c>
      <c r="F673" s="18">
        <f>IFERROR(VLOOKUP(A673,[1]Monitoramento_Base_somente_disp!$A:$J,8,FALSE),0)</f>
        <v>0</v>
      </c>
      <c r="G673" s="18">
        <f>IFERROR(VLOOKUP(A673,[1]Monitoramento_Base_somente_disp!$A:$J,9,FALSE),0)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Não</v>
      </c>
      <c r="W673" s="18" t="str">
        <f t="shared" si="64"/>
        <v>Não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>
        <f>IFERROR(VLOOKUP(A674,[1]Monitoramento_Base_somente_disp!$A:$J,4,FALSE),0)</f>
        <v>161040</v>
      </c>
      <c r="C674" s="18">
        <f>IFERROR(VLOOKUP(A674,[1]Monitoramento_Base_somente_disp!$A:$J,5,FALSE),0)</f>
        <v>21592091</v>
      </c>
      <c r="D674" s="18">
        <f>IFERROR(VLOOKUP(A674,[1]Monitoramento_Base_somente_disp!$A:$J,6,FALSE),0)</f>
        <v>0</v>
      </c>
      <c r="E674" s="18">
        <f>IFERROR(VLOOKUP(A674,[1]Monitoramento_Base_somente_disp!$A:$J,7,FALSE),0)</f>
        <v>0</v>
      </c>
      <c r="F674" s="18">
        <f>IFERROR(VLOOKUP(A674,[1]Monitoramento_Base_somente_disp!$A:$J,8,FALSE),0)</f>
        <v>0</v>
      </c>
      <c r="G674" s="18">
        <f>IFERROR(VLOOKUP(A674,[1]Monitoramento_Base_somente_disp!$A:$J,9,FALSE),0)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Não</v>
      </c>
      <c r="W674" s="18" t="str">
        <f t="shared" si="64"/>
        <v>Não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>
        <f>IFERROR(VLOOKUP(A675,[1]Monitoramento_Base_somente_disp!$A:$J,4,FALSE),0)</f>
        <v>46399</v>
      </c>
      <c r="C675" s="18">
        <f>IFERROR(VLOOKUP(A675,[1]Monitoramento_Base_somente_disp!$A:$J,5,FALSE),0)</f>
        <v>39833185</v>
      </c>
      <c r="D675" s="18">
        <f>IFERROR(VLOOKUP(A675,[1]Monitoramento_Base_somente_disp!$A:$J,6,FALSE),0)</f>
        <v>0</v>
      </c>
      <c r="E675" s="18">
        <f>IFERROR(VLOOKUP(A675,[1]Monitoramento_Base_somente_disp!$A:$J,7,FALSE),0)</f>
        <v>0</v>
      </c>
      <c r="F675" s="18">
        <f>IFERROR(VLOOKUP(A675,[1]Monitoramento_Base_somente_disp!$A:$J,8,FALSE),0)</f>
        <v>0</v>
      </c>
      <c r="G675" s="18">
        <f>IFERROR(VLOOKUP(A675,[1]Monitoramento_Base_somente_disp!$A:$J,9,FALSE),0)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Não</v>
      </c>
      <c r="W675" s="18" t="str">
        <f t="shared" si="64"/>
        <v>Não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>
        <f>IFERROR(VLOOKUP(A676,[1]Monitoramento_Base_somente_disp!$A:$J,4,FALSE),0)</f>
        <v>25577</v>
      </c>
      <c r="C676" s="18">
        <f>IFERROR(VLOOKUP(A676,[1]Monitoramento_Base_somente_disp!$A:$J,5,FALSE),0)</f>
        <v>3518859</v>
      </c>
      <c r="D676" s="18">
        <f>IFERROR(VLOOKUP(A676,[1]Monitoramento_Base_somente_disp!$A:$J,6,FALSE),0)</f>
        <v>0</v>
      </c>
      <c r="E676" s="18">
        <f>IFERROR(VLOOKUP(A676,[1]Monitoramento_Base_somente_disp!$A:$J,7,FALSE),0)</f>
        <v>0</v>
      </c>
      <c r="F676" s="18">
        <f>IFERROR(VLOOKUP(A676,[1]Monitoramento_Base_somente_disp!$A:$J,8,FALSE),0)</f>
        <v>0</v>
      </c>
      <c r="G676" s="18">
        <f>IFERROR(VLOOKUP(A676,[1]Monitoramento_Base_somente_disp!$A:$J,9,FALSE),0)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Não</v>
      </c>
      <c r="W676" s="18" t="str">
        <f t="shared" si="64"/>
        <v>Não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>
        <f>IFERROR(VLOOKUP(A677,[1]Monitoramento_Base_somente_disp!$A:$J,4,FALSE),0)</f>
        <v>115015</v>
      </c>
      <c r="C677" s="18">
        <f>IFERROR(VLOOKUP(A677,[1]Monitoramento_Base_somente_disp!$A:$J,5,FALSE),0)</f>
        <v>14550495</v>
      </c>
      <c r="D677" s="18">
        <f>IFERROR(VLOOKUP(A677,[1]Monitoramento_Base_somente_disp!$A:$J,6,FALSE),0)</f>
        <v>0</v>
      </c>
      <c r="E677" s="18">
        <f>IFERROR(VLOOKUP(A677,[1]Monitoramento_Base_somente_disp!$A:$J,7,FALSE),0)</f>
        <v>0</v>
      </c>
      <c r="F677" s="18">
        <f>IFERROR(VLOOKUP(A677,[1]Monitoramento_Base_somente_disp!$A:$J,8,FALSE),0)</f>
        <v>0</v>
      </c>
      <c r="G677" s="18">
        <f>IFERROR(VLOOKUP(A677,[1]Monitoramento_Base_somente_disp!$A:$J,9,FALSE),0)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Não</v>
      </c>
      <c r="W677" s="18" t="str">
        <f t="shared" si="64"/>
        <v>Não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>
        <f>IFERROR(VLOOKUP(A678,[1]Monitoramento_Base_somente_disp!$A:$J,4,FALSE),0)</f>
        <v>444</v>
      </c>
      <c r="C678" s="18">
        <f>IFERROR(VLOOKUP(A678,[1]Monitoramento_Base_somente_disp!$A:$J,5,FALSE),0)</f>
        <v>4468710</v>
      </c>
      <c r="D678" s="18">
        <f>IFERROR(VLOOKUP(A678,[1]Monitoramento_Base_somente_disp!$A:$J,6,FALSE),0)</f>
        <v>0</v>
      </c>
      <c r="E678" s="18">
        <f>IFERROR(VLOOKUP(A678,[1]Monitoramento_Base_somente_disp!$A:$J,7,FALSE),0)</f>
        <v>0</v>
      </c>
      <c r="F678" s="18">
        <f>IFERROR(VLOOKUP(A678,[1]Monitoramento_Base_somente_disp!$A:$J,8,FALSE),0)</f>
        <v>0</v>
      </c>
      <c r="G678" s="18">
        <f>IFERROR(VLOOKUP(A678,[1]Monitoramento_Base_somente_disp!$A:$J,9,FALSE),0)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Não</v>
      </c>
      <c r="W678" s="18" t="str">
        <f t="shared" si="64"/>
        <v>Não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>
        <f>IFERROR(VLOOKUP(A679,[1]Monitoramento_Base_somente_disp!$A:$J,4,FALSE),0)</f>
        <v>3777</v>
      </c>
      <c r="C679" s="18">
        <f>IFERROR(VLOOKUP(A679,[1]Monitoramento_Base_somente_disp!$A:$J,5,FALSE),0)</f>
        <v>3639275</v>
      </c>
      <c r="D679" s="18">
        <f>IFERROR(VLOOKUP(A679,[1]Monitoramento_Base_somente_disp!$A:$J,6,FALSE),0)</f>
        <v>0</v>
      </c>
      <c r="E679" s="18">
        <f>IFERROR(VLOOKUP(A679,[1]Monitoramento_Base_somente_disp!$A:$J,7,FALSE),0)</f>
        <v>0</v>
      </c>
      <c r="F679" s="18">
        <f>IFERROR(VLOOKUP(A679,[1]Monitoramento_Base_somente_disp!$A:$J,8,FALSE),0)</f>
        <v>0</v>
      </c>
      <c r="G679" s="18">
        <f>IFERROR(VLOOKUP(A679,[1]Monitoramento_Base_somente_disp!$A:$J,9,FALSE),0)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Não</v>
      </c>
      <c r="W679" s="18" t="str">
        <f t="shared" si="64"/>
        <v>Não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>
        <f>IFERROR(VLOOKUP(A680,[1]Monitoramento_Base_somente_disp!$A:$J,4,FALSE),0)</f>
        <v>908</v>
      </c>
      <c r="C680" s="18">
        <f>IFERROR(VLOOKUP(A680,[1]Monitoramento_Base_somente_disp!$A:$J,5,FALSE),0)</f>
        <v>8132186</v>
      </c>
      <c r="D680" s="18">
        <f>IFERROR(VLOOKUP(A680,[1]Monitoramento_Base_somente_disp!$A:$J,6,FALSE),0)</f>
        <v>0</v>
      </c>
      <c r="E680" s="18">
        <f>IFERROR(VLOOKUP(A680,[1]Monitoramento_Base_somente_disp!$A:$J,7,FALSE),0)</f>
        <v>0</v>
      </c>
      <c r="F680" s="18">
        <f>IFERROR(VLOOKUP(A680,[1]Monitoramento_Base_somente_disp!$A:$J,8,FALSE),0)</f>
        <v>0</v>
      </c>
      <c r="G680" s="18">
        <f>IFERROR(VLOOKUP(A680,[1]Monitoramento_Base_somente_disp!$A:$J,9,FALSE),0)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Não</v>
      </c>
      <c r="W680" s="18" t="str">
        <f t="shared" si="64"/>
        <v>Não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>
        <f>IFERROR(VLOOKUP(A681,[1]Monitoramento_Base_somente_disp!$A:$J,4,FALSE),0)</f>
        <v>42085</v>
      </c>
      <c r="C681" s="18">
        <f>IFERROR(VLOOKUP(A681,[1]Monitoramento_Base_somente_disp!$A:$J,5,FALSE),0)</f>
        <v>6110702</v>
      </c>
      <c r="D681" s="18">
        <f>IFERROR(VLOOKUP(A681,[1]Monitoramento_Base_somente_disp!$A:$J,6,FALSE),0)</f>
        <v>0</v>
      </c>
      <c r="E681" s="18">
        <f>IFERROR(VLOOKUP(A681,[1]Monitoramento_Base_somente_disp!$A:$J,7,FALSE),0)</f>
        <v>0</v>
      </c>
      <c r="F681" s="18">
        <f>IFERROR(VLOOKUP(A681,[1]Monitoramento_Base_somente_disp!$A:$J,8,FALSE),0)</f>
        <v>0</v>
      </c>
      <c r="G681" s="18">
        <f>IFERROR(VLOOKUP(A681,[1]Monitoramento_Base_somente_disp!$A:$J,9,FALSE),0)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Não</v>
      </c>
      <c r="W681" s="18" t="str">
        <f t="shared" si="64"/>
        <v>Não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>
        <f>IFERROR(VLOOKUP(A682,[1]Monitoramento_Base_somente_disp!$A:$J,4,FALSE),0)</f>
        <v>3436</v>
      </c>
      <c r="C682" s="18">
        <f>IFERROR(VLOOKUP(A682,[1]Monitoramento_Base_somente_disp!$A:$J,5,FALSE),0)</f>
        <v>15076081</v>
      </c>
      <c r="D682" s="18">
        <f>IFERROR(VLOOKUP(A682,[1]Monitoramento_Base_somente_disp!$A:$J,6,FALSE),0)</f>
        <v>0</v>
      </c>
      <c r="E682" s="18">
        <f>IFERROR(VLOOKUP(A682,[1]Monitoramento_Base_somente_disp!$A:$J,7,FALSE),0)</f>
        <v>0</v>
      </c>
      <c r="F682" s="18">
        <f>IFERROR(VLOOKUP(A682,[1]Monitoramento_Base_somente_disp!$A:$J,8,FALSE),0)</f>
        <v>0</v>
      </c>
      <c r="G682" s="18">
        <f>IFERROR(VLOOKUP(A682,[1]Monitoramento_Base_somente_disp!$A:$J,9,FALSE),0)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Não</v>
      </c>
      <c r="W682" s="18" t="str">
        <f t="shared" si="64"/>
        <v>Não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>
        <f>IFERROR(VLOOKUP(A683,[1]Monitoramento_Base_somente_disp!$A:$J,4,FALSE),0)</f>
        <v>232736</v>
      </c>
      <c r="C683" s="18">
        <f>IFERROR(VLOOKUP(A683,[1]Monitoramento_Base_somente_disp!$A:$J,5,FALSE),0)</f>
        <v>33829437</v>
      </c>
      <c r="D683" s="18">
        <f>IFERROR(VLOOKUP(A683,[1]Monitoramento_Base_somente_disp!$A:$J,6,FALSE),0)</f>
        <v>0</v>
      </c>
      <c r="E683" s="18">
        <f>IFERROR(VLOOKUP(A683,[1]Monitoramento_Base_somente_disp!$A:$J,7,FALSE),0)</f>
        <v>0</v>
      </c>
      <c r="F683" s="18">
        <f>IFERROR(VLOOKUP(A683,[1]Monitoramento_Base_somente_disp!$A:$J,8,FALSE),0)</f>
        <v>0</v>
      </c>
      <c r="G683" s="18">
        <f>IFERROR(VLOOKUP(A683,[1]Monitoramento_Base_somente_disp!$A:$J,9,FALSE),0)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Não</v>
      </c>
      <c r="W683" s="18" t="str">
        <f t="shared" si="64"/>
        <v>Não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>
        <f>IFERROR(VLOOKUP(A684,[1]Monitoramento_Base_somente_disp!$A:$J,4,FALSE),0)</f>
        <v>585698</v>
      </c>
      <c r="C684" s="18">
        <f>IFERROR(VLOOKUP(A684,[1]Monitoramento_Base_somente_disp!$A:$J,5,FALSE),0)</f>
        <v>70171500</v>
      </c>
      <c r="D684" s="18">
        <f>IFERROR(VLOOKUP(A684,[1]Monitoramento_Base_somente_disp!$A:$J,6,FALSE),0)</f>
        <v>0</v>
      </c>
      <c r="E684" s="18">
        <f>IFERROR(VLOOKUP(A684,[1]Monitoramento_Base_somente_disp!$A:$J,7,FALSE),0)</f>
        <v>0</v>
      </c>
      <c r="F684" s="18">
        <f>IFERROR(VLOOKUP(A684,[1]Monitoramento_Base_somente_disp!$A:$J,8,FALSE),0)</f>
        <v>0</v>
      </c>
      <c r="G684" s="18">
        <f>IFERROR(VLOOKUP(A684,[1]Monitoramento_Base_somente_disp!$A:$J,9,FALSE),0)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Não</v>
      </c>
      <c r="W684" s="18" t="str">
        <f t="shared" si="64"/>
        <v>Não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>
        <f>IFERROR(VLOOKUP(A685,[1]Monitoramento_Base_somente_disp!$A:$J,4,FALSE),0)</f>
        <v>66878</v>
      </c>
      <c r="C685" s="18">
        <f>IFERROR(VLOOKUP(A685,[1]Monitoramento_Base_somente_disp!$A:$J,5,FALSE),0)</f>
        <v>19743627</v>
      </c>
      <c r="D685" s="18">
        <f>IFERROR(VLOOKUP(A685,[1]Monitoramento_Base_somente_disp!$A:$J,6,FALSE),0)</f>
        <v>0</v>
      </c>
      <c r="E685" s="18">
        <f>IFERROR(VLOOKUP(A685,[1]Monitoramento_Base_somente_disp!$A:$J,7,FALSE),0)</f>
        <v>0</v>
      </c>
      <c r="F685" s="18">
        <f>IFERROR(VLOOKUP(A685,[1]Monitoramento_Base_somente_disp!$A:$J,8,FALSE),0)</f>
        <v>0</v>
      </c>
      <c r="G685" s="18">
        <f>IFERROR(VLOOKUP(A685,[1]Monitoramento_Base_somente_disp!$A:$J,9,FALSE),0)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Não</v>
      </c>
      <c r="W685" s="18" t="str">
        <f t="shared" si="64"/>
        <v>Não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>
        <f>IFERROR(VLOOKUP(A686,[1]Monitoramento_Base_somente_disp!$A:$J,4,FALSE),0)</f>
        <v>43007</v>
      </c>
      <c r="C686" s="18">
        <f>IFERROR(VLOOKUP(A686,[1]Monitoramento_Base_somente_disp!$A:$J,5,FALSE),0)</f>
        <v>13401339</v>
      </c>
      <c r="D686" s="18">
        <f>IFERROR(VLOOKUP(A686,[1]Monitoramento_Base_somente_disp!$A:$J,6,FALSE),0)</f>
        <v>0</v>
      </c>
      <c r="E686" s="18">
        <f>IFERROR(VLOOKUP(A686,[1]Monitoramento_Base_somente_disp!$A:$J,7,FALSE),0)</f>
        <v>0</v>
      </c>
      <c r="F686" s="18">
        <f>IFERROR(VLOOKUP(A686,[1]Monitoramento_Base_somente_disp!$A:$J,8,FALSE),0)</f>
        <v>0</v>
      </c>
      <c r="G686" s="18">
        <f>IFERROR(VLOOKUP(A686,[1]Monitoramento_Base_somente_disp!$A:$J,9,FALSE),0)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Não</v>
      </c>
      <c r="W686" s="18" t="str">
        <f t="shared" si="64"/>
        <v>Não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>
        <f>IFERROR(VLOOKUP(A687,[1]Monitoramento_Base_somente_disp!$A:$J,4,FALSE),0)</f>
        <v>0</v>
      </c>
      <c r="C687" s="18">
        <f>IFERROR(VLOOKUP(A687,[1]Monitoramento_Base_somente_disp!$A:$J,5,FALSE),0)</f>
        <v>4178154</v>
      </c>
      <c r="D687" s="18">
        <f>IFERROR(VLOOKUP(A687,[1]Monitoramento_Base_somente_disp!$A:$J,6,FALSE),0)</f>
        <v>0</v>
      </c>
      <c r="E687" s="18">
        <f>IFERROR(VLOOKUP(A687,[1]Monitoramento_Base_somente_disp!$A:$J,7,FALSE),0)</f>
        <v>0</v>
      </c>
      <c r="F687" s="18">
        <f>IFERROR(VLOOKUP(A687,[1]Monitoramento_Base_somente_disp!$A:$J,8,FALSE),0)</f>
        <v>0</v>
      </c>
      <c r="G687" s="18">
        <f>IFERROR(VLOOKUP(A687,[1]Monitoramento_Base_somente_disp!$A:$J,9,FALSE),0)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Não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>
        <f>IFERROR(VLOOKUP(A688,[1]Monitoramento_Base_somente_disp!$A:$J,4,FALSE),0)</f>
        <v>20885</v>
      </c>
      <c r="C688" s="18">
        <f>IFERROR(VLOOKUP(A688,[1]Monitoramento_Base_somente_disp!$A:$J,5,FALSE),0)</f>
        <v>38163453</v>
      </c>
      <c r="D688" s="18">
        <f>IFERROR(VLOOKUP(A688,[1]Monitoramento_Base_somente_disp!$A:$J,6,FALSE),0)</f>
        <v>0</v>
      </c>
      <c r="E688" s="18">
        <f>IFERROR(VLOOKUP(A688,[1]Monitoramento_Base_somente_disp!$A:$J,7,FALSE),0)</f>
        <v>0</v>
      </c>
      <c r="F688" s="18">
        <f>IFERROR(VLOOKUP(A688,[1]Monitoramento_Base_somente_disp!$A:$J,8,FALSE),0)</f>
        <v>0</v>
      </c>
      <c r="G688" s="18">
        <f>IFERROR(VLOOKUP(A688,[1]Monitoramento_Base_somente_disp!$A:$J,9,FALSE),0)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Não</v>
      </c>
      <c r="W688" s="18" t="str">
        <f t="shared" si="64"/>
        <v>Não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>
        <f>IFERROR(VLOOKUP(A689,[1]Monitoramento_Base_somente_disp!$A:$J,4,FALSE),0)</f>
        <v>222746</v>
      </c>
      <c r="C689" s="18">
        <f>IFERROR(VLOOKUP(A689,[1]Monitoramento_Base_somente_disp!$A:$J,5,FALSE),0)</f>
        <v>39111487</v>
      </c>
      <c r="D689" s="18">
        <f>IFERROR(VLOOKUP(A689,[1]Monitoramento_Base_somente_disp!$A:$J,6,FALSE),0)</f>
        <v>0</v>
      </c>
      <c r="E689" s="18">
        <f>IFERROR(VLOOKUP(A689,[1]Monitoramento_Base_somente_disp!$A:$J,7,FALSE),0)</f>
        <v>0</v>
      </c>
      <c r="F689" s="18">
        <f>IFERROR(VLOOKUP(A689,[1]Monitoramento_Base_somente_disp!$A:$J,8,FALSE),0)</f>
        <v>0</v>
      </c>
      <c r="G689" s="18">
        <f>IFERROR(VLOOKUP(A689,[1]Monitoramento_Base_somente_disp!$A:$J,9,FALSE),0)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Não</v>
      </c>
      <c r="W689" s="18" t="str">
        <f t="shared" si="64"/>
        <v>Não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>
        <f>IFERROR(VLOOKUP(A690,[1]Monitoramento_Base_somente_disp!$A:$J,4,FALSE),0)</f>
        <v>83724</v>
      </c>
      <c r="C690" s="18">
        <f>IFERROR(VLOOKUP(A690,[1]Monitoramento_Base_somente_disp!$A:$J,5,FALSE),0)</f>
        <v>7981942</v>
      </c>
      <c r="D690" s="18">
        <f>IFERROR(VLOOKUP(A690,[1]Monitoramento_Base_somente_disp!$A:$J,6,FALSE),0)</f>
        <v>0</v>
      </c>
      <c r="E690" s="18">
        <f>IFERROR(VLOOKUP(A690,[1]Monitoramento_Base_somente_disp!$A:$J,7,FALSE),0)</f>
        <v>0</v>
      </c>
      <c r="F690" s="18">
        <f>IFERROR(VLOOKUP(A690,[1]Monitoramento_Base_somente_disp!$A:$J,8,FALSE),0)</f>
        <v>0</v>
      </c>
      <c r="G690" s="18">
        <f>IFERROR(VLOOKUP(A690,[1]Monitoramento_Base_somente_disp!$A:$J,9,FALSE),0)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Não</v>
      </c>
      <c r="W690" s="18" t="str">
        <f t="shared" si="64"/>
        <v>Não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>
        <f>IFERROR(VLOOKUP(A691,[1]Monitoramento_Base_somente_disp!$A:$J,4,FALSE),0)</f>
        <v>186635</v>
      </c>
      <c r="C691" s="18">
        <f>IFERROR(VLOOKUP(A691,[1]Monitoramento_Base_somente_disp!$A:$J,5,FALSE),0)</f>
        <v>16948646</v>
      </c>
      <c r="D691" s="18">
        <f>IFERROR(VLOOKUP(A691,[1]Monitoramento_Base_somente_disp!$A:$J,6,FALSE),0)</f>
        <v>0</v>
      </c>
      <c r="E691" s="18">
        <f>IFERROR(VLOOKUP(A691,[1]Monitoramento_Base_somente_disp!$A:$J,7,FALSE),0)</f>
        <v>0</v>
      </c>
      <c r="F691" s="18">
        <f>IFERROR(VLOOKUP(A691,[1]Monitoramento_Base_somente_disp!$A:$J,8,FALSE),0)</f>
        <v>0</v>
      </c>
      <c r="G691" s="18">
        <f>IFERROR(VLOOKUP(A691,[1]Monitoramento_Base_somente_disp!$A:$J,9,FALSE),0)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Não</v>
      </c>
      <c r="W691" s="18" t="str">
        <f t="shared" si="64"/>
        <v>Não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>
        <f>IFERROR(VLOOKUP(A692,[1]Monitoramento_Base_somente_disp!$A:$J,4,FALSE),0)</f>
        <v>77613</v>
      </c>
      <c r="C692" s="18">
        <f>IFERROR(VLOOKUP(A692,[1]Monitoramento_Base_somente_disp!$A:$J,5,FALSE),0)</f>
        <v>6357364</v>
      </c>
      <c r="D692" s="18">
        <f>IFERROR(VLOOKUP(A692,[1]Monitoramento_Base_somente_disp!$A:$J,6,FALSE),0)</f>
        <v>0</v>
      </c>
      <c r="E692" s="18">
        <f>IFERROR(VLOOKUP(A692,[1]Monitoramento_Base_somente_disp!$A:$J,7,FALSE),0)</f>
        <v>0</v>
      </c>
      <c r="F692" s="18">
        <f>IFERROR(VLOOKUP(A692,[1]Monitoramento_Base_somente_disp!$A:$J,8,FALSE),0)</f>
        <v>0</v>
      </c>
      <c r="G692" s="18">
        <f>IFERROR(VLOOKUP(A692,[1]Monitoramento_Base_somente_disp!$A:$J,9,FALSE),0)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Não</v>
      </c>
      <c r="W692" s="18" t="str">
        <f t="shared" si="64"/>
        <v>Não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>
        <f>IFERROR(VLOOKUP(A693,[1]Monitoramento_Base_somente_disp!$A:$J,4,FALSE),0)</f>
        <v>129286</v>
      </c>
      <c r="C693" s="18">
        <f>IFERROR(VLOOKUP(A693,[1]Monitoramento_Base_somente_disp!$A:$J,5,FALSE),0)</f>
        <v>12857046</v>
      </c>
      <c r="D693" s="18">
        <f>IFERROR(VLOOKUP(A693,[1]Monitoramento_Base_somente_disp!$A:$J,6,FALSE),0)</f>
        <v>0</v>
      </c>
      <c r="E693" s="18">
        <f>IFERROR(VLOOKUP(A693,[1]Monitoramento_Base_somente_disp!$A:$J,7,FALSE),0)</f>
        <v>0</v>
      </c>
      <c r="F693" s="18">
        <f>IFERROR(VLOOKUP(A693,[1]Monitoramento_Base_somente_disp!$A:$J,8,FALSE),0)</f>
        <v>0</v>
      </c>
      <c r="G693" s="18">
        <f>IFERROR(VLOOKUP(A693,[1]Monitoramento_Base_somente_disp!$A:$J,9,FALSE),0)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Não</v>
      </c>
      <c r="W693" s="18" t="str">
        <f t="shared" si="64"/>
        <v>Não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>
        <f>IFERROR(VLOOKUP(A694,[1]Monitoramento_Base_somente_disp!$A:$J,4,FALSE),0)</f>
        <v>0</v>
      </c>
      <c r="C694" s="18">
        <f>IFERROR(VLOOKUP(A694,[1]Monitoramento_Base_somente_disp!$A:$J,5,FALSE),0)</f>
        <v>81628886</v>
      </c>
      <c r="D694" s="18">
        <f>IFERROR(VLOOKUP(A694,[1]Monitoramento_Base_somente_disp!$A:$J,6,FALSE),0)</f>
        <v>0</v>
      </c>
      <c r="E694" s="18">
        <f>IFERROR(VLOOKUP(A694,[1]Monitoramento_Base_somente_disp!$A:$J,7,FALSE),0)</f>
        <v>0</v>
      </c>
      <c r="F694" s="18">
        <f>IFERROR(VLOOKUP(A694,[1]Monitoramento_Base_somente_disp!$A:$J,8,FALSE),0)</f>
        <v>0</v>
      </c>
      <c r="G694" s="18">
        <f>IFERROR(VLOOKUP(A694,[1]Monitoramento_Base_somente_disp!$A:$J,9,FALSE),0)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Não</v>
      </c>
      <c r="U694" s="18" t="str">
        <f t="shared" si="62"/>
        <v>Sim</v>
      </c>
      <c r="V694" s="18" t="str">
        <f t="shared" si="63"/>
        <v>Não</v>
      </c>
      <c r="W694" s="18" t="str">
        <f t="shared" si="64"/>
        <v>Não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>
        <f>IFERROR(VLOOKUP(A695,[1]Monitoramento_Base_somente_disp!$A:$J,4,FALSE),0)</f>
        <v>764374</v>
      </c>
      <c r="C695" s="18">
        <f>IFERROR(VLOOKUP(A695,[1]Monitoramento_Base_somente_disp!$A:$J,5,FALSE),0)</f>
        <v>102238086</v>
      </c>
      <c r="D695" s="18">
        <f>IFERROR(VLOOKUP(A695,[1]Monitoramento_Base_somente_disp!$A:$J,6,FALSE),0)</f>
        <v>0</v>
      </c>
      <c r="E695" s="18">
        <f>IFERROR(VLOOKUP(A695,[1]Monitoramento_Base_somente_disp!$A:$J,7,FALSE),0)</f>
        <v>0</v>
      </c>
      <c r="F695" s="18">
        <f>IFERROR(VLOOKUP(A695,[1]Monitoramento_Base_somente_disp!$A:$J,8,FALSE),0)</f>
        <v>0</v>
      </c>
      <c r="G695" s="18">
        <f>IFERROR(VLOOKUP(A695,[1]Monitoramento_Base_somente_disp!$A:$J,9,FALSE),0)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Não</v>
      </c>
      <c r="W695" s="18" t="str">
        <f t="shared" si="64"/>
        <v>Não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>
        <f>IFERROR(VLOOKUP(A696,[1]Monitoramento_Base_somente_disp!$A:$J,4,FALSE),0)</f>
        <v>26774</v>
      </c>
      <c r="C696" s="18">
        <f>IFERROR(VLOOKUP(A696,[1]Monitoramento_Base_somente_disp!$A:$J,5,FALSE),0)</f>
        <v>10900686</v>
      </c>
      <c r="D696" s="18">
        <f>IFERROR(VLOOKUP(A696,[1]Monitoramento_Base_somente_disp!$A:$J,6,FALSE),0)</f>
        <v>0</v>
      </c>
      <c r="E696" s="18">
        <f>IFERROR(VLOOKUP(A696,[1]Monitoramento_Base_somente_disp!$A:$J,7,FALSE),0)</f>
        <v>0</v>
      </c>
      <c r="F696" s="18">
        <f>IFERROR(VLOOKUP(A696,[1]Monitoramento_Base_somente_disp!$A:$J,8,FALSE),0)</f>
        <v>0</v>
      </c>
      <c r="G696" s="18">
        <f>IFERROR(VLOOKUP(A696,[1]Monitoramento_Base_somente_disp!$A:$J,9,FALSE),0)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Não</v>
      </c>
      <c r="W696" s="18" t="str">
        <f t="shared" si="64"/>
        <v>Não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>
        <f>IFERROR(VLOOKUP(A697,[1]Monitoramento_Base_somente_disp!$A:$J,4,FALSE),0)</f>
        <v>0</v>
      </c>
      <c r="C697" s="18">
        <f>IFERROR(VLOOKUP(A697,[1]Monitoramento_Base_somente_disp!$A:$J,5,FALSE),0)</f>
        <v>34333130</v>
      </c>
      <c r="D697" s="18">
        <f>IFERROR(VLOOKUP(A697,[1]Monitoramento_Base_somente_disp!$A:$J,6,FALSE),0)</f>
        <v>0</v>
      </c>
      <c r="E697" s="18">
        <f>IFERROR(VLOOKUP(A697,[1]Monitoramento_Base_somente_disp!$A:$J,7,FALSE),0)</f>
        <v>0</v>
      </c>
      <c r="F697" s="18">
        <f>IFERROR(VLOOKUP(A697,[1]Monitoramento_Base_somente_disp!$A:$J,8,FALSE),0)</f>
        <v>0</v>
      </c>
      <c r="G697" s="18">
        <f>IFERROR(VLOOKUP(A697,[1]Monitoramento_Base_somente_disp!$A:$J,9,FALSE),0)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Não</v>
      </c>
      <c r="U697" s="18" t="str">
        <f t="shared" si="62"/>
        <v>Sim</v>
      </c>
      <c r="V697" s="18" t="str">
        <f t="shared" si="63"/>
        <v>Não</v>
      </c>
      <c r="W697" s="18" t="str">
        <f t="shared" si="64"/>
        <v>Não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>
        <f>IFERROR(VLOOKUP(A698,[1]Monitoramento_Base_somente_disp!$A:$J,4,FALSE),0)</f>
        <v>111593</v>
      </c>
      <c r="C698" s="18">
        <f>IFERROR(VLOOKUP(A698,[1]Monitoramento_Base_somente_disp!$A:$J,5,FALSE),0)</f>
        <v>20003775</v>
      </c>
      <c r="D698" s="18">
        <f>IFERROR(VLOOKUP(A698,[1]Monitoramento_Base_somente_disp!$A:$J,6,FALSE),0)</f>
        <v>0</v>
      </c>
      <c r="E698" s="18">
        <f>IFERROR(VLOOKUP(A698,[1]Monitoramento_Base_somente_disp!$A:$J,7,FALSE),0)</f>
        <v>0</v>
      </c>
      <c r="F698" s="18">
        <f>IFERROR(VLOOKUP(A698,[1]Monitoramento_Base_somente_disp!$A:$J,8,FALSE),0)</f>
        <v>0</v>
      </c>
      <c r="G698" s="18">
        <f>IFERROR(VLOOKUP(A698,[1]Monitoramento_Base_somente_disp!$A:$J,9,FALSE),0)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Não</v>
      </c>
      <c r="W698" s="18" t="str">
        <f t="shared" si="64"/>
        <v>Não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>
        <f>IFERROR(VLOOKUP(A699,[1]Monitoramento_Base_somente_disp!$A:$J,4,FALSE),0)</f>
        <v>107370</v>
      </c>
      <c r="C699" s="18">
        <f>IFERROR(VLOOKUP(A699,[1]Monitoramento_Base_somente_disp!$A:$J,5,FALSE),0)</f>
        <v>14089898</v>
      </c>
      <c r="D699" s="18">
        <f>IFERROR(VLOOKUP(A699,[1]Monitoramento_Base_somente_disp!$A:$J,6,FALSE),0)</f>
        <v>0</v>
      </c>
      <c r="E699" s="18">
        <f>IFERROR(VLOOKUP(A699,[1]Monitoramento_Base_somente_disp!$A:$J,7,FALSE),0)</f>
        <v>0</v>
      </c>
      <c r="F699" s="18">
        <f>IFERROR(VLOOKUP(A699,[1]Monitoramento_Base_somente_disp!$A:$J,8,FALSE),0)</f>
        <v>0</v>
      </c>
      <c r="G699" s="18">
        <f>IFERROR(VLOOKUP(A699,[1]Monitoramento_Base_somente_disp!$A:$J,9,FALSE),0)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Não</v>
      </c>
      <c r="W699" s="18" t="str">
        <f t="shared" si="64"/>
        <v>Não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>
        <f>IFERROR(VLOOKUP(A700,[1]Monitoramento_Base_somente_disp!$A:$J,4,FALSE),0)</f>
        <v>26450</v>
      </c>
      <c r="C700" s="18">
        <f>IFERROR(VLOOKUP(A700,[1]Monitoramento_Base_somente_disp!$A:$J,5,FALSE),0)</f>
        <v>11105165</v>
      </c>
      <c r="D700" s="18">
        <f>IFERROR(VLOOKUP(A700,[1]Monitoramento_Base_somente_disp!$A:$J,6,FALSE),0)</f>
        <v>0</v>
      </c>
      <c r="E700" s="18">
        <f>IFERROR(VLOOKUP(A700,[1]Monitoramento_Base_somente_disp!$A:$J,7,FALSE),0)</f>
        <v>0</v>
      </c>
      <c r="F700" s="18">
        <f>IFERROR(VLOOKUP(A700,[1]Monitoramento_Base_somente_disp!$A:$J,8,FALSE),0)</f>
        <v>0</v>
      </c>
      <c r="G700" s="18">
        <f>IFERROR(VLOOKUP(A700,[1]Monitoramento_Base_somente_disp!$A:$J,9,FALSE),0)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Não</v>
      </c>
      <c r="W700" s="18" t="str">
        <f t="shared" si="64"/>
        <v>Não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>
        <f>IFERROR(VLOOKUP(A701,[1]Monitoramento_Base_somente_disp!$A:$J,4,FALSE),0)</f>
        <v>186127</v>
      </c>
      <c r="C701" s="18">
        <f>IFERROR(VLOOKUP(A701,[1]Monitoramento_Base_somente_disp!$A:$J,5,FALSE),0)</f>
        <v>26156231</v>
      </c>
      <c r="D701" s="18">
        <f>IFERROR(VLOOKUP(A701,[1]Monitoramento_Base_somente_disp!$A:$J,6,FALSE),0)</f>
        <v>0</v>
      </c>
      <c r="E701" s="18">
        <f>IFERROR(VLOOKUP(A701,[1]Monitoramento_Base_somente_disp!$A:$J,7,FALSE),0)</f>
        <v>0</v>
      </c>
      <c r="F701" s="18">
        <f>IFERROR(VLOOKUP(A701,[1]Monitoramento_Base_somente_disp!$A:$J,8,FALSE),0)</f>
        <v>0</v>
      </c>
      <c r="G701" s="18">
        <f>IFERROR(VLOOKUP(A701,[1]Monitoramento_Base_somente_disp!$A:$J,9,FALSE),0)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Não</v>
      </c>
      <c r="W701" s="18" t="str">
        <f t="shared" si="64"/>
        <v>Não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>
        <f>IFERROR(VLOOKUP(A702,[1]Monitoramento_Base_somente_disp!$A:$J,4,FALSE),0)</f>
        <v>260594</v>
      </c>
      <c r="C702" s="18">
        <f>IFERROR(VLOOKUP(A702,[1]Monitoramento_Base_somente_disp!$A:$J,5,FALSE),0)</f>
        <v>40328854</v>
      </c>
      <c r="D702" s="18">
        <f>IFERROR(VLOOKUP(A702,[1]Monitoramento_Base_somente_disp!$A:$J,6,FALSE),0)</f>
        <v>0</v>
      </c>
      <c r="E702" s="18">
        <f>IFERROR(VLOOKUP(A702,[1]Monitoramento_Base_somente_disp!$A:$J,7,FALSE),0)</f>
        <v>0</v>
      </c>
      <c r="F702" s="18">
        <f>IFERROR(VLOOKUP(A702,[1]Monitoramento_Base_somente_disp!$A:$J,8,FALSE),0)</f>
        <v>0</v>
      </c>
      <c r="G702" s="18">
        <f>IFERROR(VLOOKUP(A702,[1]Monitoramento_Base_somente_disp!$A:$J,9,FALSE),0)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Não</v>
      </c>
      <c r="W702" s="18" t="str">
        <f t="shared" si="64"/>
        <v>Não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>
        <f>IFERROR(VLOOKUP(A703,[1]Monitoramento_Base_somente_disp!$A:$J,4,FALSE),0)</f>
        <v>176650</v>
      </c>
      <c r="C703" s="18">
        <f>IFERROR(VLOOKUP(A703,[1]Monitoramento_Base_somente_disp!$A:$J,5,FALSE),0)</f>
        <v>23975696</v>
      </c>
      <c r="D703" s="18">
        <f>IFERROR(VLOOKUP(A703,[1]Monitoramento_Base_somente_disp!$A:$J,6,FALSE),0)</f>
        <v>0</v>
      </c>
      <c r="E703" s="18">
        <f>IFERROR(VLOOKUP(A703,[1]Monitoramento_Base_somente_disp!$A:$J,7,FALSE),0)</f>
        <v>0</v>
      </c>
      <c r="F703" s="18">
        <f>IFERROR(VLOOKUP(A703,[1]Monitoramento_Base_somente_disp!$A:$J,8,FALSE),0)</f>
        <v>0</v>
      </c>
      <c r="G703" s="18">
        <f>IFERROR(VLOOKUP(A703,[1]Monitoramento_Base_somente_disp!$A:$J,9,FALSE),0)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Não</v>
      </c>
      <c r="W703" s="18" t="str">
        <f t="shared" si="64"/>
        <v>Não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>
        <f>IFERROR(VLOOKUP(A704,[1]Monitoramento_Base_somente_disp!$A:$J,4,FALSE),0)</f>
        <v>1981</v>
      </c>
      <c r="C704" s="18">
        <f>IFERROR(VLOOKUP(A704,[1]Monitoramento_Base_somente_disp!$A:$J,5,FALSE),0)</f>
        <v>3671968</v>
      </c>
      <c r="D704" s="18">
        <f>IFERROR(VLOOKUP(A704,[1]Monitoramento_Base_somente_disp!$A:$J,6,FALSE),0)</f>
        <v>0</v>
      </c>
      <c r="E704" s="18">
        <f>IFERROR(VLOOKUP(A704,[1]Monitoramento_Base_somente_disp!$A:$J,7,FALSE),0)</f>
        <v>0</v>
      </c>
      <c r="F704" s="18">
        <f>IFERROR(VLOOKUP(A704,[1]Monitoramento_Base_somente_disp!$A:$J,8,FALSE),0)</f>
        <v>0</v>
      </c>
      <c r="G704" s="18">
        <f>IFERROR(VLOOKUP(A704,[1]Monitoramento_Base_somente_disp!$A:$J,9,FALSE),0)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Sim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Não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>
        <f>IFERROR(VLOOKUP(A705,[1]Monitoramento_Base_somente_disp!$A:$J,4,FALSE),0)</f>
        <v>37160</v>
      </c>
      <c r="C705" s="18">
        <f>IFERROR(VLOOKUP(A705,[1]Monitoramento_Base_somente_disp!$A:$J,5,FALSE),0)</f>
        <v>16962093</v>
      </c>
      <c r="D705" s="18">
        <f>IFERROR(VLOOKUP(A705,[1]Monitoramento_Base_somente_disp!$A:$J,6,FALSE),0)</f>
        <v>0</v>
      </c>
      <c r="E705" s="18">
        <f>IFERROR(VLOOKUP(A705,[1]Monitoramento_Base_somente_disp!$A:$J,7,FALSE),0)</f>
        <v>0</v>
      </c>
      <c r="F705" s="18">
        <f>IFERROR(VLOOKUP(A705,[1]Monitoramento_Base_somente_disp!$A:$J,8,FALSE),0)</f>
        <v>0</v>
      </c>
      <c r="G705" s="18">
        <f>IFERROR(VLOOKUP(A705,[1]Monitoramento_Base_somente_disp!$A:$J,9,FALSE),0)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Não</v>
      </c>
      <c r="W705" s="18" t="str">
        <f t="shared" si="64"/>
        <v>Não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>
        <f>IFERROR(VLOOKUP(A706,[1]Monitoramento_Base_somente_disp!$A:$J,4,FALSE),0)</f>
        <v>942526</v>
      </c>
      <c r="C706" s="18">
        <f>IFERROR(VLOOKUP(A706,[1]Monitoramento_Base_somente_disp!$A:$J,5,FALSE),0)</f>
        <v>271563468</v>
      </c>
      <c r="D706" s="18">
        <f>IFERROR(VLOOKUP(A706,[1]Monitoramento_Base_somente_disp!$A:$J,6,FALSE),0)</f>
        <v>0</v>
      </c>
      <c r="E706" s="18">
        <f>IFERROR(VLOOKUP(A706,[1]Monitoramento_Base_somente_disp!$A:$J,7,FALSE),0)</f>
        <v>0</v>
      </c>
      <c r="F706" s="18">
        <f>IFERROR(VLOOKUP(A706,[1]Monitoramento_Base_somente_disp!$A:$J,8,FALSE),0)</f>
        <v>0</v>
      </c>
      <c r="G706" s="18">
        <f>IFERROR(VLOOKUP(A706,[1]Monitoramento_Base_somente_disp!$A:$J,9,FALSE),0)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Não</v>
      </c>
      <c r="W706" s="18" t="str">
        <f t="shared" si="64"/>
        <v>Não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>
        <f>IFERROR(VLOOKUP(A707,[1]Monitoramento_Base_somente_disp!$A:$J,4,FALSE),0)</f>
        <v>31771</v>
      </c>
      <c r="C707" s="18">
        <f>IFERROR(VLOOKUP(A707,[1]Monitoramento_Base_somente_disp!$A:$J,5,FALSE),0)</f>
        <v>31746838</v>
      </c>
      <c r="D707" s="18">
        <f>IFERROR(VLOOKUP(A707,[1]Monitoramento_Base_somente_disp!$A:$J,6,FALSE),0)</f>
        <v>0</v>
      </c>
      <c r="E707" s="18">
        <f>IFERROR(VLOOKUP(A707,[1]Monitoramento_Base_somente_disp!$A:$J,7,FALSE),0)</f>
        <v>0</v>
      </c>
      <c r="F707" s="18">
        <f>IFERROR(VLOOKUP(A707,[1]Monitoramento_Base_somente_disp!$A:$J,8,FALSE),0)</f>
        <v>0</v>
      </c>
      <c r="G707" s="18">
        <f>IFERROR(VLOOKUP(A707,[1]Monitoramento_Base_somente_disp!$A:$J,9,FALSE),0)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Não</v>
      </c>
      <c r="W707" s="18" t="str">
        <f t="shared" si="64"/>
        <v>Não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>
        <f>IFERROR(VLOOKUP(A708,[1]Monitoramento_Base_somente_disp!$A:$J,4,FALSE),0)</f>
        <v>137331</v>
      </c>
      <c r="C708" s="18">
        <f>IFERROR(VLOOKUP(A708,[1]Monitoramento_Base_somente_disp!$A:$J,5,FALSE),0)</f>
        <v>23717184</v>
      </c>
      <c r="D708" s="18">
        <f>IFERROR(VLOOKUP(A708,[1]Monitoramento_Base_somente_disp!$A:$J,6,FALSE),0)</f>
        <v>0</v>
      </c>
      <c r="E708" s="18">
        <f>IFERROR(VLOOKUP(A708,[1]Monitoramento_Base_somente_disp!$A:$J,7,FALSE),0)</f>
        <v>0</v>
      </c>
      <c r="F708" s="18">
        <f>IFERROR(VLOOKUP(A708,[1]Monitoramento_Base_somente_disp!$A:$J,8,FALSE),0)</f>
        <v>0</v>
      </c>
      <c r="G708" s="18">
        <f>IFERROR(VLOOKUP(A708,[1]Monitoramento_Base_somente_disp!$A:$J,9,FALSE),0)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Não</v>
      </c>
      <c r="W708" s="18" t="str">
        <f t="shared" si="64"/>
        <v>Não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>
        <f>IFERROR(VLOOKUP(A709,[1]Monitoramento_Base_somente_disp!$A:$J,4,FALSE),0)</f>
        <v>151420</v>
      </c>
      <c r="C709" s="18">
        <f>IFERROR(VLOOKUP(A709,[1]Monitoramento_Base_somente_disp!$A:$J,5,FALSE),0)</f>
        <v>48695222</v>
      </c>
      <c r="D709" s="18">
        <f>IFERROR(VLOOKUP(A709,[1]Monitoramento_Base_somente_disp!$A:$J,6,FALSE),0)</f>
        <v>0</v>
      </c>
      <c r="E709" s="18">
        <f>IFERROR(VLOOKUP(A709,[1]Monitoramento_Base_somente_disp!$A:$J,7,FALSE),0)</f>
        <v>0</v>
      </c>
      <c r="F709" s="18">
        <f>IFERROR(VLOOKUP(A709,[1]Monitoramento_Base_somente_disp!$A:$J,8,FALSE),0)</f>
        <v>0</v>
      </c>
      <c r="G709" s="18">
        <f>IFERROR(VLOOKUP(A709,[1]Monitoramento_Base_somente_disp!$A:$J,9,FALSE),0)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Não</v>
      </c>
      <c r="W709" s="18" t="str">
        <f t="shared" si="64"/>
        <v>Não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>
        <f>IFERROR(VLOOKUP(A710,[1]Monitoramento_Base_somente_disp!$A:$J,4,FALSE),0)</f>
        <v>32333</v>
      </c>
      <c r="C710" s="18">
        <f>IFERROR(VLOOKUP(A710,[1]Monitoramento_Base_somente_disp!$A:$J,5,FALSE),0)</f>
        <v>6806972</v>
      </c>
      <c r="D710" s="18">
        <f>IFERROR(VLOOKUP(A710,[1]Monitoramento_Base_somente_disp!$A:$J,6,FALSE),0)</f>
        <v>0</v>
      </c>
      <c r="E710" s="18">
        <f>IFERROR(VLOOKUP(A710,[1]Monitoramento_Base_somente_disp!$A:$J,7,FALSE),0)</f>
        <v>0</v>
      </c>
      <c r="F710" s="18">
        <f>IFERROR(VLOOKUP(A710,[1]Monitoramento_Base_somente_disp!$A:$J,8,FALSE),0)</f>
        <v>0</v>
      </c>
      <c r="G710" s="18">
        <f>IFERROR(VLOOKUP(A710,[1]Monitoramento_Base_somente_disp!$A:$J,9,FALSE),0)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Não</v>
      </c>
      <c r="W710" s="18" t="str">
        <f t="shared" ref="W710:W773" si="70">IF(E710+K710+Q710&gt;0,"Sim","Não")</f>
        <v>Não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>
        <f>IFERROR(VLOOKUP(A711,[1]Monitoramento_Base_somente_disp!$A:$J,4,FALSE),0)</f>
        <v>120506</v>
      </c>
      <c r="C711" s="18">
        <f>IFERROR(VLOOKUP(A711,[1]Monitoramento_Base_somente_disp!$A:$J,5,FALSE),0)</f>
        <v>375039950</v>
      </c>
      <c r="D711" s="18">
        <f>IFERROR(VLOOKUP(A711,[1]Monitoramento_Base_somente_disp!$A:$J,6,FALSE),0)</f>
        <v>0</v>
      </c>
      <c r="E711" s="18">
        <f>IFERROR(VLOOKUP(A711,[1]Monitoramento_Base_somente_disp!$A:$J,7,FALSE),0)</f>
        <v>0</v>
      </c>
      <c r="F711" s="18">
        <f>IFERROR(VLOOKUP(A711,[1]Monitoramento_Base_somente_disp!$A:$J,8,FALSE),0)</f>
        <v>0</v>
      </c>
      <c r="G711" s="18">
        <f>IFERROR(VLOOKUP(A711,[1]Monitoramento_Base_somente_disp!$A:$J,9,FALSE),0)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Não</v>
      </c>
      <c r="W711" s="18" t="str">
        <f t="shared" si="70"/>
        <v>Não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>
        <f>IFERROR(VLOOKUP(A712,[1]Monitoramento_Base_somente_disp!$A:$J,4,FALSE),0)</f>
        <v>627978</v>
      </c>
      <c r="C712" s="18">
        <f>IFERROR(VLOOKUP(A712,[1]Monitoramento_Base_somente_disp!$A:$J,5,FALSE),0)</f>
        <v>143375700</v>
      </c>
      <c r="D712" s="18">
        <f>IFERROR(VLOOKUP(A712,[1]Monitoramento_Base_somente_disp!$A:$J,6,FALSE),0)</f>
        <v>0</v>
      </c>
      <c r="E712" s="18">
        <f>IFERROR(VLOOKUP(A712,[1]Monitoramento_Base_somente_disp!$A:$J,7,FALSE),0)</f>
        <v>0</v>
      </c>
      <c r="F712" s="18">
        <f>IFERROR(VLOOKUP(A712,[1]Monitoramento_Base_somente_disp!$A:$J,8,FALSE),0)</f>
        <v>0</v>
      </c>
      <c r="G712" s="18">
        <f>IFERROR(VLOOKUP(A712,[1]Monitoramento_Base_somente_disp!$A:$J,9,FALSE),0)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Não</v>
      </c>
      <c r="W712" s="18" t="str">
        <f t="shared" si="70"/>
        <v>Não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>
        <f>IFERROR(VLOOKUP(A713,[1]Monitoramento_Base_somente_disp!$A:$J,4,FALSE),0)</f>
        <v>217685</v>
      </c>
      <c r="C713" s="18">
        <f>IFERROR(VLOOKUP(A713,[1]Monitoramento_Base_somente_disp!$A:$J,5,FALSE),0)</f>
        <v>19131281</v>
      </c>
      <c r="D713" s="18">
        <f>IFERROR(VLOOKUP(A713,[1]Monitoramento_Base_somente_disp!$A:$J,6,FALSE),0)</f>
        <v>0</v>
      </c>
      <c r="E713" s="18">
        <f>IFERROR(VLOOKUP(A713,[1]Monitoramento_Base_somente_disp!$A:$J,7,FALSE),0)</f>
        <v>0</v>
      </c>
      <c r="F713" s="18">
        <f>IFERROR(VLOOKUP(A713,[1]Monitoramento_Base_somente_disp!$A:$J,8,FALSE),0)</f>
        <v>0</v>
      </c>
      <c r="G713" s="18">
        <f>IFERROR(VLOOKUP(A713,[1]Monitoramento_Base_somente_disp!$A:$J,9,FALSE),0)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Não</v>
      </c>
      <c r="W713" s="18" t="str">
        <f t="shared" si="70"/>
        <v>Não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>
        <f>IFERROR(VLOOKUP(A714,[1]Monitoramento_Base_somente_disp!$A:$J,4,FALSE),0)</f>
        <v>29809</v>
      </c>
      <c r="C714" s="18">
        <f>IFERROR(VLOOKUP(A714,[1]Monitoramento_Base_somente_disp!$A:$J,5,FALSE),0)</f>
        <v>7840545</v>
      </c>
      <c r="D714" s="18">
        <f>IFERROR(VLOOKUP(A714,[1]Monitoramento_Base_somente_disp!$A:$J,6,FALSE),0)</f>
        <v>0</v>
      </c>
      <c r="E714" s="18">
        <f>IFERROR(VLOOKUP(A714,[1]Monitoramento_Base_somente_disp!$A:$J,7,FALSE),0)</f>
        <v>0</v>
      </c>
      <c r="F714" s="18">
        <f>IFERROR(VLOOKUP(A714,[1]Monitoramento_Base_somente_disp!$A:$J,8,FALSE),0)</f>
        <v>0</v>
      </c>
      <c r="G714" s="18">
        <f>IFERROR(VLOOKUP(A714,[1]Monitoramento_Base_somente_disp!$A:$J,9,FALSE),0)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Não</v>
      </c>
      <c r="W714" s="18" t="str">
        <f t="shared" si="70"/>
        <v>Não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>
        <f>IFERROR(VLOOKUP(A715,[1]Monitoramento_Base_somente_disp!$A:$J,4,FALSE),0)</f>
        <v>3344</v>
      </c>
      <c r="C715" s="18">
        <f>IFERROR(VLOOKUP(A715,[1]Monitoramento_Base_somente_disp!$A:$J,5,FALSE),0)</f>
        <v>40598701</v>
      </c>
      <c r="D715" s="18">
        <f>IFERROR(VLOOKUP(A715,[1]Monitoramento_Base_somente_disp!$A:$J,6,FALSE),0)</f>
        <v>0</v>
      </c>
      <c r="E715" s="18">
        <f>IFERROR(VLOOKUP(A715,[1]Monitoramento_Base_somente_disp!$A:$J,7,FALSE),0)</f>
        <v>0</v>
      </c>
      <c r="F715" s="18">
        <f>IFERROR(VLOOKUP(A715,[1]Monitoramento_Base_somente_disp!$A:$J,8,FALSE),0)</f>
        <v>0</v>
      </c>
      <c r="G715" s="18">
        <f>IFERROR(VLOOKUP(A715,[1]Monitoramento_Base_somente_disp!$A:$J,9,FALSE),0)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Não</v>
      </c>
      <c r="W715" s="18" t="str">
        <f t="shared" si="70"/>
        <v>Não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>
        <f>IFERROR(VLOOKUP(A716,[1]Monitoramento_Base_somente_disp!$A:$J,4,FALSE),0)</f>
        <v>118815</v>
      </c>
      <c r="C716" s="18">
        <f>IFERROR(VLOOKUP(A716,[1]Monitoramento_Base_somente_disp!$A:$J,5,FALSE),0)</f>
        <v>35185993</v>
      </c>
      <c r="D716" s="18">
        <f>IFERROR(VLOOKUP(A716,[1]Monitoramento_Base_somente_disp!$A:$J,6,FALSE),0)</f>
        <v>0</v>
      </c>
      <c r="E716" s="18">
        <f>IFERROR(VLOOKUP(A716,[1]Monitoramento_Base_somente_disp!$A:$J,7,FALSE),0)</f>
        <v>0</v>
      </c>
      <c r="F716" s="18">
        <f>IFERROR(VLOOKUP(A716,[1]Monitoramento_Base_somente_disp!$A:$J,8,FALSE),0)</f>
        <v>0</v>
      </c>
      <c r="G716" s="18">
        <f>IFERROR(VLOOKUP(A716,[1]Monitoramento_Base_somente_disp!$A:$J,9,FALSE),0)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Não</v>
      </c>
      <c r="W716" s="18" t="str">
        <f t="shared" si="70"/>
        <v>Não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>
        <f>IFERROR(VLOOKUP(A717,[1]Monitoramento_Base_somente_disp!$A:$J,4,FALSE),0)</f>
        <v>11483</v>
      </c>
      <c r="C717" s="18">
        <f>IFERROR(VLOOKUP(A717,[1]Monitoramento_Base_somente_disp!$A:$J,5,FALSE),0)</f>
        <v>15786045</v>
      </c>
      <c r="D717" s="18">
        <f>IFERROR(VLOOKUP(A717,[1]Monitoramento_Base_somente_disp!$A:$J,6,FALSE),0)</f>
        <v>0</v>
      </c>
      <c r="E717" s="18">
        <f>IFERROR(VLOOKUP(A717,[1]Monitoramento_Base_somente_disp!$A:$J,7,FALSE),0)</f>
        <v>0</v>
      </c>
      <c r="F717" s="18">
        <f>IFERROR(VLOOKUP(A717,[1]Monitoramento_Base_somente_disp!$A:$J,8,FALSE),0)</f>
        <v>0</v>
      </c>
      <c r="G717" s="18">
        <f>IFERROR(VLOOKUP(A717,[1]Monitoramento_Base_somente_disp!$A:$J,9,FALSE),0)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Não</v>
      </c>
      <c r="W717" s="18" t="str">
        <f t="shared" si="70"/>
        <v>Não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>
        <f>IFERROR(VLOOKUP(A718,[1]Monitoramento_Base_somente_disp!$A:$J,4,FALSE),0)</f>
        <v>100985</v>
      </c>
      <c r="C718" s="18">
        <f>IFERROR(VLOOKUP(A718,[1]Monitoramento_Base_somente_disp!$A:$J,5,FALSE),0)</f>
        <v>34391617</v>
      </c>
      <c r="D718" s="18">
        <f>IFERROR(VLOOKUP(A718,[1]Monitoramento_Base_somente_disp!$A:$J,6,FALSE),0)</f>
        <v>0</v>
      </c>
      <c r="E718" s="18">
        <f>IFERROR(VLOOKUP(A718,[1]Monitoramento_Base_somente_disp!$A:$J,7,FALSE),0)</f>
        <v>0</v>
      </c>
      <c r="F718" s="18">
        <f>IFERROR(VLOOKUP(A718,[1]Monitoramento_Base_somente_disp!$A:$J,8,FALSE),0)</f>
        <v>0</v>
      </c>
      <c r="G718" s="18">
        <f>IFERROR(VLOOKUP(A718,[1]Monitoramento_Base_somente_disp!$A:$J,9,FALSE),0)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Não</v>
      </c>
      <c r="W718" s="18" t="str">
        <f t="shared" si="70"/>
        <v>Não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>
        <f>IFERROR(VLOOKUP(A719,[1]Monitoramento_Base_somente_disp!$A:$J,4,FALSE),0)</f>
        <v>115614</v>
      </c>
      <c r="C719" s="18">
        <f>IFERROR(VLOOKUP(A719,[1]Monitoramento_Base_somente_disp!$A:$J,5,FALSE),0)</f>
        <v>7815406</v>
      </c>
      <c r="D719" s="18">
        <f>IFERROR(VLOOKUP(A719,[1]Monitoramento_Base_somente_disp!$A:$J,6,FALSE),0)</f>
        <v>0</v>
      </c>
      <c r="E719" s="18">
        <f>IFERROR(VLOOKUP(A719,[1]Monitoramento_Base_somente_disp!$A:$J,7,FALSE),0)</f>
        <v>0</v>
      </c>
      <c r="F719" s="18">
        <f>IFERROR(VLOOKUP(A719,[1]Monitoramento_Base_somente_disp!$A:$J,8,FALSE),0)</f>
        <v>0</v>
      </c>
      <c r="G719" s="18">
        <f>IFERROR(VLOOKUP(A719,[1]Monitoramento_Base_somente_disp!$A:$J,9,FALSE),0)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Não</v>
      </c>
      <c r="W719" s="18" t="str">
        <f t="shared" si="70"/>
        <v>Não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>
        <f>IFERROR(VLOOKUP(A720,[1]Monitoramento_Base_somente_disp!$A:$J,4,FALSE),0)</f>
        <v>0</v>
      </c>
      <c r="C720" s="18">
        <f>IFERROR(VLOOKUP(A720,[1]Monitoramento_Base_somente_disp!$A:$J,5,FALSE),0)</f>
        <v>16576020</v>
      </c>
      <c r="D720" s="18">
        <f>IFERROR(VLOOKUP(A720,[1]Monitoramento_Base_somente_disp!$A:$J,6,FALSE),0)</f>
        <v>0</v>
      </c>
      <c r="E720" s="18">
        <f>IFERROR(VLOOKUP(A720,[1]Monitoramento_Base_somente_disp!$A:$J,7,FALSE),0)</f>
        <v>0</v>
      </c>
      <c r="F720" s="18">
        <f>IFERROR(VLOOKUP(A720,[1]Monitoramento_Base_somente_disp!$A:$J,8,FALSE),0)</f>
        <v>0</v>
      </c>
      <c r="G720" s="18">
        <f>IFERROR(VLOOKUP(A720,[1]Monitoramento_Base_somente_disp!$A:$J,9,FALSE),0)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Não</v>
      </c>
      <c r="W720" s="18" t="str">
        <f t="shared" si="70"/>
        <v>Não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>
        <f>IFERROR(VLOOKUP(A721,[1]Monitoramento_Base_somente_disp!$A:$J,4,FALSE),0)</f>
        <v>7676</v>
      </c>
      <c r="C721" s="18">
        <f>IFERROR(VLOOKUP(A721,[1]Monitoramento_Base_somente_disp!$A:$J,5,FALSE),0)</f>
        <v>18571936</v>
      </c>
      <c r="D721" s="18">
        <f>IFERROR(VLOOKUP(A721,[1]Monitoramento_Base_somente_disp!$A:$J,6,FALSE),0)</f>
        <v>0</v>
      </c>
      <c r="E721" s="18">
        <f>IFERROR(VLOOKUP(A721,[1]Monitoramento_Base_somente_disp!$A:$J,7,FALSE),0)</f>
        <v>0</v>
      </c>
      <c r="F721" s="18">
        <f>IFERROR(VLOOKUP(A721,[1]Monitoramento_Base_somente_disp!$A:$J,8,FALSE),0)</f>
        <v>0</v>
      </c>
      <c r="G721" s="18">
        <f>IFERROR(VLOOKUP(A721,[1]Monitoramento_Base_somente_disp!$A:$J,9,FALSE),0)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Não</v>
      </c>
      <c r="W721" s="18" t="str">
        <f t="shared" si="70"/>
        <v>Não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>
        <f>IFERROR(VLOOKUP(A722,[1]Monitoramento_Base_somente_disp!$A:$J,4,FALSE),0)</f>
        <v>73728</v>
      </c>
      <c r="C722" s="18">
        <f>IFERROR(VLOOKUP(A722,[1]Monitoramento_Base_somente_disp!$A:$J,5,FALSE),0)</f>
        <v>14637661</v>
      </c>
      <c r="D722" s="18">
        <f>IFERROR(VLOOKUP(A722,[1]Monitoramento_Base_somente_disp!$A:$J,6,FALSE),0)</f>
        <v>0</v>
      </c>
      <c r="E722" s="18">
        <f>IFERROR(VLOOKUP(A722,[1]Monitoramento_Base_somente_disp!$A:$J,7,FALSE),0)</f>
        <v>0</v>
      </c>
      <c r="F722" s="18">
        <f>IFERROR(VLOOKUP(A722,[1]Monitoramento_Base_somente_disp!$A:$J,8,FALSE),0)</f>
        <v>0</v>
      </c>
      <c r="G722" s="18">
        <f>IFERROR(VLOOKUP(A722,[1]Monitoramento_Base_somente_disp!$A:$J,9,FALSE),0)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Não</v>
      </c>
      <c r="W722" s="18" t="str">
        <f t="shared" si="70"/>
        <v>Não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>
        <f>IFERROR(VLOOKUP(A723,[1]Monitoramento_Base_somente_disp!$A:$J,4,FALSE),0)</f>
        <v>64470</v>
      </c>
      <c r="C723" s="18">
        <f>IFERROR(VLOOKUP(A723,[1]Monitoramento_Base_somente_disp!$A:$J,5,FALSE),0)</f>
        <v>19305566</v>
      </c>
      <c r="D723" s="18">
        <f>IFERROR(VLOOKUP(A723,[1]Monitoramento_Base_somente_disp!$A:$J,6,FALSE),0)</f>
        <v>0</v>
      </c>
      <c r="E723" s="18">
        <f>IFERROR(VLOOKUP(A723,[1]Monitoramento_Base_somente_disp!$A:$J,7,FALSE),0)</f>
        <v>0</v>
      </c>
      <c r="F723" s="18">
        <f>IFERROR(VLOOKUP(A723,[1]Monitoramento_Base_somente_disp!$A:$J,8,FALSE),0)</f>
        <v>0</v>
      </c>
      <c r="G723" s="18">
        <f>IFERROR(VLOOKUP(A723,[1]Monitoramento_Base_somente_disp!$A:$J,9,FALSE),0)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Não</v>
      </c>
      <c r="W723" s="18" t="str">
        <f t="shared" si="70"/>
        <v>Não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>
        <f>IFERROR(VLOOKUP(A724,[1]Monitoramento_Base_somente_disp!$A:$J,4,FALSE),0)</f>
        <v>392</v>
      </c>
      <c r="C724" s="18">
        <f>IFERROR(VLOOKUP(A724,[1]Monitoramento_Base_somente_disp!$A:$J,5,FALSE),0)</f>
        <v>44929951</v>
      </c>
      <c r="D724" s="18">
        <f>IFERROR(VLOOKUP(A724,[1]Monitoramento_Base_somente_disp!$A:$J,6,FALSE),0)</f>
        <v>0</v>
      </c>
      <c r="E724" s="18">
        <f>IFERROR(VLOOKUP(A724,[1]Monitoramento_Base_somente_disp!$A:$J,7,FALSE),0)</f>
        <v>0</v>
      </c>
      <c r="F724" s="18">
        <f>IFERROR(VLOOKUP(A724,[1]Monitoramento_Base_somente_disp!$A:$J,8,FALSE),0)</f>
        <v>0</v>
      </c>
      <c r="G724" s="18">
        <f>IFERROR(VLOOKUP(A724,[1]Monitoramento_Base_somente_disp!$A:$J,9,FALSE),0)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Não</v>
      </c>
      <c r="W724" s="18" t="str">
        <f t="shared" si="70"/>
        <v>Não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>
        <f>IFERROR(VLOOKUP(A725,[1]Monitoramento_Base_somente_disp!$A:$J,4,FALSE),0)</f>
        <v>20055</v>
      </c>
      <c r="C725" s="18">
        <f>IFERROR(VLOOKUP(A725,[1]Monitoramento_Base_somente_disp!$A:$J,5,FALSE),0)</f>
        <v>6273905</v>
      </c>
      <c r="D725" s="18">
        <f>IFERROR(VLOOKUP(A725,[1]Monitoramento_Base_somente_disp!$A:$J,6,FALSE),0)</f>
        <v>0</v>
      </c>
      <c r="E725" s="18">
        <f>IFERROR(VLOOKUP(A725,[1]Monitoramento_Base_somente_disp!$A:$J,7,FALSE),0)</f>
        <v>0</v>
      </c>
      <c r="F725" s="18">
        <f>IFERROR(VLOOKUP(A725,[1]Monitoramento_Base_somente_disp!$A:$J,8,FALSE),0)</f>
        <v>0</v>
      </c>
      <c r="G725" s="18">
        <f>IFERROR(VLOOKUP(A725,[1]Monitoramento_Base_somente_disp!$A:$J,9,FALSE),0)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Não</v>
      </c>
      <c r="W725" s="18" t="str">
        <f t="shared" si="70"/>
        <v>Não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>
        <f>IFERROR(VLOOKUP(A726,[1]Monitoramento_Base_somente_disp!$A:$J,4,FALSE),0)</f>
        <v>135853</v>
      </c>
      <c r="C726" s="18">
        <f>IFERROR(VLOOKUP(A726,[1]Monitoramento_Base_somente_disp!$A:$J,5,FALSE),0)</f>
        <v>14560724</v>
      </c>
      <c r="D726" s="18">
        <f>IFERROR(VLOOKUP(A726,[1]Monitoramento_Base_somente_disp!$A:$J,6,FALSE),0)</f>
        <v>0</v>
      </c>
      <c r="E726" s="18">
        <f>IFERROR(VLOOKUP(A726,[1]Monitoramento_Base_somente_disp!$A:$J,7,FALSE),0)</f>
        <v>0</v>
      </c>
      <c r="F726" s="18">
        <f>IFERROR(VLOOKUP(A726,[1]Monitoramento_Base_somente_disp!$A:$J,8,FALSE),0)</f>
        <v>0</v>
      </c>
      <c r="G726" s="18">
        <f>IFERROR(VLOOKUP(A726,[1]Monitoramento_Base_somente_disp!$A:$J,9,FALSE),0)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Não</v>
      </c>
      <c r="W726" s="18" t="str">
        <f t="shared" si="70"/>
        <v>Não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>
        <f>IFERROR(VLOOKUP(A727,[1]Monitoramento_Base_somente_disp!$A:$J,4,FALSE),0)</f>
        <v>119197</v>
      </c>
      <c r="C727" s="18">
        <f>IFERROR(VLOOKUP(A727,[1]Monitoramento_Base_somente_disp!$A:$J,5,FALSE),0)</f>
        <v>7278835</v>
      </c>
      <c r="D727" s="18">
        <f>IFERROR(VLOOKUP(A727,[1]Monitoramento_Base_somente_disp!$A:$J,6,FALSE),0)</f>
        <v>0</v>
      </c>
      <c r="E727" s="18">
        <f>IFERROR(VLOOKUP(A727,[1]Monitoramento_Base_somente_disp!$A:$J,7,FALSE),0)</f>
        <v>0</v>
      </c>
      <c r="F727" s="18">
        <f>IFERROR(VLOOKUP(A727,[1]Monitoramento_Base_somente_disp!$A:$J,8,FALSE),0)</f>
        <v>0</v>
      </c>
      <c r="G727" s="18">
        <f>IFERROR(VLOOKUP(A727,[1]Monitoramento_Base_somente_disp!$A:$J,9,FALSE),0)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Não</v>
      </c>
      <c r="W727" s="18" t="str">
        <f t="shared" si="70"/>
        <v>Não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>
        <f>IFERROR(VLOOKUP(A728,[1]Monitoramento_Base_somente_disp!$A:$J,4,FALSE),0)</f>
        <v>29582</v>
      </c>
      <c r="C728" s="18">
        <f>IFERROR(VLOOKUP(A728,[1]Monitoramento_Base_somente_disp!$A:$J,5,FALSE),0)</f>
        <v>3940278</v>
      </c>
      <c r="D728" s="18">
        <f>IFERROR(VLOOKUP(A728,[1]Monitoramento_Base_somente_disp!$A:$J,6,FALSE),0)</f>
        <v>0</v>
      </c>
      <c r="E728" s="18">
        <f>IFERROR(VLOOKUP(A728,[1]Monitoramento_Base_somente_disp!$A:$J,7,FALSE),0)</f>
        <v>0</v>
      </c>
      <c r="F728" s="18">
        <f>IFERROR(VLOOKUP(A728,[1]Monitoramento_Base_somente_disp!$A:$J,8,FALSE),0)</f>
        <v>0</v>
      </c>
      <c r="G728" s="18">
        <f>IFERROR(VLOOKUP(A728,[1]Monitoramento_Base_somente_disp!$A:$J,9,FALSE),0)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Não</v>
      </c>
      <c r="W728" s="18" t="str">
        <f t="shared" si="70"/>
        <v>Não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>
        <f>IFERROR(VLOOKUP(A729,[1]Monitoramento_Base_somente_disp!$A:$J,4,FALSE),0)</f>
        <v>94</v>
      </c>
      <c r="C729" s="18">
        <f>IFERROR(VLOOKUP(A729,[1]Monitoramento_Base_somente_disp!$A:$J,5,FALSE),0)</f>
        <v>6732132</v>
      </c>
      <c r="D729" s="18">
        <f>IFERROR(VLOOKUP(A729,[1]Monitoramento_Base_somente_disp!$A:$J,6,FALSE),0)</f>
        <v>0</v>
      </c>
      <c r="E729" s="18">
        <f>IFERROR(VLOOKUP(A729,[1]Monitoramento_Base_somente_disp!$A:$J,7,FALSE),0)</f>
        <v>0</v>
      </c>
      <c r="F729" s="18">
        <f>IFERROR(VLOOKUP(A729,[1]Monitoramento_Base_somente_disp!$A:$J,8,FALSE),0)</f>
        <v>0</v>
      </c>
      <c r="G729" s="18">
        <f>IFERROR(VLOOKUP(A729,[1]Monitoramento_Base_somente_disp!$A:$J,9,FALSE),0)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Não</v>
      </c>
      <c r="W729" s="18" t="str">
        <f t="shared" si="70"/>
        <v>Não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>
        <f>IFERROR(VLOOKUP(A730,[1]Monitoramento_Base_somente_disp!$A:$J,4,FALSE),0)</f>
        <v>208792</v>
      </c>
      <c r="C730" s="18">
        <f>IFERROR(VLOOKUP(A730,[1]Monitoramento_Base_somente_disp!$A:$J,5,FALSE),0)</f>
        <v>17554143</v>
      </c>
      <c r="D730" s="18">
        <f>IFERROR(VLOOKUP(A730,[1]Monitoramento_Base_somente_disp!$A:$J,6,FALSE),0)</f>
        <v>0</v>
      </c>
      <c r="E730" s="18">
        <f>IFERROR(VLOOKUP(A730,[1]Monitoramento_Base_somente_disp!$A:$J,7,FALSE),0)</f>
        <v>0</v>
      </c>
      <c r="F730" s="18">
        <f>IFERROR(VLOOKUP(A730,[1]Monitoramento_Base_somente_disp!$A:$J,8,FALSE),0)</f>
        <v>0</v>
      </c>
      <c r="G730" s="18">
        <f>IFERROR(VLOOKUP(A730,[1]Monitoramento_Base_somente_disp!$A:$J,9,FALSE),0)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Não</v>
      </c>
      <c r="W730" s="18" t="str">
        <f t="shared" si="70"/>
        <v>Não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>
        <f>IFERROR(VLOOKUP(A731,[1]Monitoramento_Base_somente_disp!$A:$J,4,FALSE),0)</f>
        <v>8579</v>
      </c>
      <c r="C731" s="18">
        <f>IFERROR(VLOOKUP(A731,[1]Monitoramento_Base_somente_disp!$A:$J,5,FALSE),0)</f>
        <v>17822765</v>
      </c>
      <c r="D731" s="18">
        <f>IFERROR(VLOOKUP(A731,[1]Monitoramento_Base_somente_disp!$A:$J,6,FALSE),0)</f>
        <v>0</v>
      </c>
      <c r="E731" s="18">
        <f>IFERROR(VLOOKUP(A731,[1]Monitoramento_Base_somente_disp!$A:$J,7,FALSE),0)</f>
        <v>0</v>
      </c>
      <c r="F731" s="18">
        <f>IFERROR(VLOOKUP(A731,[1]Monitoramento_Base_somente_disp!$A:$J,8,FALSE),0)</f>
        <v>0</v>
      </c>
      <c r="G731" s="18">
        <f>IFERROR(VLOOKUP(A731,[1]Monitoramento_Base_somente_disp!$A:$J,9,FALSE),0)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Não</v>
      </c>
      <c r="W731" s="18" t="str">
        <f t="shared" si="70"/>
        <v>Não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>
        <f>IFERROR(VLOOKUP(A732,[1]Monitoramento_Base_somente_disp!$A:$J,4,FALSE),0)</f>
        <v>97336</v>
      </c>
      <c r="C732" s="18">
        <f>IFERROR(VLOOKUP(A732,[1]Monitoramento_Base_somente_disp!$A:$J,5,FALSE),0)</f>
        <v>24667396</v>
      </c>
      <c r="D732" s="18">
        <f>IFERROR(VLOOKUP(A732,[1]Monitoramento_Base_somente_disp!$A:$J,6,FALSE),0)</f>
        <v>0</v>
      </c>
      <c r="E732" s="18">
        <f>IFERROR(VLOOKUP(A732,[1]Monitoramento_Base_somente_disp!$A:$J,7,FALSE),0)</f>
        <v>0</v>
      </c>
      <c r="F732" s="18">
        <f>IFERROR(VLOOKUP(A732,[1]Monitoramento_Base_somente_disp!$A:$J,8,FALSE),0)</f>
        <v>0</v>
      </c>
      <c r="G732" s="18">
        <f>IFERROR(VLOOKUP(A732,[1]Monitoramento_Base_somente_disp!$A:$J,9,FALSE),0)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Não</v>
      </c>
      <c r="W732" s="18" t="str">
        <f t="shared" si="70"/>
        <v>Não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>
        <f>IFERROR(VLOOKUP(A733,[1]Monitoramento_Base_somente_disp!$A:$J,4,FALSE),0)</f>
        <v>190871</v>
      </c>
      <c r="C733" s="18">
        <f>IFERROR(VLOOKUP(A733,[1]Monitoramento_Base_somente_disp!$A:$J,5,FALSE),0)</f>
        <v>16636432</v>
      </c>
      <c r="D733" s="18">
        <f>IFERROR(VLOOKUP(A733,[1]Monitoramento_Base_somente_disp!$A:$J,6,FALSE),0)</f>
        <v>0</v>
      </c>
      <c r="E733" s="18">
        <f>IFERROR(VLOOKUP(A733,[1]Monitoramento_Base_somente_disp!$A:$J,7,FALSE),0)</f>
        <v>0</v>
      </c>
      <c r="F733" s="18">
        <f>IFERROR(VLOOKUP(A733,[1]Monitoramento_Base_somente_disp!$A:$J,8,FALSE),0)</f>
        <v>0</v>
      </c>
      <c r="G733" s="18">
        <f>IFERROR(VLOOKUP(A733,[1]Monitoramento_Base_somente_disp!$A:$J,9,FALSE),0)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Não</v>
      </c>
      <c r="W733" s="18" t="str">
        <f t="shared" si="70"/>
        <v>Não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>
        <f>IFERROR(VLOOKUP(A734,[1]Monitoramento_Base_somente_disp!$A:$J,4,FALSE),0)</f>
        <v>347440</v>
      </c>
      <c r="C734" s="18">
        <f>IFERROR(VLOOKUP(A734,[1]Monitoramento_Base_somente_disp!$A:$J,5,FALSE),0)</f>
        <v>43338757</v>
      </c>
      <c r="D734" s="18">
        <f>IFERROR(VLOOKUP(A734,[1]Monitoramento_Base_somente_disp!$A:$J,6,FALSE),0)</f>
        <v>0</v>
      </c>
      <c r="E734" s="18">
        <f>IFERROR(VLOOKUP(A734,[1]Monitoramento_Base_somente_disp!$A:$J,7,FALSE),0)</f>
        <v>0</v>
      </c>
      <c r="F734" s="18">
        <f>IFERROR(VLOOKUP(A734,[1]Monitoramento_Base_somente_disp!$A:$J,8,FALSE),0)</f>
        <v>0</v>
      </c>
      <c r="G734" s="18">
        <f>IFERROR(VLOOKUP(A734,[1]Monitoramento_Base_somente_disp!$A:$J,9,FALSE),0)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Não</v>
      </c>
      <c r="W734" s="18" t="str">
        <f t="shared" si="70"/>
        <v>Não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>
        <f>IFERROR(VLOOKUP(A735,[1]Monitoramento_Base_somente_disp!$A:$J,4,FALSE),0)</f>
        <v>175156</v>
      </c>
      <c r="C735" s="18">
        <f>IFERROR(VLOOKUP(A735,[1]Monitoramento_Base_somente_disp!$A:$J,5,FALSE),0)</f>
        <v>56648022</v>
      </c>
      <c r="D735" s="18">
        <f>IFERROR(VLOOKUP(A735,[1]Monitoramento_Base_somente_disp!$A:$J,6,FALSE),0)</f>
        <v>0</v>
      </c>
      <c r="E735" s="18">
        <f>IFERROR(VLOOKUP(A735,[1]Monitoramento_Base_somente_disp!$A:$J,7,FALSE),0)</f>
        <v>0</v>
      </c>
      <c r="F735" s="18">
        <f>IFERROR(VLOOKUP(A735,[1]Monitoramento_Base_somente_disp!$A:$J,8,FALSE),0)</f>
        <v>0</v>
      </c>
      <c r="G735" s="18">
        <f>IFERROR(VLOOKUP(A735,[1]Monitoramento_Base_somente_disp!$A:$J,9,FALSE),0)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Não</v>
      </c>
      <c r="W735" s="18" t="str">
        <f t="shared" si="70"/>
        <v>Não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>
        <f>IFERROR(VLOOKUP(A736,[1]Monitoramento_Base_somente_disp!$A:$J,4,FALSE),0)</f>
        <v>40690</v>
      </c>
      <c r="C736" s="18">
        <f>IFERROR(VLOOKUP(A736,[1]Monitoramento_Base_somente_disp!$A:$J,5,FALSE),0)</f>
        <v>4594883</v>
      </c>
      <c r="D736" s="18">
        <f>IFERROR(VLOOKUP(A736,[1]Monitoramento_Base_somente_disp!$A:$J,6,FALSE),0)</f>
        <v>0</v>
      </c>
      <c r="E736" s="18">
        <f>IFERROR(VLOOKUP(A736,[1]Monitoramento_Base_somente_disp!$A:$J,7,FALSE),0)</f>
        <v>0</v>
      </c>
      <c r="F736" s="18">
        <f>IFERROR(VLOOKUP(A736,[1]Monitoramento_Base_somente_disp!$A:$J,8,FALSE),0)</f>
        <v>0</v>
      </c>
      <c r="G736" s="18">
        <f>IFERROR(VLOOKUP(A736,[1]Monitoramento_Base_somente_disp!$A:$J,9,FALSE),0)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Não</v>
      </c>
      <c r="W736" s="18" t="str">
        <f t="shared" si="70"/>
        <v>Não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>
        <f>IFERROR(VLOOKUP(A737,[1]Monitoramento_Base_somente_disp!$A:$J,4,FALSE),0)</f>
        <v>27422</v>
      </c>
      <c r="C737" s="18">
        <f>IFERROR(VLOOKUP(A737,[1]Monitoramento_Base_somente_disp!$A:$J,5,FALSE),0)</f>
        <v>4277625</v>
      </c>
      <c r="D737" s="18">
        <f>IFERROR(VLOOKUP(A737,[1]Monitoramento_Base_somente_disp!$A:$J,6,FALSE),0)</f>
        <v>0</v>
      </c>
      <c r="E737" s="18">
        <f>IFERROR(VLOOKUP(A737,[1]Monitoramento_Base_somente_disp!$A:$J,7,FALSE),0)</f>
        <v>0</v>
      </c>
      <c r="F737" s="18">
        <f>IFERROR(VLOOKUP(A737,[1]Monitoramento_Base_somente_disp!$A:$J,8,FALSE),0)</f>
        <v>0</v>
      </c>
      <c r="G737" s="18">
        <f>IFERROR(VLOOKUP(A737,[1]Monitoramento_Base_somente_disp!$A:$J,9,FALSE),0)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Não</v>
      </c>
      <c r="W737" s="18" t="str">
        <f t="shared" si="70"/>
        <v>Não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>
        <f>IFERROR(VLOOKUP(A738,[1]Monitoramento_Base_somente_disp!$A:$J,4,FALSE),0)</f>
        <v>8078</v>
      </c>
      <c r="C738" s="18">
        <f>IFERROR(VLOOKUP(A738,[1]Monitoramento_Base_somente_disp!$A:$J,5,FALSE),0)</f>
        <v>9840000</v>
      </c>
      <c r="D738" s="18">
        <f>IFERROR(VLOOKUP(A738,[1]Monitoramento_Base_somente_disp!$A:$J,6,FALSE),0)</f>
        <v>0</v>
      </c>
      <c r="E738" s="18">
        <f>IFERROR(VLOOKUP(A738,[1]Monitoramento_Base_somente_disp!$A:$J,7,FALSE),0)</f>
        <v>0</v>
      </c>
      <c r="F738" s="18">
        <f>IFERROR(VLOOKUP(A738,[1]Monitoramento_Base_somente_disp!$A:$J,8,FALSE),0)</f>
        <v>0</v>
      </c>
      <c r="G738" s="18">
        <f>IFERROR(VLOOKUP(A738,[1]Monitoramento_Base_somente_disp!$A:$J,9,FALSE),0)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Não</v>
      </c>
      <c r="W738" s="18" t="str">
        <f t="shared" si="70"/>
        <v>Não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>
        <f>IFERROR(VLOOKUP(A739,[1]Monitoramento_Base_somente_disp!$A:$J,4,FALSE),0)</f>
        <v>55652</v>
      </c>
      <c r="C739" s="18">
        <f>IFERROR(VLOOKUP(A739,[1]Monitoramento_Base_somente_disp!$A:$J,5,FALSE),0)</f>
        <v>39877116</v>
      </c>
      <c r="D739" s="18">
        <f>IFERROR(VLOOKUP(A739,[1]Monitoramento_Base_somente_disp!$A:$J,6,FALSE),0)</f>
        <v>0</v>
      </c>
      <c r="E739" s="18">
        <f>IFERROR(VLOOKUP(A739,[1]Monitoramento_Base_somente_disp!$A:$J,7,FALSE),0)</f>
        <v>0</v>
      </c>
      <c r="F739" s="18">
        <f>IFERROR(VLOOKUP(A739,[1]Monitoramento_Base_somente_disp!$A:$J,8,FALSE),0)</f>
        <v>0</v>
      </c>
      <c r="G739" s="18">
        <f>IFERROR(VLOOKUP(A739,[1]Monitoramento_Base_somente_disp!$A:$J,9,FALSE),0)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Não</v>
      </c>
      <c r="W739" s="18" t="str">
        <f t="shared" si="70"/>
        <v>Não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>
        <f>IFERROR(VLOOKUP(A740,[1]Monitoramento_Base_somente_disp!$A:$J,4,FALSE),0)</f>
        <v>716</v>
      </c>
      <c r="C740" s="18">
        <f>IFERROR(VLOOKUP(A740,[1]Monitoramento_Base_somente_disp!$A:$J,5,FALSE),0)</f>
        <v>20669946</v>
      </c>
      <c r="D740" s="18">
        <f>IFERROR(VLOOKUP(A740,[1]Monitoramento_Base_somente_disp!$A:$J,6,FALSE),0)</f>
        <v>0</v>
      </c>
      <c r="E740" s="18">
        <f>IFERROR(VLOOKUP(A740,[1]Monitoramento_Base_somente_disp!$A:$J,7,FALSE),0)</f>
        <v>0</v>
      </c>
      <c r="F740" s="18">
        <f>IFERROR(VLOOKUP(A740,[1]Monitoramento_Base_somente_disp!$A:$J,8,FALSE),0)</f>
        <v>0</v>
      </c>
      <c r="G740" s="18">
        <f>IFERROR(VLOOKUP(A740,[1]Monitoramento_Base_somente_disp!$A:$J,9,FALSE),0)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Não</v>
      </c>
      <c r="W740" s="18" t="str">
        <f t="shared" si="70"/>
        <v>Não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>
        <f>IFERROR(VLOOKUP(A741,[1]Monitoramento_Base_somente_disp!$A:$J,4,FALSE),0)</f>
        <v>45623</v>
      </c>
      <c r="C741" s="18">
        <f>IFERROR(VLOOKUP(A741,[1]Monitoramento_Base_somente_disp!$A:$J,5,FALSE),0)</f>
        <v>32193889</v>
      </c>
      <c r="D741" s="18">
        <f>IFERROR(VLOOKUP(A741,[1]Monitoramento_Base_somente_disp!$A:$J,6,FALSE),0)</f>
        <v>0</v>
      </c>
      <c r="E741" s="18">
        <f>IFERROR(VLOOKUP(A741,[1]Monitoramento_Base_somente_disp!$A:$J,7,FALSE),0)</f>
        <v>0</v>
      </c>
      <c r="F741" s="18">
        <f>IFERROR(VLOOKUP(A741,[1]Monitoramento_Base_somente_disp!$A:$J,8,FALSE),0)</f>
        <v>0</v>
      </c>
      <c r="G741" s="18">
        <f>IFERROR(VLOOKUP(A741,[1]Monitoramento_Base_somente_disp!$A:$J,9,FALSE),0)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Não</v>
      </c>
      <c r="W741" s="18" t="str">
        <f t="shared" si="70"/>
        <v>Não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>
        <f>IFERROR(VLOOKUP(A742,[1]Monitoramento_Base_somente_disp!$A:$J,4,FALSE),0)</f>
        <v>0</v>
      </c>
      <c r="C742" s="18">
        <f>IFERROR(VLOOKUP(A742,[1]Monitoramento_Base_somente_disp!$A:$J,5,FALSE),0)</f>
        <v>17879612</v>
      </c>
      <c r="D742" s="18">
        <f>IFERROR(VLOOKUP(A742,[1]Monitoramento_Base_somente_disp!$A:$J,6,FALSE),0)</f>
        <v>0</v>
      </c>
      <c r="E742" s="18">
        <f>IFERROR(VLOOKUP(A742,[1]Monitoramento_Base_somente_disp!$A:$J,7,FALSE),0)</f>
        <v>0</v>
      </c>
      <c r="F742" s="18">
        <f>IFERROR(VLOOKUP(A742,[1]Monitoramento_Base_somente_disp!$A:$J,8,FALSE),0)</f>
        <v>0</v>
      </c>
      <c r="G742" s="18">
        <f>IFERROR(VLOOKUP(A742,[1]Monitoramento_Base_somente_disp!$A:$J,9,FALSE),0)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Não</v>
      </c>
      <c r="U742" s="18" t="str">
        <f t="shared" si="68"/>
        <v>Sim</v>
      </c>
      <c r="V742" s="18" t="str">
        <f t="shared" si="69"/>
        <v>Não</v>
      </c>
      <c r="W742" s="18" t="str">
        <f t="shared" si="70"/>
        <v>Não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>
        <f>IFERROR(VLOOKUP(A743,[1]Monitoramento_Base_somente_disp!$A:$J,4,FALSE),0)</f>
        <v>67440</v>
      </c>
      <c r="C743" s="18">
        <f>IFERROR(VLOOKUP(A743,[1]Monitoramento_Base_somente_disp!$A:$J,5,FALSE),0)</f>
        <v>8507174</v>
      </c>
      <c r="D743" s="18">
        <f>IFERROR(VLOOKUP(A743,[1]Monitoramento_Base_somente_disp!$A:$J,6,FALSE),0)</f>
        <v>0</v>
      </c>
      <c r="E743" s="18">
        <f>IFERROR(VLOOKUP(A743,[1]Monitoramento_Base_somente_disp!$A:$J,7,FALSE),0)</f>
        <v>0</v>
      </c>
      <c r="F743" s="18">
        <f>IFERROR(VLOOKUP(A743,[1]Monitoramento_Base_somente_disp!$A:$J,8,FALSE),0)</f>
        <v>0</v>
      </c>
      <c r="G743" s="18">
        <f>IFERROR(VLOOKUP(A743,[1]Monitoramento_Base_somente_disp!$A:$J,9,FALSE),0)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Não</v>
      </c>
      <c r="W743" s="18" t="str">
        <f t="shared" si="70"/>
        <v>Não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>
        <f>IFERROR(VLOOKUP(A744,[1]Monitoramento_Base_somente_disp!$A:$J,4,FALSE),0)</f>
        <v>259040</v>
      </c>
      <c r="C744" s="18">
        <f>IFERROR(VLOOKUP(A744,[1]Monitoramento_Base_somente_disp!$A:$J,5,FALSE),0)</f>
        <v>30285514</v>
      </c>
      <c r="D744" s="18">
        <f>IFERROR(VLOOKUP(A744,[1]Monitoramento_Base_somente_disp!$A:$J,6,FALSE),0)</f>
        <v>0</v>
      </c>
      <c r="E744" s="18">
        <f>IFERROR(VLOOKUP(A744,[1]Monitoramento_Base_somente_disp!$A:$J,7,FALSE),0)</f>
        <v>0</v>
      </c>
      <c r="F744" s="18">
        <f>IFERROR(VLOOKUP(A744,[1]Monitoramento_Base_somente_disp!$A:$J,8,FALSE),0)</f>
        <v>0</v>
      </c>
      <c r="G744" s="18">
        <f>IFERROR(VLOOKUP(A744,[1]Monitoramento_Base_somente_disp!$A:$J,9,FALSE),0)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Não</v>
      </c>
      <c r="W744" s="18" t="str">
        <f t="shared" si="70"/>
        <v>Não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>
        <f>IFERROR(VLOOKUP(A745,[1]Monitoramento_Base_somente_disp!$A:$J,4,FALSE),0)</f>
        <v>0</v>
      </c>
      <c r="C745" s="18">
        <f>IFERROR(VLOOKUP(A745,[1]Monitoramento_Base_somente_disp!$A:$J,5,FALSE),0)</f>
        <v>4708102</v>
      </c>
      <c r="D745" s="18">
        <f>IFERROR(VLOOKUP(A745,[1]Monitoramento_Base_somente_disp!$A:$J,6,FALSE),0)</f>
        <v>0</v>
      </c>
      <c r="E745" s="18">
        <f>IFERROR(VLOOKUP(A745,[1]Monitoramento_Base_somente_disp!$A:$J,7,FALSE),0)</f>
        <v>0</v>
      </c>
      <c r="F745" s="18">
        <f>IFERROR(VLOOKUP(A745,[1]Monitoramento_Base_somente_disp!$A:$J,8,FALSE),0)</f>
        <v>0</v>
      </c>
      <c r="G745" s="18">
        <f>IFERROR(VLOOKUP(A745,[1]Monitoramento_Base_somente_disp!$A:$J,9,FALSE),0)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Não</v>
      </c>
      <c r="U745" s="18" t="str">
        <f t="shared" si="68"/>
        <v>Sim</v>
      </c>
      <c r="V745" s="18" t="str">
        <f t="shared" si="69"/>
        <v>Não</v>
      </c>
      <c r="W745" s="18" t="str">
        <f t="shared" si="70"/>
        <v>Não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>
        <f>IFERROR(VLOOKUP(A746,[1]Monitoramento_Base_somente_disp!$A:$J,4,FALSE),0)</f>
        <v>897</v>
      </c>
      <c r="C746" s="18">
        <f>IFERROR(VLOOKUP(A746,[1]Monitoramento_Base_somente_disp!$A:$J,5,FALSE),0)</f>
        <v>12215832</v>
      </c>
      <c r="D746" s="18">
        <f>IFERROR(VLOOKUP(A746,[1]Monitoramento_Base_somente_disp!$A:$J,6,FALSE),0)</f>
        <v>0</v>
      </c>
      <c r="E746" s="18">
        <f>IFERROR(VLOOKUP(A746,[1]Monitoramento_Base_somente_disp!$A:$J,7,FALSE),0)</f>
        <v>0</v>
      </c>
      <c r="F746" s="18">
        <f>IFERROR(VLOOKUP(A746,[1]Monitoramento_Base_somente_disp!$A:$J,8,FALSE),0)</f>
        <v>0</v>
      </c>
      <c r="G746" s="18">
        <f>IFERROR(VLOOKUP(A746,[1]Monitoramento_Base_somente_disp!$A:$J,9,FALSE),0)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Não</v>
      </c>
      <c r="W746" s="18" t="str">
        <f t="shared" si="70"/>
        <v>Não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>
        <f>IFERROR(VLOOKUP(A747,[1]Monitoramento_Base_somente_disp!$A:$J,4,FALSE),0)</f>
        <v>83256</v>
      </c>
      <c r="C747" s="18">
        <f>IFERROR(VLOOKUP(A747,[1]Monitoramento_Base_somente_disp!$A:$J,5,FALSE),0)</f>
        <v>9688792</v>
      </c>
      <c r="D747" s="18">
        <f>IFERROR(VLOOKUP(A747,[1]Monitoramento_Base_somente_disp!$A:$J,6,FALSE),0)</f>
        <v>0</v>
      </c>
      <c r="E747" s="18">
        <f>IFERROR(VLOOKUP(A747,[1]Monitoramento_Base_somente_disp!$A:$J,7,FALSE),0)</f>
        <v>0</v>
      </c>
      <c r="F747" s="18">
        <f>IFERROR(VLOOKUP(A747,[1]Monitoramento_Base_somente_disp!$A:$J,8,FALSE),0)</f>
        <v>0</v>
      </c>
      <c r="G747" s="18">
        <f>IFERROR(VLOOKUP(A747,[1]Monitoramento_Base_somente_disp!$A:$J,9,FALSE),0)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Não</v>
      </c>
      <c r="W747" s="18" t="str">
        <f t="shared" si="70"/>
        <v>Não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>
        <f>IFERROR(VLOOKUP(A748,[1]Monitoramento_Base_somente_disp!$A:$J,4,FALSE),0)</f>
        <v>7687</v>
      </c>
      <c r="C748" s="18">
        <f>IFERROR(VLOOKUP(A748,[1]Monitoramento_Base_somente_disp!$A:$J,5,FALSE),0)</f>
        <v>16115059</v>
      </c>
      <c r="D748" s="18">
        <f>IFERROR(VLOOKUP(A748,[1]Monitoramento_Base_somente_disp!$A:$J,6,FALSE),0)</f>
        <v>0</v>
      </c>
      <c r="E748" s="18">
        <f>IFERROR(VLOOKUP(A748,[1]Monitoramento_Base_somente_disp!$A:$J,7,FALSE),0)</f>
        <v>0</v>
      </c>
      <c r="F748" s="18">
        <f>IFERROR(VLOOKUP(A748,[1]Monitoramento_Base_somente_disp!$A:$J,8,FALSE),0)</f>
        <v>0</v>
      </c>
      <c r="G748" s="18">
        <f>IFERROR(VLOOKUP(A748,[1]Monitoramento_Base_somente_disp!$A:$J,9,FALSE),0)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Não</v>
      </c>
      <c r="W748" s="18" t="str">
        <f t="shared" si="70"/>
        <v>Não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>
        <f>IFERROR(VLOOKUP(A749,[1]Monitoramento_Base_somente_disp!$A:$J,4,FALSE),0)</f>
        <v>37435</v>
      </c>
      <c r="C749" s="18">
        <f>IFERROR(VLOOKUP(A749,[1]Monitoramento_Base_somente_disp!$A:$J,5,FALSE),0)</f>
        <v>13492936</v>
      </c>
      <c r="D749" s="18">
        <f>IFERROR(VLOOKUP(A749,[1]Monitoramento_Base_somente_disp!$A:$J,6,FALSE),0)</f>
        <v>0</v>
      </c>
      <c r="E749" s="18">
        <f>IFERROR(VLOOKUP(A749,[1]Monitoramento_Base_somente_disp!$A:$J,7,FALSE),0)</f>
        <v>0</v>
      </c>
      <c r="F749" s="18">
        <f>IFERROR(VLOOKUP(A749,[1]Monitoramento_Base_somente_disp!$A:$J,8,FALSE),0)</f>
        <v>0</v>
      </c>
      <c r="G749" s="18">
        <f>IFERROR(VLOOKUP(A749,[1]Monitoramento_Base_somente_disp!$A:$J,9,FALSE),0)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Não</v>
      </c>
      <c r="W749" s="18" t="str">
        <f t="shared" si="70"/>
        <v>Não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>
        <f>IFERROR(VLOOKUP(A750,[1]Monitoramento_Base_somente_disp!$A:$J,4,FALSE),0)</f>
        <v>7144</v>
      </c>
      <c r="C750" s="18">
        <f>IFERROR(VLOOKUP(A750,[1]Monitoramento_Base_somente_disp!$A:$J,5,FALSE),0)</f>
        <v>8698252</v>
      </c>
      <c r="D750" s="18">
        <f>IFERROR(VLOOKUP(A750,[1]Monitoramento_Base_somente_disp!$A:$J,6,FALSE),0)</f>
        <v>0</v>
      </c>
      <c r="E750" s="18">
        <f>IFERROR(VLOOKUP(A750,[1]Monitoramento_Base_somente_disp!$A:$J,7,FALSE),0)</f>
        <v>0</v>
      </c>
      <c r="F750" s="18">
        <f>IFERROR(VLOOKUP(A750,[1]Monitoramento_Base_somente_disp!$A:$J,8,FALSE),0)</f>
        <v>0</v>
      </c>
      <c r="G750" s="18">
        <f>IFERROR(VLOOKUP(A750,[1]Monitoramento_Base_somente_disp!$A:$J,9,FALSE),0)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Não</v>
      </c>
      <c r="W750" s="18" t="str">
        <f t="shared" si="70"/>
        <v>Não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>
        <f>IFERROR(VLOOKUP(A751,[1]Monitoramento_Base_somente_disp!$A:$J,4,FALSE),0)</f>
        <v>0</v>
      </c>
      <c r="C751" s="18">
        <f>IFERROR(VLOOKUP(A751,[1]Monitoramento_Base_somente_disp!$A:$J,5,FALSE),0)</f>
        <v>357629</v>
      </c>
      <c r="D751" s="18">
        <f>IFERROR(VLOOKUP(A751,[1]Monitoramento_Base_somente_disp!$A:$J,6,FALSE),0)</f>
        <v>0</v>
      </c>
      <c r="E751" s="18">
        <f>IFERROR(VLOOKUP(A751,[1]Monitoramento_Base_somente_disp!$A:$J,7,FALSE),0)</f>
        <v>0</v>
      </c>
      <c r="F751" s="18">
        <f>IFERROR(VLOOKUP(A751,[1]Monitoramento_Base_somente_disp!$A:$J,8,FALSE),0)</f>
        <v>0</v>
      </c>
      <c r="G751" s="18">
        <f>IFERROR(VLOOKUP(A751,[1]Monitoramento_Base_somente_disp!$A:$J,9,FALSE),0)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Não</v>
      </c>
      <c r="W751" s="18" t="str">
        <f t="shared" si="70"/>
        <v>Não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>
        <f>IFERROR(VLOOKUP(A752,[1]Monitoramento_Base_somente_disp!$A:$J,4,FALSE),0)</f>
        <v>49454</v>
      </c>
      <c r="C752" s="18">
        <f>IFERROR(VLOOKUP(A752,[1]Monitoramento_Base_somente_disp!$A:$J,5,FALSE),0)</f>
        <v>15793957</v>
      </c>
      <c r="D752" s="18">
        <f>IFERROR(VLOOKUP(A752,[1]Monitoramento_Base_somente_disp!$A:$J,6,FALSE),0)</f>
        <v>0</v>
      </c>
      <c r="E752" s="18">
        <f>IFERROR(VLOOKUP(A752,[1]Monitoramento_Base_somente_disp!$A:$J,7,FALSE),0)</f>
        <v>0</v>
      </c>
      <c r="F752" s="18">
        <f>IFERROR(VLOOKUP(A752,[1]Monitoramento_Base_somente_disp!$A:$J,8,FALSE),0)</f>
        <v>0</v>
      </c>
      <c r="G752" s="18">
        <f>IFERROR(VLOOKUP(A752,[1]Monitoramento_Base_somente_disp!$A:$J,9,FALSE),0)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Não</v>
      </c>
      <c r="W752" s="18" t="str">
        <f t="shared" si="70"/>
        <v>Não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>
        <f>IFERROR(VLOOKUP(A753,[1]Monitoramento_Base_somente_disp!$A:$J,4,FALSE),0)</f>
        <v>59008</v>
      </c>
      <c r="C753" s="18">
        <f>IFERROR(VLOOKUP(A753,[1]Monitoramento_Base_somente_disp!$A:$J,5,FALSE),0)</f>
        <v>4475647</v>
      </c>
      <c r="D753" s="18">
        <f>IFERROR(VLOOKUP(A753,[1]Monitoramento_Base_somente_disp!$A:$J,6,FALSE),0)</f>
        <v>0</v>
      </c>
      <c r="E753" s="18">
        <f>IFERROR(VLOOKUP(A753,[1]Monitoramento_Base_somente_disp!$A:$J,7,FALSE),0)</f>
        <v>0</v>
      </c>
      <c r="F753" s="18">
        <f>IFERROR(VLOOKUP(A753,[1]Monitoramento_Base_somente_disp!$A:$J,8,FALSE),0)</f>
        <v>0</v>
      </c>
      <c r="G753" s="18">
        <f>IFERROR(VLOOKUP(A753,[1]Monitoramento_Base_somente_disp!$A:$J,9,FALSE),0)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Não</v>
      </c>
      <c r="W753" s="18" t="str">
        <f t="shared" si="70"/>
        <v>Não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>
        <f>IFERROR(VLOOKUP(A754,[1]Monitoramento_Base_somente_disp!$A:$J,4,FALSE),0)</f>
        <v>18236</v>
      </c>
      <c r="C754" s="18">
        <f>IFERROR(VLOOKUP(A754,[1]Monitoramento_Base_somente_disp!$A:$J,5,FALSE),0)</f>
        <v>3754658</v>
      </c>
      <c r="D754" s="18">
        <f>IFERROR(VLOOKUP(A754,[1]Monitoramento_Base_somente_disp!$A:$J,6,FALSE),0)</f>
        <v>0</v>
      </c>
      <c r="E754" s="18">
        <f>IFERROR(VLOOKUP(A754,[1]Monitoramento_Base_somente_disp!$A:$J,7,FALSE),0)</f>
        <v>0</v>
      </c>
      <c r="F754" s="18">
        <f>IFERROR(VLOOKUP(A754,[1]Monitoramento_Base_somente_disp!$A:$J,8,FALSE),0)</f>
        <v>0</v>
      </c>
      <c r="G754" s="18">
        <f>IFERROR(VLOOKUP(A754,[1]Monitoramento_Base_somente_disp!$A:$J,9,FALSE),0)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Não</v>
      </c>
      <c r="W754" s="18" t="str">
        <f t="shared" si="70"/>
        <v>Não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>
        <f>IFERROR(VLOOKUP(A755,[1]Monitoramento_Base_somente_disp!$A:$J,4,FALSE),0)</f>
        <v>139868</v>
      </c>
      <c r="C755" s="18">
        <f>IFERROR(VLOOKUP(A755,[1]Monitoramento_Base_somente_disp!$A:$J,5,FALSE),0)</f>
        <v>47448251</v>
      </c>
      <c r="D755" s="18">
        <f>IFERROR(VLOOKUP(A755,[1]Monitoramento_Base_somente_disp!$A:$J,6,FALSE),0)</f>
        <v>0</v>
      </c>
      <c r="E755" s="18">
        <f>IFERROR(VLOOKUP(A755,[1]Monitoramento_Base_somente_disp!$A:$J,7,FALSE),0)</f>
        <v>0</v>
      </c>
      <c r="F755" s="18">
        <f>IFERROR(VLOOKUP(A755,[1]Monitoramento_Base_somente_disp!$A:$J,8,FALSE),0)</f>
        <v>0</v>
      </c>
      <c r="G755" s="18">
        <f>IFERROR(VLOOKUP(A755,[1]Monitoramento_Base_somente_disp!$A:$J,9,FALSE),0)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Não</v>
      </c>
      <c r="W755" s="18" t="str">
        <f t="shared" si="70"/>
        <v>Não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>
        <f>IFERROR(VLOOKUP(A756,[1]Monitoramento_Base_somente_disp!$A:$J,4,FALSE),0)</f>
        <v>232749</v>
      </c>
      <c r="C756" s="18">
        <f>IFERROR(VLOOKUP(A756,[1]Monitoramento_Base_somente_disp!$A:$J,5,FALSE),0)</f>
        <v>55762291</v>
      </c>
      <c r="D756" s="18">
        <f>IFERROR(VLOOKUP(A756,[1]Monitoramento_Base_somente_disp!$A:$J,6,FALSE),0)</f>
        <v>0</v>
      </c>
      <c r="E756" s="18">
        <f>IFERROR(VLOOKUP(A756,[1]Monitoramento_Base_somente_disp!$A:$J,7,FALSE),0)</f>
        <v>0</v>
      </c>
      <c r="F756" s="18">
        <f>IFERROR(VLOOKUP(A756,[1]Monitoramento_Base_somente_disp!$A:$J,8,FALSE),0)</f>
        <v>0</v>
      </c>
      <c r="G756" s="18">
        <f>IFERROR(VLOOKUP(A756,[1]Monitoramento_Base_somente_disp!$A:$J,9,FALSE),0)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Não</v>
      </c>
      <c r="W756" s="18" t="str">
        <f t="shared" si="70"/>
        <v>Não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>
        <f>IFERROR(VLOOKUP(A757,[1]Monitoramento_Base_somente_disp!$A:$J,4,FALSE),0)</f>
        <v>0</v>
      </c>
      <c r="C757" s="18">
        <f>IFERROR(VLOOKUP(A757,[1]Monitoramento_Base_somente_disp!$A:$J,5,FALSE),0)</f>
        <v>45593373</v>
      </c>
      <c r="D757" s="18">
        <f>IFERROR(VLOOKUP(A757,[1]Monitoramento_Base_somente_disp!$A:$J,6,FALSE),0)</f>
        <v>0</v>
      </c>
      <c r="E757" s="18">
        <f>IFERROR(VLOOKUP(A757,[1]Monitoramento_Base_somente_disp!$A:$J,7,FALSE),0)</f>
        <v>0</v>
      </c>
      <c r="F757" s="18">
        <f>IFERROR(VLOOKUP(A757,[1]Monitoramento_Base_somente_disp!$A:$J,8,FALSE),0)</f>
        <v>0</v>
      </c>
      <c r="G757" s="18">
        <f>IFERROR(VLOOKUP(A757,[1]Monitoramento_Base_somente_disp!$A:$J,9,FALSE),0)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Não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Não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>
        <f>IFERROR(VLOOKUP(A758,[1]Monitoramento_Base_somente_disp!$A:$J,4,FALSE),0)</f>
        <v>142927</v>
      </c>
      <c r="C758" s="18">
        <f>IFERROR(VLOOKUP(A758,[1]Monitoramento_Base_somente_disp!$A:$J,5,FALSE),0)</f>
        <v>67012787</v>
      </c>
      <c r="D758" s="18">
        <f>IFERROR(VLOOKUP(A758,[1]Monitoramento_Base_somente_disp!$A:$J,6,FALSE),0)</f>
        <v>0</v>
      </c>
      <c r="E758" s="18">
        <f>IFERROR(VLOOKUP(A758,[1]Monitoramento_Base_somente_disp!$A:$J,7,FALSE),0)</f>
        <v>0</v>
      </c>
      <c r="F758" s="18">
        <f>IFERROR(VLOOKUP(A758,[1]Monitoramento_Base_somente_disp!$A:$J,8,FALSE),0)</f>
        <v>0</v>
      </c>
      <c r="G758" s="18">
        <f>IFERROR(VLOOKUP(A758,[1]Monitoramento_Base_somente_disp!$A:$J,9,FALSE),0)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Não</v>
      </c>
      <c r="W758" s="18" t="str">
        <f t="shared" si="70"/>
        <v>Não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>
        <f>IFERROR(VLOOKUP(A759,[1]Monitoramento_Base_somente_disp!$A:$J,4,FALSE),0)</f>
        <v>186564</v>
      </c>
      <c r="C759" s="18">
        <f>IFERROR(VLOOKUP(A759,[1]Monitoramento_Base_somente_disp!$A:$J,5,FALSE),0)</f>
        <v>21184066</v>
      </c>
      <c r="D759" s="18">
        <f>IFERROR(VLOOKUP(A759,[1]Monitoramento_Base_somente_disp!$A:$J,6,FALSE),0)</f>
        <v>0</v>
      </c>
      <c r="E759" s="18">
        <f>IFERROR(VLOOKUP(A759,[1]Monitoramento_Base_somente_disp!$A:$J,7,FALSE),0)</f>
        <v>0</v>
      </c>
      <c r="F759" s="18">
        <f>IFERROR(VLOOKUP(A759,[1]Monitoramento_Base_somente_disp!$A:$J,8,FALSE),0)</f>
        <v>0</v>
      </c>
      <c r="G759" s="18">
        <f>IFERROR(VLOOKUP(A759,[1]Monitoramento_Base_somente_disp!$A:$J,9,FALSE),0)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Não</v>
      </c>
      <c r="W759" s="18" t="str">
        <f t="shared" si="70"/>
        <v>Não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>
        <f>IFERROR(VLOOKUP(A760,[1]Monitoramento_Base_somente_disp!$A:$J,4,FALSE),0)</f>
        <v>27052</v>
      </c>
      <c r="C760" s="18">
        <f>IFERROR(VLOOKUP(A760,[1]Monitoramento_Base_somente_disp!$A:$J,5,FALSE),0)</f>
        <v>93556797</v>
      </c>
      <c r="D760" s="18">
        <f>IFERROR(VLOOKUP(A760,[1]Monitoramento_Base_somente_disp!$A:$J,6,FALSE),0)</f>
        <v>0</v>
      </c>
      <c r="E760" s="18">
        <f>IFERROR(VLOOKUP(A760,[1]Monitoramento_Base_somente_disp!$A:$J,7,FALSE),0)</f>
        <v>0</v>
      </c>
      <c r="F760" s="18">
        <f>IFERROR(VLOOKUP(A760,[1]Monitoramento_Base_somente_disp!$A:$J,8,FALSE),0)</f>
        <v>0</v>
      </c>
      <c r="G760" s="18">
        <f>IFERROR(VLOOKUP(A760,[1]Monitoramento_Base_somente_disp!$A:$J,9,FALSE),0)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Não</v>
      </c>
      <c r="W760" s="18" t="str">
        <f t="shared" si="70"/>
        <v>Não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>
        <f>IFERROR(VLOOKUP(A761,[1]Monitoramento_Base_somente_disp!$A:$J,4,FALSE),0)</f>
        <v>63676</v>
      </c>
      <c r="C761" s="18">
        <f>IFERROR(VLOOKUP(A761,[1]Monitoramento_Base_somente_disp!$A:$J,5,FALSE),0)</f>
        <v>47804876</v>
      </c>
      <c r="D761" s="18">
        <f>IFERROR(VLOOKUP(A761,[1]Monitoramento_Base_somente_disp!$A:$J,6,FALSE),0)</f>
        <v>0</v>
      </c>
      <c r="E761" s="18">
        <f>IFERROR(VLOOKUP(A761,[1]Monitoramento_Base_somente_disp!$A:$J,7,FALSE),0)</f>
        <v>0</v>
      </c>
      <c r="F761" s="18">
        <f>IFERROR(VLOOKUP(A761,[1]Monitoramento_Base_somente_disp!$A:$J,8,FALSE),0)</f>
        <v>0</v>
      </c>
      <c r="G761" s="18">
        <f>IFERROR(VLOOKUP(A761,[1]Monitoramento_Base_somente_disp!$A:$J,9,FALSE),0)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Não</v>
      </c>
      <c r="W761" s="18" t="str">
        <f t="shared" si="70"/>
        <v>Não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>
        <f>IFERROR(VLOOKUP(A762,[1]Monitoramento_Base_somente_disp!$A:$J,4,FALSE),0)</f>
        <v>414554</v>
      </c>
      <c r="C762" s="18">
        <f>IFERROR(VLOOKUP(A762,[1]Monitoramento_Base_somente_disp!$A:$J,5,FALSE),0)</f>
        <v>41280111</v>
      </c>
      <c r="D762" s="18">
        <f>IFERROR(VLOOKUP(A762,[1]Monitoramento_Base_somente_disp!$A:$J,6,FALSE),0)</f>
        <v>0</v>
      </c>
      <c r="E762" s="18">
        <f>IFERROR(VLOOKUP(A762,[1]Monitoramento_Base_somente_disp!$A:$J,7,FALSE),0)</f>
        <v>0</v>
      </c>
      <c r="F762" s="18">
        <f>IFERROR(VLOOKUP(A762,[1]Monitoramento_Base_somente_disp!$A:$J,8,FALSE),0)</f>
        <v>0</v>
      </c>
      <c r="G762" s="18">
        <f>IFERROR(VLOOKUP(A762,[1]Monitoramento_Base_somente_disp!$A:$J,9,FALSE),0)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Não</v>
      </c>
      <c r="W762" s="18" t="str">
        <f t="shared" si="70"/>
        <v>Não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>
        <f>IFERROR(VLOOKUP(A763,[1]Monitoramento_Base_somente_disp!$A:$J,4,FALSE),0)</f>
        <v>0</v>
      </c>
      <c r="C763" s="18">
        <f>IFERROR(VLOOKUP(A763,[1]Monitoramento_Base_somente_disp!$A:$J,5,FALSE),0)</f>
        <v>0</v>
      </c>
      <c r="D763" s="18">
        <f>IFERROR(VLOOKUP(A763,[1]Monitoramento_Base_somente_disp!$A:$J,6,FALSE),0)</f>
        <v>0</v>
      </c>
      <c r="E763" s="18">
        <f>IFERROR(VLOOKUP(A763,[1]Monitoramento_Base_somente_disp!$A:$J,7,FALSE),0)</f>
        <v>0</v>
      </c>
      <c r="F763" s="18">
        <f>IFERROR(VLOOKUP(A763,[1]Monitoramento_Base_somente_disp!$A:$J,8,FALSE),0)</f>
        <v>0</v>
      </c>
      <c r="G763" s="18">
        <f>IFERROR(VLOOKUP(A763,[1]Monitoramento_Base_somente_disp!$A:$J,9,FALSE),0)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>
        <f>IFERROR(VLOOKUP(A764,[1]Monitoramento_Base_somente_disp!$A:$J,4,FALSE),0)</f>
        <v>874</v>
      </c>
      <c r="C764" s="18">
        <f>IFERROR(VLOOKUP(A764,[1]Monitoramento_Base_somente_disp!$A:$J,5,FALSE),0)</f>
        <v>77424270</v>
      </c>
      <c r="D764" s="18">
        <f>IFERROR(VLOOKUP(A764,[1]Monitoramento_Base_somente_disp!$A:$J,6,FALSE),0)</f>
        <v>0</v>
      </c>
      <c r="E764" s="18">
        <f>IFERROR(VLOOKUP(A764,[1]Monitoramento_Base_somente_disp!$A:$J,7,FALSE),0)</f>
        <v>0</v>
      </c>
      <c r="F764" s="18">
        <f>IFERROR(VLOOKUP(A764,[1]Monitoramento_Base_somente_disp!$A:$J,8,FALSE),0)</f>
        <v>0</v>
      </c>
      <c r="G764" s="18">
        <f>IFERROR(VLOOKUP(A764,[1]Monitoramento_Base_somente_disp!$A:$J,9,FALSE),0)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Não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>
        <f>IFERROR(VLOOKUP(A765,[1]Monitoramento_Base_somente_disp!$A:$J,4,FALSE),0)</f>
        <v>92946</v>
      </c>
      <c r="C765" s="18">
        <f>IFERROR(VLOOKUP(A765,[1]Monitoramento_Base_somente_disp!$A:$J,5,FALSE),0)</f>
        <v>29044483</v>
      </c>
      <c r="D765" s="18">
        <f>IFERROR(VLOOKUP(A765,[1]Monitoramento_Base_somente_disp!$A:$J,6,FALSE),0)</f>
        <v>0</v>
      </c>
      <c r="E765" s="18">
        <f>IFERROR(VLOOKUP(A765,[1]Monitoramento_Base_somente_disp!$A:$J,7,FALSE),0)</f>
        <v>0</v>
      </c>
      <c r="F765" s="18">
        <f>IFERROR(VLOOKUP(A765,[1]Monitoramento_Base_somente_disp!$A:$J,8,FALSE),0)</f>
        <v>0</v>
      </c>
      <c r="G765" s="18">
        <f>IFERROR(VLOOKUP(A765,[1]Monitoramento_Base_somente_disp!$A:$J,9,FALSE),0)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Não</v>
      </c>
      <c r="W765" s="18" t="str">
        <f t="shared" si="70"/>
        <v>Não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>
        <f>IFERROR(VLOOKUP(A766,[1]Monitoramento_Base_somente_disp!$A:$J,4,FALSE),0)</f>
        <v>265952</v>
      </c>
      <c r="C766" s="18">
        <f>IFERROR(VLOOKUP(A766,[1]Monitoramento_Base_somente_disp!$A:$J,5,FALSE),0)</f>
        <v>26970991</v>
      </c>
      <c r="D766" s="18">
        <f>IFERROR(VLOOKUP(A766,[1]Monitoramento_Base_somente_disp!$A:$J,6,FALSE),0)</f>
        <v>0</v>
      </c>
      <c r="E766" s="18">
        <f>IFERROR(VLOOKUP(A766,[1]Monitoramento_Base_somente_disp!$A:$J,7,FALSE),0)</f>
        <v>0</v>
      </c>
      <c r="F766" s="18">
        <f>IFERROR(VLOOKUP(A766,[1]Monitoramento_Base_somente_disp!$A:$J,8,FALSE),0)</f>
        <v>0</v>
      </c>
      <c r="G766" s="18">
        <f>IFERROR(VLOOKUP(A766,[1]Monitoramento_Base_somente_disp!$A:$J,9,FALSE),0)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Não</v>
      </c>
      <c r="W766" s="18" t="str">
        <f t="shared" si="70"/>
        <v>Não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>
        <f>IFERROR(VLOOKUP(A767,[1]Monitoramento_Base_somente_disp!$A:$J,4,FALSE),0)</f>
        <v>56711</v>
      </c>
      <c r="C767" s="18">
        <f>IFERROR(VLOOKUP(A767,[1]Monitoramento_Base_somente_disp!$A:$J,5,FALSE),0)</f>
        <v>14291938</v>
      </c>
      <c r="D767" s="18">
        <f>IFERROR(VLOOKUP(A767,[1]Monitoramento_Base_somente_disp!$A:$J,6,FALSE),0)</f>
        <v>0</v>
      </c>
      <c r="E767" s="18">
        <f>IFERROR(VLOOKUP(A767,[1]Monitoramento_Base_somente_disp!$A:$J,7,FALSE),0)</f>
        <v>0</v>
      </c>
      <c r="F767" s="18">
        <f>IFERROR(VLOOKUP(A767,[1]Monitoramento_Base_somente_disp!$A:$J,8,FALSE),0)</f>
        <v>0</v>
      </c>
      <c r="G767" s="18">
        <f>IFERROR(VLOOKUP(A767,[1]Monitoramento_Base_somente_disp!$A:$J,9,FALSE),0)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Não</v>
      </c>
      <c r="W767" s="18" t="str">
        <f t="shared" si="70"/>
        <v>Não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>
        <f>IFERROR(VLOOKUP(A768,[1]Monitoramento_Base_somente_disp!$A:$J,4,FALSE),0)</f>
        <v>168026</v>
      </c>
      <c r="C768" s="18">
        <f>IFERROR(VLOOKUP(A768,[1]Monitoramento_Base_somente_disp!$A:$J,5,FALSE),0)</f>
        <v>40261400</v>
      </c>
      <c r="D768" s="18">
        <f>IFERROR(VLOOKUP(A768,[1]Monitoramento_Base_somente_disp!$A:$J,6,FALSE),0)</f>
        <v>0</v>
      </c>
      <c r="E768" s="18">
        <f>IFERROR(VLOOKUP(A768,[1]Monitoramento_Base_somente_disp!$A:$J,7,FALSE),0)</f>
        <v>0</v>
      </c>
      <c r="F768" s="18">
        <f>IFERROR(VLOOKUP(A768,[1]Monitoramento_Base_somente_disp!$A:$J,8,FALSE),0)</f>
        <v>0</v>
      </c>
      <c r="G768" s="18">
        <f>IFERROR(VLOOKUP(A768,[1]Monitoramento_Base_somente_disp!$A:$J,9,FALSE),0)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Não</v>
      </c>
      <c r="W768" s="18" t="str">
        <f t="shared" si="70"/>
        <v>Não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>
        <f>IFERROR(VLOOKUP(A769,[1]Monitoramento_Base_somente_disp!$A:$J,4,FALSE),0)</f>
        <v>0</v>
      </c>
      <c r="C769" s="18">
        <f>IFERROR(VLOOKUP(A769,[1]Monitoramento_Base_somente_disp!$A:$J,5,FALSE),0)</f>
        <v>57582962</v>
      </c>
      <c r="D769" s="18">
        <f>IFERROR(VLOOKUP(A769,[1]Monitoramento_Base_somente_disp!$A:$J,6,FALSE),0)</f>
        <v>0</v>
      </c>
      <c r="E769" s="18">
        <f>IFERROR(VLOOKUP(A769,[1]Monitoramento_Base_somente_disp!$A:$J,7,FALSE),0)</f>
        <v>0</v>
      </c>
      <c r="F769" s="18">
        <f>IFERROR(VLOOKUP(A769,[1]Monitoramento_Base_somente_disp!$A:$J,8,FALSE),0)</f>
        <v>0</v>
      </c>
      <c r="G769" s="18">
        <f>IFERROR(VLOOKUP(A769,[1]Monitoramento_Base_somente_disp!$A:$J,9,FALSE),0)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Não</v>
      </c>
      <c r="U769" s="18" t="str">
        <f t="shared" si="68"/>
        <v>Sim</v>
      </c>
      <c r="V769" s="18" t="str">
        <f t="shared" si="69"/>
        <v>Não</v>
      </c>
      <c r="W769" s="18" t="str">
        <f t="shared" si="70"/>
        <v>Não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>
        <f>IFERROR(VLOOKUP(A770,[1]Monitoramento_Base_somente_disp!$A:$J,4,FALSE),0)</f>
        <v>94964</v>
      </c>
      <c r="C770" s="18">
        <f>IFERROR(VLOOKUP(A770,[1]Monitoramento_Base_somente_disp!$A:$J,5,FALSE),0)</f>
        <v>4586379</v>
      </c>
      <c r="D770" s="18">
        <f>IFERROR(VLOOKUP(A770,[1]Monitoramento_Base_somente_disp!$A:$J,6,FALSE),0)</f>
        <v>0</v>
      </c>
      <c r="E770" s="18">
        <f>IFERROR(VLOOKUP(A770,[1]Monitoramento_Base_somente_disp!$A:$J,7,FALSE),0)</f>
        <v>0</v>
      </c>
      <c r="F770" s="18">
        <f>IFERROR(VLOOKUP(A770,[1]Monitoramento_Base_somente_disp!$A:$J,8,FALSE),0)</f>
        <v>0</v>
      </c>
      <c r="G770" s="18">
        <f>IFERROR(VLOOKUP(A770,[1]Monitoramento_Base_somente_disp!$A:$J,9,FALSE),0)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Não</v>
      </c>
      <c r="W770" s="18" t="str">
        <f t="shared" si="70"/>
        <v>Não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>
        <f>IFERROR(VLOOKUP(A771,[1]Monitoramento_Base_somente_disp!$A:$J,4,FALSE),0)</f>
        <v>10761</v>
      </c>
      <c r="C771" s="18">
        <f>IFERROR(VLOOKUP(A771,[1]Monitoramento_Base_somente_disp!$A:$J,5,FALSE),0)</f>
        <v>23678083</v>
      </c>
      <c r="D771" s="18">
        <f>IFERROR(VLOOKUP(A771,[1]Monitoramento_Base_somente_disp!$A:$J,6,FALSE),0)</f>
        <v>0</v>
      </c>
      <c r="E771" s="18">
        <f>IFERROR(VLOOKUP(A771,[1]Monitoramento_Base_somente_disp!$A:$J,7,FALSE),0)</f>
        <v>0</v>
      </c>
      <c r="F771" s="18">
        <f>IFERROR(VLOOKUP(A771,[1]Monitoramento_Base_somente_disp!$A:$J,8,FALSE),0)</f>
        <v>0</v>
      </c>
      <c r="G771" s="18">
        <f>IFERROR(VLOOKUP(A771,[1]Monitoramento_Base_somente_disp!$A:$J,9,FALSE),0)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Não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>
        <f>IFERROR(VLOOKUP(A772,[1]Monitoramento_Base_somente_disp!$A:$J,4,FALSE),0)</f>
        <v>179787</v>
      </c>
      <c r="C772" s="18">
        <f>IFERROR(VLOOKUP(A772,[1]Monitoramento_Base_somente_disp!$A:$J,5,FALSE),0)</f>
        <v>13568571</v>
      </c>
      <c r="D772" s="18">
        <f>IFERROR(VLOOKUP(A772,[1]Monitoramento_Base_somente_disp!$A:$J,6,FALSE),0)</f>
        <v>0</v>
      </c>
      <c r="E772" s="18">
        <f>IFERROR(VLOOKUP(A772,[1]Monitoramento_Base_somente_disp!$A:$J,7,FALSE),0)</f>
        <v>0</v>
      </c>
      <c r="F772" s="18">
        <f>IFERROR(VLOOKUP(A772,[1]Monitoramento_Base_somente_disp!$A:$J,8,FALSE),0)</f>
        <v>0</v>
      </c>
      <c r="G772" s="18">
        <f>IFERROR(VLOOKUP(A772,[1]Monitoramento_Base_somente_disp!$A:$J,9,FALSE),0)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Não</v>
      </c>
      <c r="W772" s="18" t="str">
        <f t="shared" si="70"/>
        <v>Não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>
        <f>IFERROR(VLOOKUP(A773,[1]Monitoramento_Base_somente_disp!$A:$J,4,FALSE),0)</f>
        <v>54190</v>
      </c>
      <c r="C773" s="18">
        <f>IFERROR(VLOOKUP(A773,[1]Monitoramento_Base_somente_disp!$A:$J,5,FALSE),0)</f>
        <v>7122183</v>
      </c>
      <c r="D773" s="18">
        <f>IFERROR(VLOOKUP(A773,[1]Monitoramento_Base_somente_disp!$A:$J,6,FALSE),0)</f>
        <v>0</v>
      </c>
      <c r="E773" s="18">
        <f>IFERROR(VLOOKUP(A773,[1]Monitoramento_Base_somente_disp!$A:$J,7,FALSE),0)</f>
        <v>0</v>
      </c>
      <c r="F773" s="18">
        <f>IFERROR(VLOOKUP(A773,[1]Monitoramento_Base_somente_disp!$A:$J,8,FALSE),0)</f>
        <v>0</v>
      </c>
      <c r="G773" s="18">
        <f>IFERROR(VLOOKUP(A773,[1]Monitoramento_Base_somente_disp!$A:$J,9,FALSE),0)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Não</v>
      </c>
      <c r="W773" s="18" t="str">
        <f t="shared" si="70"/>
        <v>Não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>
        <f>IFERROR(VLOOKUP(A774,[1]Monitoramento_Base_somente_disp!$A:$J,4,FALSE),0)</f>
        <v>79427</v>
      </c>
      <c r="C774" s="18">
        <f>IFERROR(VLOOKUP(A774,[1]Monitoramento_Base_somente_disp!$A:$J,5,FALSE),0)</f>
        <v>14042719</v>
      </c>
      <c r="D774" s="18">
        <f>IFERROR(VLOOKUP(A774,[1]Monitoramento_Base_somente_disp!$A:$J,6,FALSE),0)</f>
        <v>0</v>
      </c>
      <c r="E774" s="18">
        <f>IFERROR(VLOOKUP(A774,[1]Monitoramento_Base_somente_disp!$A:$J,7,FALSE),0)</f>
        <v>0</v>
      </c>
      <c r="F774" s="18">
        <f>IFERROR(VLOOKUP(A774,[1]Monitoramento_Base_somente_disp!$A:$J,8,FALSE),0)</f>
        <v>0</v>
      </c>
      <c r="G774" s="18">
        <f>IFERROR(VLOOKUP(A774,[1]Monitoramento_Base_somente_disp!$A:$J,9,FALSE),0)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Não</v>
      </c>
      <c r="W774" s="18" t="str">
        <f t="shared" ref="W774:W837" si="76">IF(E774+K774+Q774&gt;0,"Sim","Não")</f>
        <v>Não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>
        <f>IFERROR(VLOOKUP(A775,[1]Monitoramento_Base_somente_disp!$A:$J,4,FALSE),0)</f>
        <v>30118</v>
      </c>
      <c r="C775" s="18">
        <f>IFERROR(VLOOKUP(A775,[1]Monitoramento_Base_somente_disp!$A:$J,5,FALSE),0)</f>
        <v>139233567</v>
      </c>
      <c r="D775" s="18">
        <f>IFERROR(VLOOKUP(A775,[1]Monitoramento_Base_somente_disp!$A:$J,6,FALSE),0)</f>
        <v>0</v>
      </c>
      <c r="E775" s="18">
        <f>IFERROR(VLOOKUP(A775,[1]Monitoramento_Base_somente_disp!$A:$J,7,FALSE),0)</f>
        <v>0</v>
      </c>
      <c r="F775" s="18">
        <f>IFERROR(VLOOKUP(A775,[1]Monitoramento_Base_somente_disp!$A:$J,8,FALSE),0)</f>
        <v>0</v>
      </c>
      <c r="G775" s="18">
        <f>IFERROR(VLOOKUP(A775,[1]Monitoramento_Base_somente_disp!$A:$J,9,FALSE),0)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Não</v>
      </c>
      <c r="W775" s="18" t="str">
        <f t="shared" si="76"/>
        <v>Não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>
        <f>IFERROR(VLOOKUP(A776,[1]Monitoramento_Base_somente_disp!$A:$J,4,FALSE),0)</f>
        <v>168088</v>
      </c>
      <c r="C776" s="18">
        <f>IFERROR(VLOOKUP(A776,[1]Monitoramento_Base_somente_disp!$A:$J,5,FALSE),0)</f>
        <v>21604262</v>
      </c>
      <c r="D776" s="18">
        <f>IFERROR(VLOOKUP(A776,[1]Monitoramento_Base_somente_disp!$A:$J,6,FALSE),0)</f>
        <v>0</v>
      </c>
      <c r="E776" s="18">
        <f>IFERROR(VLOOKUP(A776,[1]Monitoramento_Base_somente_disp!$A:$J,7,FALSE),0)</f>
        <v>0</v>
      </c>
      <c r="F776" s="18">
        <f>IFERROR(VLOOKUP(A776,[1]Monitoramento_Base_somente_disp!$A:$J,8,FALSE),0)</f>
        <v>0</v>
      </c>
      <c r="G776" s="18">
        <f>IFERROR(VLOOKUP(A776,[1]Monitoramento_Base_somente_disp!$A:$J,9,FALSE),0)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Não</v>
      </c>
      <c r="W776" s="18" t="str">
        <f t="shared" si="76"/>
        <v>Não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>
        <f>IFERROR(VLOOKUP(A777,[1]Monitoramento_Base_somente_disp!$A:$J,4,FALSE),0)</f>
        <v>879</v>
      </c>
      <c r="C777" s="18">
        <f>IFERROR(VLOOKUP(A777,[1]Monitoramento_Base_somente_disp!$A:$J,5,FALSE),0)</f>
        <v>2651983</v>
      </c>
      <c r="D777" s="18">
        <f>IFERROR(VLOOKUP(A777,[1]Monitoramento_Base_somente_disp!$A:$J,6,FALSE),0)</f>
        <v>0</v>
      </c>
      <c r="E777" s="18">
        <f>IFERROR(VLOOKUP(A777,[1]Monitoramento_Base_somente_disp!$A:$J,7,FALSE),0)</f>
        <v>0</v>
      </c>
      <c r="F777" s="18">
        <f>IFERROR(VLOOKUP(A777,[1]Monitoramento_Base_somente_disp!$A:$J,8,FALSE),0)</f>
        <v>0</v>
      </c>
      <c r="G777" s="18">
        <f>IFERROR(VLOOKUP(A777,[1]Monitoramento_Base_somente_disp!$A:$J,9,FALSE),0)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Não</v>
      </c>
      <c r="W777" s="18" t="str">
        <f t="shared" si="76"/>
        <v>Não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>
        <f>IFERROR(VLOOKUP(A778,[1]Monitoramento_Base_somente_disp!$A:$J,4,FALSE),0)</f>
        <v>446620</v>
      </c>
      <c r="C778" s="18">
        <f>IFERROR(VLOOKUP(A778,[1]Monitoramento_Base_somente_disp!$A:$J,5,FALSE),0)</f>
        <v>76442420</v>
      </c>
      <c r="D778" s="18">
        <f>IFERROR(VLOOKUP(A778,[1]Monitoramento_Base_somente_disp!$A:$J,6,FALSE),0)</f>
        <v>0</v>
      </c>
      <c r="E778" s="18">
        <f>IFERROR(VLOOKUP(A778,[1]Monitoramento_Base_somente_disp!$A:$J,7,FALSE),0)</f>
        <v>0</v>
      </c>
      <c r="F778" s="18">
        <f>IFERROR(VLOOKUP(A778,[1]Monitoramento_Base_somente_disp!$A:$J,8,FALSE),0)</f>
        <v>0</v>
      </c>
      <c r="G778" s="18">
        <f>IFERROR(VLOOKUP(A778,[1]Monitoramento_Base_somente_disp!$A:$J,9,FALSE),0)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Não</v>
      </c>
      <c r="W778" s="18" t="str">
        <f t="shared" si="76"/>
        <v>Não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>
        <f>IFERROR(VLOOKUP(A779,[1]Monitoramento_Base_somente_disp!$A:$J,4,FALSE),0)</f>
        <v>7881</v>
      </c>
      <c r="C779" s="18">
        <f>IFERROR(VLOOKUP(A779,[1]Monitoramento_Base_somente_disp!$A:$J,5,FALSE),0)</f>
        <v>39210439</v>
      </c>
      <c r="D779" s="18">
        <f>IFERROR(VLOOKUP(A779,[1]Monitoramento_Base_somente_disp!$A:$J,6,FALSE),0)</f>
        <v>0</v>
      </c>
      <c r="E779" s="18">
        <f>IFERROR(VLOOKUP(A779,[1]Monitoramento_Base_somente_disp!$A:$J,7,FALSE),0)</f>
        <v>0</v>
      </c>
      <c r="F779" s="18">
        <f>IFERROR(VLOOKUP(A779,[1]Monitoramento_Base_somente_disp!$A:$J,8,FALSE),0)</f>
        <v>0</v>
      </c>
      <c r="G779" s="18">
        <f>IFERROR(VLOOKUP(A779,[1]Monitoramento_Base_somente_disp!$A:$J,9,FALSE),0)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Não</v>
      </c>
      <c r="W779" s="18" t="str">
        <f t="shared" si="76"/>
        <v>Não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>
        <f>IFERROR(VLOOKUP(A780,[1]Monitoramento_Base_somente_disp!$A:$J,4,FALSE),0)</f>
        <v>223741</v>
      </c>
      <c r="C780" s="18">
        <f>IFERROR(VLOOKUP(A780,[1]Monitoramento_Base_somente_disp!$A:$J,5,FALSE),0)</f>
        <v>90488089</v>
      </c>
      <c r="D780" s="18">
        <f>IFERROR(VLOOKUP(A780,[1]Monitoramento_Base_somente_disp!$A:$J,6,FALSE),0)</f>
        <v>0</v>
      </c>
      <c r="E780" s="18">
        <f>IFERROR(VLOOKUP(A780,[1]Monitoramento_Base_somente_disp!$A:$J,7,FALSE),0)</f>
        <v>0</v>
      </c>
      <c r="F780" s="18">
        <f>IFERROR(VLOOKUP(A780,[1]Monitoramento_Base_somente_disp!$A:$J,8,FALSE),0)</f>
        <v>0</v>
      </c>
      <c r="G780" s="18">
        <f>IFERROR(VLOOKUP(A780,[1]Monitoramento_Base_somente_disp!$A:$J,9,FALSE),0)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Não</v>
      </c>
      <c r="W780" s="18" t="str">
        <f t="shared" si="76"/>
        <v>Não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>
        <f>IFERROR(VLOOKUP(A781,[1]Monitoramento_Base_somente_disp!$A:$J,4,FALSE),0)</f>
        <v>48721</v>
      </c>
      <c r="C781" s="18">
        <f>IFERROR(VLOOKUP(A781,[1]Monitoramento_Base_somente_disp!$A:$J,5,FALSE),0)</f>
        <v>68386105</v>
      </c>
      <c r="D781" s="18">
        <f>IFERROR(VLOOKUP(A781,[1]Monitoramento_Base_somente_disp!$A:$J,6,FALSE),0)</f>
        <v>0</v>
      </c>
      <c r="E781" s="18">
        <f>IFERROR(VLOOKUP(A781,[1]Monitoramento_Base_somente_disp!$A:$J,7,FALSE),0)</f>
        <v>0</v>
      </c>
      <c r="F781" s="18">
        <f>IFERROR(VLOOKUP(A781,[1]Monitoramento_Base_somente_disp!$A:$J,8,FALSE),0)</f>
        <v>0</v>
      </c>
      <c r="G781" s="18">
        <f>IFERROR(VLOOKUP(A781,[1]Monitoramento_Base_somente_disp!$A:$J,9,FALSE),0)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Não</v>
      </c>
      <c r="W781" s="18" t="str">
        <f t="shared" si="76"/>
        <v>Não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>
        <f>IFERROR(VLOOKUP(A782,[1]Monitoramento_Base_somente_disp!$A:$J,4,FALSE),0)</f>
        <v>29690</v>
      </c>
      <c r="C782" s="18">
        <f>IFERROR(VLOOKUP(A782,[1]Monitoramento_Base_somente_disp!$A:$J,5,FALSE),0)</f>
        <v>16344550</v>
      </c>
      <c r="D782" s="18">
        <f>IFERROR(VLOOKUP(A782,[1]Monitoramento_Base_somente_disp!$A:$J,6,FALSE),0)</f>
        <v>0</v>
      </c>
      <c r="E782" s="18">
        <f>IFERROR(VLOOKUP(A782,[1]Monitoramento_Base_somente_disp!$A:$J,7,FALSE),0)</f>
        <v>0</v>
      </c>
      <c r="F782" s="18">
        <f>IFERROR(VLOOKUP(A782,[1]Monitoramento_Base_somente_disp!$A:$J,8,FALSE),0)</f>
        <v>0</v>
      </c>
      <c r="G782" s="18">
        <f>IFERROR(VLOOKUP(A782,[1]Monitoramento_Base_somente_disp!$A:$J,9,FALSE),0)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Não</v>
      </c>
      <c r="W782" s="18" t="str">
        <f t="shared" si="76"/>
        <v>Não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>
        <f>IFERROR(VLOOKUP(A783,[1]Monitoramento_Base_somente_disp!$A:$J,4,FALSE),0)</f>
        <v>825</v>
      </c>
      <c r="C783" s="18">
        <f>IFERROR(VLOOKUP(A783,[1]Monitoramento_Base_somente_disp!$A:$J,5,FALSE),0)</f>
        <v>24726747</v>
      </c>
      <c r="D783" s="18">
        <f>IFERROR(VLOOKUP(A783,[1]Monitoramento_Base_somente_disp!$A:$J,6,FALSE),0)</f>
        <v>0</v>
      </c>
      <c r="E783" s="18">
        <f>IFERROR(VLOOKUP(A783,[1]Monitoramento_Base_somente_disp!$A:$J,7,FALSE),0)</f>
        <v>0</v>
      </c>
      <c r="F783" s="18">
        <f>IFERROR(VLOOKUP(A783,[1]Monitoramento_Base_somente_disp!$A:$J,8,FALSE),0)</f>
        <v>0</v>
      </c>
      <c r="G783" s="18">
        <f>IFERROR(VLOOKUP(A783,[1]Monitoramento_Base_somente_disp!$A:$J,9,FALSE),0)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Sim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Não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>
        <f>IFERROR(VLOOKUP(A784,[1]Monitoramento_Base_somente_disp!$A:$J,4,FALSE),0)</f>
        <v>15702</v>
      </c>
      <c r="C784" s="18">
        <f>IFERROR(VLOOKUP(A784,[1]Monitoramento_Base_somente_disp!$A:$J,5,FALSE),0)</f>
        <v>3444256</v>
      </c>
      <c r="D784" s="18">
        <f>IFERROR(VLOOKUP(A784,[1]Monitoramento_Base_somente_disp!$A:$J,6,FALSE),0)</f>
        <v>0</v>
      </c>
      <c r="E784" s="18">
        <f>IFERROR(VLOOKUP(A784,[1]Monitoramento_Base_somente_disp!$A:$J,7,FALSE),0)</f>
        <v>0</v>
      </c>
      <c r="F784" s="18">
        <f>IFERROR(VLOOKUP(A784,[1]Monitoramento_Base_somente_disp!$A:$J,8,FALSE),0)</f>
        <v>0</v>
      </c>
      <c r="G784" s="18">
        <f>IFERROR(VLOOKUP(A784,[1]Monitoramento_Base_somente_disp!$A:$J,9,FALSE),0)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Não</v>
      </c>
      <c r="W784" s="18" t="str">
        <f t="shared" si="76"/>
        <v>Não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>
        <f>IFERROR(VLOOKUP(A785,[1]Monitoramento_Base_somente_disp!$A:$J,4,FALSE),0)</f>
        <v>40323</v>
      </c>
      <c r="C785" s="18">
        <f>IFERROR(VLOOKUP(A785,[1]Monitoramento_Base_somente_disp!$A:$J,5,FALSE),0)</f>
        <v>17342100</v>
      </c>
      <c r="D785" s="18">
        <f>IFERROR(VLOOKUP(A785,[1]Monitoramento_Base_somente_disp!$A:$J,6,FALSE),0)</f>
        <v>0</v>
      </c>
      <c r="E785" s="18">
        <f>IFERROR(VLOOKUP(A785,[1]Monitoramento_Base_somente_disp!$A:$J,7,FALSE),0)</f>
        <v>0</v>
      </c>
      <c r="F785" s="18">
        <f>IFERROR(VLOOKUP(A785,[1]Monitoramento_Base_somente_disp!$A:$J,8,FALSE),0)</f>
        <v>0</v>
      </c>
      <c r="G785" s="18">
        <f>IFERROR(VLOOKUP(A785,[1]Monitoramento_Base_somente_disp!$A:$J,9,FALSE),0)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Não</v>
      </c>
      <c r="W785" s="18" t="str">
        <f t="shared" si="76"/>
        <v>Não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>
        <f>IFERROR(VLOOKUP(A786,[1]Monitoramento_Base_somente_disp!$A:$J,4,FALSE),0)</f>
        <v>1925</v>
      </c>
      <c r="C786" s="18">
        <f>IFERROR(VLOOKUP(A786,[1]Monitoramento_Base_somente_disp!$A:$J,5,FALSE),0)</f>
        <v>11931830</v>
      </c>
      <c r="D786" s="18">
        <f>IFERROR(VLOOKUP(A786,[1]Monitoramento_Base_somente_disp!$A:$J,6,FALSE),0)</f>
        <v>0</v>
      </c>
      <c r="E786" s="18">
        <f>IFERROR(VLOOKUP(A786,[1]Monitoramento_Base_somente_disp!$A:$J,7,FALSE),0)</f>
        <v>0</v>
      </c>
      <c r="F786" s="18">
        <f>IFERROR(VLOOKUP(A786,[1]Monitoramento_Base_somente_disp!$A:$J,8,FALSE),0)</f>
        <v>0</v>
      </c>
      <c r="G786" s="18">
        <f>IFERROR(VLOOKUP(A786,[1]Monitoramento_Base_somente_disp!$A:$J,9,FALSE),0)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Não</v>
      </c>
      <c r="W786" s="18" t="str">
        <f t="shared" si="76"/>
        <v>Não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>
        <f>IFERROR(VLOOKUP(A787,[1]Monitoramento_Base_somente_disp!$A:$J,4,FALSE),0)</f>
        <v>7930</v>
      </c>
      <c r="C787" s="18">
        <f>IFERROR(VLOOKUP(A787,[1]Monitoramento_Base_somente_disp!$A:$J,5,FALSE),0)</f>
        <v>3606750</v>
      </c>
      <c r="D787" s="18">
        <f>IFERROR(VLOOKUP(A787,[1]Monitoramento_Base_somente_disp!$A:$J,6,FALSE),0)</f>
        <v>0</v>
      </c>
      <c r="E787" s="18">
        <f>IFERROR(VLOOKUP(A787,[1]Monitoramento_Base_somente_disp!$A:$J,7,FALSE),0)</f>
        <v>0</v>
      </c>
      <c r="F787" s="18">
        <f>IFERROR(VLOOKUP(A787,[1]Monitoramento_Base_somente_disp!$A:$J,8,FALSE),0)</f>
        <v>0</v>
      </c>
      <c r="G787" s="18">
        <f>IFERROR(VLOOKUP(A787,[1]Monitoramento_Base_somente_disp!$A:$J,9,FALSE),0)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Não</v>
      </c>
      <c r="W787" s="18" t="str">
        <f t="shared" si="76"/>
        <v>Não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>
        <f>IFERROR(VLOOKUP(A788,[1]Monitoramento_Base_somente_disp!$A:$J,4,FALSE),0)</f>
        <v>39772</v>
      </c>
      <c r="C788" s="18">
        <f>IFERROR(VLOOKUP(A788,[1]Monitoramento_Base_somente_disp!$A:$J,5,FALSE),0)</f>
        <v>8561197</v>
      </c>
      <c r="D788" s="18">
        <f>IFERROR(VLOOKUP(A788,[1]Monitoramento_Base_somente_disp!$A:$J,6,FALSE),0)</f>
        <v>0</v>
      </c>
      <c r="E788" s="18">
        <f>IFERROR(VLOOKUP(A788,[1]Monitoramento_Base_somente_disp!$A:$J,7,FALSE),0)</f>
        <v>0</v>
      </c>
      <c r="F788" s="18">
        <f>IFERROR(VLOOKUP(A788,[1]Monitoramento_Base_somente_disp!$A:$J,8,FALSE),0)</f>
        <v>0</v>
      </c>
      <c r="G788" s="18">
        <f>IFERROR(VLOOKUP(A788,[1]Monitoramento_Base_somente_disp!$A:$J,9,FALSE),0)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Não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>
        <f>IFERROR(VLOOKUP(A789,[1]Monitoramento_Base_somente_disp!$A:$J,4,FALSE),0)</f>
        <v>107500</v>
      </c>
      <c r="C789" s="18">
        <f>IFERROR(VLOOKUP(A789,[1]Monitoramento_Base_somente_disp!$A:$J,5,FALSE),0)</f>
        <v>28693998</v>
      </c>
      <c r="D789" s="18">
        <f>IFERROR(VLOOKUP(A789,[1]Monitoramento_Base_somente_disp!$A:$J,6,FALSE),0)</f>
        <v>0</v>
      </c>
      <c r="E789" s="18">
        <f>IFERROR(VLOOKUP(A789,[1]Monitoramento_Base_somente_disp!$A:$J,7,FALSE),0)</f>
        <v>0</v>
      </c>
      <c r="F789" s="18">
        <f>IFERROR(VLOOKUP(A789,[1]Monitoramento_Base_somente_disp!$A:$J,8,FALSE),0)</f>
        <v>0</v>
      </c>
      <c r="G789" s="18">
        <f>IFERROR(VLOOKUP(A789,[1]Monitoramento_Base_somente_disp!$A:$J,9,FALSE),0)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Não</v>
      </c>
      <c r="W789" s="18" t="str">
        <f t="shared" si="76"/>
        <v>Não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>
        <f>IFERROR(VLOOKUP(A790,[1]Monitoramento_Base_somente_disp!$A:$J,4,FALSE),0)</f>
        <v>253546</v>
      </c>
      <c r="C790" s="18">
        <f>IFERROR(VLOOKUP(A790,[1]Monitoramento_Base_somente_disp!$A:$J,5,FALSE),0)</f>
        <v>39319092</v>
      </c>
      <c r="D790" s="18">
        <f>IFERROR(VLOOKUP(A790,[1]Monitoramento_Base_somente_disp!$A:$J,6,FALSE),0)</f>
        <v>0</v>
      </c>
      <c r="E790" s="18">
        <f>IFERROR(VLOOKUP(A790,[1]Monitoramento_Base_somente_disp!$A:$J,7,FALSE),0)</f>
        <v>0</v>
      </c>
      <c r="F790" s="18">
        <f>IFERROR(VLOOKUP(A790,[1]Monitoramento_Base_somente_disp!$A:$J,8,FALSE),0)</f>
        <v>0</v>
      </c>
      <c r="G790" s="18">
        <f>IFERROR(VLOOKUP(A790,[1]Monitoramento_Base_somente_disp!$A:$J,9,FALSE),0)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Não</v>
      </c>
      <c r="W790" s="18" t="str">
        <f t="shared" si="76"/>
        <v>Não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>
        <f>IFERROR(VLOOKUP(A791,[1]Monitoramento_Base_somente_disp!$A:$J,4,FALSE),0)</f>
        <v>0</v>
      </c>
      <c r="C791" s="18">
        <f>IFERROR(VLOOKUP(A791,[1]Monitoramento_Base_somente_disp!$A:$J,5,FALSE),0)</f>
        <v>10016502</v>
      </c>
      <c r="D791" s="18">
        <f>IFERROR(VLOOKUP(A791,[1]Monitoramento_Base_somente_disp!$A:$J,6,FALSE),0)</f>
        <v>0</v>
      </c>
      <c r="E791" s="18">
        <f>IFERROR(VLOOKUP(A791,[1]Monitoramento_Base_somente_disp!$A:$J,7,FALSE),0)</f>
        <v>0</v>
      </c>
      <c r="F791" s="18">
        <f>IFERROR(VLOOKUP(A791,[1]Monitoramento_Base_somente_disp!$A:$J,8,FALSE),0)</f>
        <v>0</v>
      </c>
      <c r="G791" s="18">
        <f>IFERROR(VLOOKUP(A791,[1]Monitoramento_Base_somente_disp!$A:$J,9,FALSE),0)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190756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Não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>
        <f>IFERROR(VLOOKUP(A792,[1]Monitoramento_Base_somente_disp!$A:$J,4,FALSE),0)</f>
        <v>30372</v>
      </c>
      <c r="C792" s="18">
        <f>IFERROR(VLOOKUP(A792,[1]Monitoramento_Base_somente_disp!$A:$J,5,FALSE),0)</f>
        <v>49475261</v>
      </c>
      <c r="D792" s="18">
        <f>IFERROR(VLOOKUP(A792,[1]Monitoramento_Base_somente_disp!$A:$J,6,FALSE),0)</f>
        <v>0</v>
      </c>
      <c r="E792" s="18">
        <f>IFERROR(VLOOKUP(A792,[1]Monitoramento_Base_somente_disp!$A:$J,7,FALSE),0)</f>
        <v>0</v>
      </c>
      <c r="F792" s="18">
        <f>IFERROR(VLOOKUP(A792,[1]Monitoramento_Base_somente_disp!$A:$J,8,FALSE),0)</f>
        <v>0</v>
      </c>
      <c r="G792" s="18">
        <f>IFERROR(VLOOKUP(A792,[1]Monitoramento_Base_somente_disp!$A:$J,9,FALSE),0)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Sim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Não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>
        <f>IFERROR(VLOOKUP(A793,[1]Monitoramento_Base_somente_disp!$A:$J,4,FALSE),0)</f>
        <v>0</v>
      </c>
      <c r="C793" s="18">
        <f>IFERROR(VLOOKUP(A793,[1]Monitoramento_Base_somente_disp!$A:$J,5,FALSE),0)</f>
        <v>2686697</v>
      </c>
      <c r="D793" s="18">
        <f>IFERROR(VLOOKUP(A793,[1]Monitoramento_Base_somente_disp!$A:$J,6,FALSE),0)</f>
        <v>0</v>
      </c>
      <c r="E793" s="18">
        <f>IFERROR(VLOOKUP(A793,[1]Monitoramento_Base_somente_disp!$A:$J,7,FALSE),0)</f>
        <v>0</v>
      </c>
      <c r="F793" s="18">
        <f>IFERROR(VLOOKUP(A793,[1]Monitoramento_Base_somente_disp!$A:$J,8,FALSE),0)</f>
        <v>0</v>
      </c>
      <c r="G793" s="18">
        <f>IFERROR(VLOOKUP(A793,[1]Monitoramento_Base_somente_disp!$A:$J,9,FALSE),0)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44347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Não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>
        <f>IFERROR(VLOOKUP(A794,[1]Monitoramento_Base_somente_disp!$A:$J,4,FALSE),0)</f>
        <v>65022</v>
      </c>
      <c r="C794" s="18">
        <f>IFERROR(VLOOKUP(A794,[1]Monitoramento_Base_somente_disp!$A:$J,5,FALSE),0)</f>
        <v>8463474</v>
      </c>
      <c r="D794" s="18">
        <f>IFERROR(VLOOKUP(A794,[1]Monitoramento_Base_somente_disp!$A:$J,6,FALSE),0)</f>
        <v>0</v>
      </c>
      <c r="E794" s="18">
        <f>IFERROR(VLOOKUP(A794,[1]Monitoramento_Base_somente_disp!$A:$J,7,FALSE),0)</f>
        <v>0</v>
      </c>
      <c r="F794" s="18">
        <f>IFERROR(VLOOKUP(A794,[1]Monitoramento_Base_somente_disp!$A:$J,8,FALSE),0)</f>
        <v>0</v>
      </c>
      <c r="G794" s="18">
        <f>IFERROR(VLOOKUP(A794,[1]Monitoramento_Base_somente_disp!$A:$J,9,FALSE),0)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Não</v>
      </c>
      <c r="W794" s="18" t="str">
        <f t="shared" si="76"/>
        <v>Não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>
        <f>IFERROR(VLOOKUP(A795,[1]Monitoramento_Base_somente_disp!$A:$J,4,FALSE),0)</f>
        <v>0</v>
      </c>
      <c r="C795" s="18">
        <f>IFERROR(VLOOKUP(A795,[1]Monitoramento_Base_somente_disp!$A:$J,5,FALSE),0)</f>
        <v>9801078</v>
      </c>
      <c r="D795" s="18">
        <f>IFERROR(VLOOKUP(A795,[1]Monitoramento_Base_somente_disp!$A:$J,6,FALSE),0)</f>
        <v>0</v>
      </c>
      <c r="E795" s="18">
        <f>IFERROR(VLOOKUP(A795,[1]Monitoramento_Base_somente_disp!$A:$J,7,FALSE),0)</f>
        <v>0</v>
      </c>
      <c r="F795" s="18">
        <f>IFERROR(VLOOKUP(A795,[1]Monitoramento_Base_somente_disp!$A:$J,8,FALSE),0)</f>
        <v>0</v>
      </c>
      <c r="G795" s="18">
        <f>IFERROR(VLOOKUP(A795,[1]Monitoramento_Base_somente_disp!$A:$J,9,FALSE),0)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4680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Sim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Não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>
        <f>IFERROR(VLOOKUP(A796,[1]Monitoramento_Base_somente_disp!$A:$J,4,FALSE),0)</f>
        <v>84355</v>
      </c>
      <c r="C796" s="18">
        <f>IFERROR(VLOOKUP(A796,[1]Monitoramento_Base_somente_disp!$A:$J,5,FALSE),0)</f>
        <v>17133496</v>
      </c>
      <c r="D796" s="18">
        <f>IFERROR(VLOOKUP(A796,[1]Monitoramento_Base_somente_disp!$A:$J,6,FALSE),0)</f>
        <v>0</v>
      </c>
      <c r="E796" s="18">
        <f>IFERROR(VLOOKUP(A796,[1]Monitoramento_Base_somente_disp!$A:$J,7,FALSE),0)</f>
        <v>0</v>
      </c>
      <c r="F796" s="18">
        <f>IFERROR(VLOOKUP(A796,[1]Monitoramento_Base_somente_disp!$A:$J,8,FALSE),0)</f>
        <v>0</v>
      </c>
      <c r="G796" s="18">
        <f>IFERROR(VLOOKUP(A796,[1]Monitoramento_Base_somente_disp!$A:$J,9,FALSE),0)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Não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IFERROR(VLOOKUP(A797,[1]Monitoramento_Base_somente_disp!$A:$J,4,FALSE),0)</f>
        <v>0</v>
      </c>
      <c r="C797" s="18">
        <f>IFERROR(VLOOKUP(A797,[1]Monitoramento_Base_somente_disp!$A:$J,5,FALSE),0)</f>
        <v>0</v>
      </c>
      <c r="D797" s="18">
        <f>IFERROR(VLOOKUP(A797,[1]Monitoramento_Base_somente_disp!$A:$J,6,FALSE),0)</f>
        <v>0</v>
      </c>
      <c r="E797" s="18">
        <f>IFERROR(VLOOKUP(A797,[1]Monitoramento_Base_somente_disp!$A:$J,7,FALSE),0)</f>
        <v>0</v>
      </c>
      <c r="F797" s="18">
        <f>IFERROR(VLOOKUP(A797,[1]Monitoramento_Base_somente_disp!$A:$J,8,FALSE),0)</f>
        <v>0</v>
      </c>
      <c r="G797" s="18">
        <f>IFERROR(VLOOKUP(A797,[1]Monitoramento_Base_somente_disp!$A:$J,9,FALSE),0)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IFERROR(VLOOKUP(A798,[1]Monitoramento_Base_somente_disp!$A:$J,4,FALSE),0)</f>
        <v>0</v>
      </c>
      <c r="C798" s="18">
        <f>IFERROR(VLOOKUP(A798,[1]Monitoramento_Base_somente_disp!$A:$J,5,FALSE),0)</f>
        <v>0</v>
      </c>
      <c r="D798" s="18">
        <f>IFERROR(VLOOKUP(A798,[1]Monitoramento_Base_somente_disp!$A:$J,6,FALSE),0)</f>
        <v>0</v>
      </c>
      <c r="E798" s="18">
        <f>IFERROR(VLOOKUP(A798,[1]Monitoramento_Base_somente_disp!$A:$J,7,FALSE),0)</f>
        <v>0</v>
      </c>
      <c r="F798" s="18">
        <f>IFERROR(VLOOKUP(A798,[1]Monitoramento_Base_somente_disp!$A:$J,8,FALSE),0)</f>
        <v>0</v>
      </c>
      <c r="G798" s="18">
        <f>IFERROR(VLOOKUP(A798,[1]Monitoramento_Base_somente_disp!$A:$J,9,FALSE),0)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59049</v>
      </c>
      <c r="O798" s="18">
        <f>IFERROR(VLOOKUP(A798,[3]Sheet1!$A:$G,5,FALSE),0)</f>
        <v>0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Não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IFERROR(VLOOKUP(A799,[1]Monitoramento_Base_somente_disp!$A:$J,4,FALSE),0)</f>
        <v>0</v>
      </c>
      <c r="C799" s="18">
        <f>IFERROR(VLOOKUP(A799,[1]Monitoramento_Base_somente_disp!$A:$J,5,FALSE),0)</f>
        <v>0</v>
      </c>
      <c r="D799" s="18">
        <f>IFERROR(VLOOKUP(A799,[1]Monitoramento_Base_somente_disp!$A:$J,6,FALSE),0)</f>
        <v>0</v>
      </c>
      <c r="E799" s="18">
        <f>IFERROR(VLOOKUP(A799,[1]Monitoramento_Base_somente_disp!$A:$J,7,FALSE),0)</f>
        <v>0</v>
      </c>
      <c r="F799" s="18">
        <f>IFERROR(VLOOKUP(A799,[1]Monitoramento_Base_somente_disp!$A:$J,8,FALSE),0)</f>
        <v>0</v>
      </c>
      <c r="G799" s="18">
        <f>IFERROR(VLOOKUP(A799,[1]Monitoramento_Base_somente_disp!$A:$J,9,FALSE),0)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41759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Sim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IFERROR(VLOOKUP(A800,[1]Monitoramento_Base_somente_disp!$A:$J,4,FALSE),0)</f>
        <v>0</v>
      </c>
      <c r="C800" s="18">
        <f>IFERROR(VLOOKUP(A800,[1]Monitoramento_Base_somente_disp!$A:$J,5,FALSE),0)</f>
        <v>25900044</v>
      </c>
      <c r="D800" s="18">
        <f>IFERROR(VLOOKUP(A800,[1]Monitoramento_Base_somente_disp!$A:$J,6,FALSE),0)</f>
        <v>0</v>
      </c>
      <c r="E800" s="18">
        <f>IFERROR(VLOOKUP(A800,[1]Monitoramento_Base_somente_disp!$A:$J,7,FALSE),0)</f>
        <v>0</v>
      </c>
      <c r="F800" s="18">
        <f>IFERROR(VLOOKUP(A800,[1]Monitoramento_Base_somente_disp!$A:$J,8,FALSE),0)</f>
        <v>0</v>
      </c>
      <c r="G800" s="18">
        <f>IFERROR(VLOOKUP(A800,[1]Monitoramento_Base_somente_disp!$A:$J,9,FALSE),0)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70194</v>
      </c>
      <c r="O800" s="18">
        <f>IFERROR(VLOOKUP(A800,[3]Sheet1!$A:$G,5,FALSE),0)</f>
        <v>0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Não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>
        <f>IFERROR(VLOOKUP(A801,[1]Monitoramento_Base_somente_disp!$A:$J,4,FALSE),0)</f>
        <v>0</v>
      </c>
      <c r="C801" s="18">
        <f>IFERROR(VLOOKUP(A801,[1]Monitoramento_Base_somente_disp!$A:$J,5,FALSE),0)</f>
        <v>303573046</v>
      </c>
      <c r="D801" s="18">
        <f>IFERROR(VLOOKUP(A801,[1]Monitoramento_Base_somente_disp!$A:$J,6,FALSE),0)</f>
        <v>0</v>
      </c>
      <c r="E801" s="18">
        <f>IFERROR(VLOOKUP(A801,[1]Monitoramento_Base_somente_disp!$A:$J,7,FALSE),0)</f>
        <v>0</v>
      </c>
      <c r="F801" s="18">
        <f>IFERROR(VLOOKUP(A801,[1]Monitoramento_Base_somente_disp!$A:$J,8,FALSE),0)</f>
        <v>0</v>
      </c>
      <c r="G801" s="18">
        <f>IFERROR(VLOOKUP(A801,[1]Monitoramento_Base_somente_disp!$A:$J,9,FALSE),0)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1569754</v>
      </c>
      <c r="O801" s="18">
        <f>IFERROR(VLOOKUP(A801,[3]Sheet1!$A:$G,5,FALSE),0)</f>
        <v>0</v>
      </c>
      <c r="P801" s="18">
        <f>IFERROR(VLOOKUP(A801,[3]Sheet1!$A:$G,6,FALSE),0)</f>
        <v>0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Não</v>
      </c>
      <c r="W801" s="18" t="str">
        <f t="shared" si="76"/>
        <v>Não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>
        <f>IFERROR(VLOOKUP(A802,[1]Monitoramento_Base_somente_disp!$A:$J,4,FALSE),0)</f>
        <v>0</v>
      </c>
      <c r="C802" s="18">
        <f>IFERROR(VLOOKUP(A802,[1]Monitoramento_Base_somente_disp!$A:$J,5,FALSE),0)</f>
        <v>5771296</v>
      </c>
      <c r="D802" s="18">
        <f>IFERROR(VLOOKUP(A802,[1]Monitoramento_Base_somente_disp!$A:$J,6,FALSE),0)</f>
        <v>0</v>
      </c>
      <c r="E802" s="18">
        <f>IFERROR(VLOOKUP(A802,[1]Monitoramento_Base_somente_disp!$A:$J,7,FALSE),0)</f>
        <v>0</v>
      </c>
      <c r="F802" s="18">
        <f>IFERROR(VLOOKUP(A802,[1]Monitoramento_Base_somente_disp!$A:$J,8,FALSE),0)</f>
        <v>0</v>
      </c>
      <c r="G802" s="18">
        <f>IFERROR(VLOOKUP(A802,[1]Monitoramento_Base_somente_disp!$A:$J,9,FALSE),0)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Não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IFERROR(VLOOKUP(A803,[1]Monitoramento_Base_somente_disp!$A:$J,4,FALSE),0)</f>
        <v>0</v>
      </c>
      <c r="C803" s="18">
        <f>IFERROR(VLOOKUP(A803,[1]Monitoramento_Base_somente_disp!$A:$J,5,FALSE),0)</f>
        <v>0</v>
      </c>
      <c r="D803" s="18">
        <f>IFERROR(VLOOKUP(A803,[1]Monitoramento_Base_somente_disp!$A:$J,6,FALSE),0)</f>
        <v>0</v>
      </c>
      <c r="E803" s="18">
        <f>IFERROR(VLOOKUP(A803,[1]Monitoramento_Base_somente_disp!$A:$J,7,FALSE),0)</f>
        <v>0</v>
      </c>
      <c r="F803" s="18">
        <f>IFERROR(VLOOKUP(A803,[1]Monitoramento_Base_somente_disp!$A:$J,8,FALSE),0)</f>
        <v>0</v>
      </c>
      <c r="G803" s="18">
        <f>IFERROR(VLOOKUP(A803,[1]Monitoramento_Base_somente_disp!$A:$J,9,FALSE),0)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65574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Sim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IFERROR(VLOOKUP(A804,[1]Monitoramento_Base_somente_disp!$A:$J,4,FALSE),0)</f>
        <v>0</v>
      </c>
      <c r="C804" s="18">
        <f>IFERROR(VLOOKUP(A804,[1]Monitoramento_Base_somente_disp!$A:$J,5,FALSE),0)</f>
        <v>7896721</v>
      </c>
      <c r="D804" s="18">
        <f>IFERROR(VLOOKUP(A804,[1]Monitoramento_Base_somente_disp!$A:$J,6,FALSE),0)</f>
        <v>0</v>
      </c>
      <c r="E804" s="18">
        <f>IFERROR(VLOOKUP(A804,[1]Monitoramento_Base_somente_disp!$A:$J,7,FALSE),0)</f>
        <v>0</v>
      </c>
      <c r="F804" s="18">
        <f>IFERROR(VLOOKUP(A804,[1]Monitoramento_Base_somente_disp!$A:$J,8,FALSE),0)</f>
        <v>0</v>
      </c>
      <c r="G804" s="18">
        <f>IFERROR(VLOOKUP(A804,[1]Monitoramento_Base_somente_disp!$A:$J,9,FALSE),0)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Não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IFERROR(VLOOKUP(A805,[1]Monitoramento_Base_somente_disp!$A:$J,4,FALSE),0)</f>
        <v>0</v>
      </c>
      <c r="C805" s="18">
        <f>IFERROR(VLOOKUP(A805,[1]Monitoramento_Base_somente_disp!$A:$J,5,FALSE),0)</f>
        <v>0</v>
      </c>
      <c r="D805" s="18">
        <f>IFERROR(VLOOKUP(A805,[1]Monitoramento_Base_somente_disp!$A:$J,6,FALSE),0)</f>
        <v>0</v>
      </c>
      <c r="E805" s="18">
        <f>IFERROR(VLOOKUP(A805,[1]Monitoramento_Base_somente_disp!$A:$J,7,FALSE),0)</f>
        <v>0</v>
      </c>
      <c r="F805" s="18">
        <f>IFERROR(VLOOKUP(A805,[1]Monitoramento_Base_somente_disp!$A:$J,8,FALSE),0)</f>
        <v>0</v>
      </c>
      <c r="G805" s="18">
        <f>IFERROR(VLOOKUP(A805,[1]Monitoramento_Base_somente_disp!$A:$J,9,FALSE),0)</f>
        <v>0</v>
      </c>
      <c r="H805" s="18">
        <f>IFERROR(VLOOKUP(A805,[2]Sheet1!$A:$I,4,FALSE),0)</f>
        <v>152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IFERROR(VLOOKUP(A806,[1]Monitoramento_Base_somente_disp!$A:$J,4,FALSE),0)</f>
        <v>66327</v>
      </c>
      <c r="C806" s="18">
        <f>IFERROR(VLOOKUP(A806,[1]Monitoramento_Base_somente_disp!$A:$J,5,FALSE),0)</f>
        <v>37016979</v>
      </c>
      <c r="D806" s="18">
        <f>IFERROR(VLOOKUP(A806,[1]Monitoramento_Base_somente_disp!$A:$J,6,FALSE),0)</f>
        <v>0</v>
      </c>
      <c r="E806" s="18">
        <f>IFERROR(VLOOKUP(A806,[1]Monitoramento_Base_somente_disp!$A:$J,7,FALSE),0)</f>
        <v>0</v>
      </c>
      <c r="F806" s="18">
        <f>IFERROR(VLOOKUP(A806,[1]Monitoramento_Base_somente_disp!$A:$J,8,FALSE),0)</f>
        <v>0</v>
      </c>
      <c r="G806" s="18">
        <f>IFERROR(VLOOKUP(A806,[1]Monitoramento_Base_somente_disp!$A:$J,9,FALSE),0)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Não</v>
      </c>
      <c r="W806" s="18" t="str">
        <f t="shared" si="76"/>
        <v>Não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IFERROR(VLOOKUP(A807,[1]Monitoramento_Base_somente_disp!$A:$J,4,FALSE),0)</f>
        <v>0</v>
      </c>
      <c r="C807" s="18">
        <f>IFERROR(VLOOKUP(A807,[1]Monitoramento_Base_somente_disp!$A:$J,5,FALSE),0)</f>
        <v>0</v>
      </c>
      <c r="D807" s="18">
        <f>IFERROR(VLOOKUP(A807,[1]Monitoramento_Base_somente_disp!$A:$J,6,FALSE),0)</f>
        <v>0</v>
      </c>
      <c r="E807" s="18">
        <f>IFERROR(VLOOKUP(A807,[1]Monitoramento_Base_somente_disp!$A:$J,7,FALSE),0)</f>
        <v>0</v>
      </c>
      <c r="F807" s="18">
        <f>IFERROR(VLOOKUP(A807,[1]Monitoramento_Base_somente_disp!$A:$J,8,FALSE),0)</f>
        <v>0</v>
      </c>
      <c r="G807" s="18">
        <f>IFERROR(VLOOKUP(A807,[1]Monitoramento_Base_somente_disp!$A:$J,9,FALSE),0)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20416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Sim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IFERROR(VLOOKUP(A808,[1]Monitoramento_Base_somente_disp!$A:$J,4,FALSE),0)</f>
        <v>0</v>
      </c>
      <c r="C808" s="18">
        <f>IFERROR(VLOOKUP(A808,[1]Monitoramento_Base_somente_disp!$A:$J,5,FALSE),0)</f>
        <v>0</v>
      </c>
      <c r="D808" s="18">
        <f>IFERROR(VLOOKUP(A808,[1]Monitoramento_Base_somente_disp!$A:$J,6,FALSE),0)</f>
        <v>0</v>
      </c>
      <c r="E808" s="18">
        <f>IFERROR(VLOOKUP(A808,[1]Monitoramento_Base_somente_disp!$A:$J,7,FALSE),0)</f>
        <v>0</v>
      </c>
      <c r="F808" s="18">
        <f>IFERROR(VLOOKUP(A808,[1]Monitoramento_Base_somente_disp!$A:$J,8,FALSE),0)</f>
        <v>0</v>
      </c>
      <c r="G808" s="18">
        <f>IFERROR(VLOOKUP(A808,[1]Monitoramento_Base_somente_disp!$A:$J,9,FALSE),0)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IFERROR(VLOOKUP(A809,[1]Monitoramento_Base_somente_disp!$A:$J,4,FALSE),0)</f>
        <v>0</v>
      </c>
      <c r="C809" s="18">
        <f>IFERROR(VLOOKUP(A809,[1]Monitoramento_Base_somente_disp!$A:$J,5,FALSE),0)</f>
        <v>0</v>
      </c>
      <c r="D809" s="18">
        <f>IFERROR(VLOOKUP(A809,[1]Monitoramento_Base_somente_disp!$A:$J,6,FALSE),0)</f>
        <v>0</v>
      </c>
      <c r="E809" s="18">
        <f>IFERROR(VLOOKUP(A809,[1]Monitoramento_Base_somente_disp!$A:$J,7,FALSE),0)</f>
        <v>0</v>
      </c>
      <c r="F809" s="18">
        <f>IFERROR(VLOOKUP(A809,[1]Monitoramento_Base_somente_disp!$A:$J,8,FALSE),0)</f>
        <v>0</v>
      </c>
      <c r="G809" s="18">
        <f>IFERROR(VLOOKUP(A809,[1]Monitoramento_Base_somente_disp!$A:$J,9,FALSE),0)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573082</v>
      </c>
      <c r="O809" s="18">
        <f>IFERROR(VLOOKUP(A809,[3]Sheet1!$A:$G,5,FALSE),0)</f>
        <v>0</v>
      </c>
      <c r="P809" s="18">
        <f>IFERROR(VLOOKUP(A809,[3]Sheet1!$A:$G,6,FALSE),0)</f>
        <v>0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Não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IFERROR(VLOOKUP(A810,[1]Monitoramento_Base_somente_disp!$A:$J,4,FALSE),0)</f>
        <v>0</v>
      </c>
      <c r="C810" s="18">
        <f>IFERROR(VLOOKUP(A810,[1]Monitoramento_Base_somente_disp!$A:$J,5,FALSE),0)</f>
        <v>25714523</v>
      </c>
      <c r="D810" s="18">
        <f>IFERROR(VLOOKUP(A810,[1]Monitoramento_Base_somente_disp!$A:$J,6,FALSE),0)</f>
        <v>0</v>
      </c>
      <c r="E810" s="18">
        <f>IFERROR(VLOOKUP(A810,[1]Monitoramento_Base_somente_disp!$A:$J,7,FALSE),0)</f>
        <v>0</v>
      </c>
      <c r="F810" s="18">
        <f>IFERROR(VLOOKUP(A810,[1]Monitoramento_Base_somente_disp!$A:$J,8,FALSE),0)</f>
        <v>0</v>
      </c>
      <c r="G810" s="18">
        <f>IFERROR(VLOOKUP(A810,[1]Monitoramento_Base_somente_disp!$A:$J,9,FALSE),0)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46806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Não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IFERROR(VLOOKUP(A811,[1]Monitoramento_Base_somente_disp!$A:$J,4,FALSE),0)</f>
        <v>0</v>
      </c>
      <c r="C811" s="18">
        <f>IFERROR(VLOOKUP(A811,[1]Monitoramento_Base_somente_disp!$A:$J,5,FALSE),0)</f>
        <v>0</v>
      </c>
      <c r="D811" s="18">
        <f>IFERROR(VLOOKUP(A811,[1]Monitoramento_Base_somente_disp!$A:$J,6,FALSE),0)</f>
        <v>0</v>
      </c>
      <c r="E811" s="18">
        <f>IFERROR(VLOOKUP(A811,[1]Monitoramento_Base_somente_disp!$A:$J,7,FALSE),0)</f>
        <v>0</v>
      </c>
      <c r="F811" s="18">
        <f>IFERROR(VLOOKUP(A811,[1]Monitoramento_Base_somente_disp!$A:$J,8,FALSE),0)</f>
        <v>0</v>
      </c>
      <c r="G811" s="18">
        <f>IFERROR(VLOOKUP(A811,[1]Monitoramento_Base_somente_disp!$A:$J,9,FALSE),0)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31912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Sim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IFERROR(VLOOKUP(A812,[1]Monitoramento_Base_somente_disp!$A:$J,4,FALSE),0)</f>
        <v>0</v>
      </c>
      <c r="C812" s="18">
        <f>IFERROR(VLOOKUP(A812,[1]Monitoramento_Base_somente_disp!$A:$J,5,FALSE),0)</f>
        <v>2597090</v>
      </c>
      <c r="D812" s="18">
        <f>IFERROR(VLOOKUP(A812,[1]Monitoramento_Base_somente_disp!$A:$J,6,FALSE),0)</f>
        <v>0</v>
      </c>
      <c r="E812" s="18">
        <f>IFERROR(VLOOKUP(A812,[1]Monitoramento_Base_somente_disp!$A:$J,7,FALSE),0)</f>
        <v>0</v>
      </c>
      <c r="F812" s="18">
        <f>IFERROR(VLOOKUP(A812,[1]Monitoramento_Base_somente_disp!$A:$J,8,FALSE),0)</f>
        <v>0</v>
      </c>
      <c r="G812" s="18">
        <f>IFERROR(VLOOKUP(A812,[1]Monitoramento_Base_somente_disp!$A:$J,9,FALSE),0)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51974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Não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IFERROR(VLOOKUP(A813,[1]Monitoramento_Base_somente_disp!$A:$J,4,FALSE),0)</f>
        <v>0</v>
      </c>
      <c r="C813" s="18">
        <f>IFERROR(VLOOKUP(A813,[1]Monitoramento_Base_somente_disp!$A:$J,5,FALSE),0)</f>
        <v>0</v>
      </c>
      <c r="D813" s="18">
        <f>IFERROR(VLOOKUP(A813,[1]Monitoramento_Base_somente_disp!$A:$J,6,FALSE),0)</f>
        <v>0</v>
      </c>
      <c r="E813" s="18">
        <f>IFERROR(VLOOKUP(A813,[1]Monitoramento_Base_somente_disp!$A:$J,7,FALSE),0)</f>
        <v>0</v>
      </c>
      <c r="F813" s="18">
        <f>IFERROR(VLOOKUP(A813,[1]Monitoramento_Base_somente_disp!$A:$J,8,FALSE),0)</f>
        <v>0</v>
      </c>
      <c r="G813" s="18">
        <f>IFERROR(VLOOKUP(A813,[1]Monitoramento_Base_somente_disp!$A:$J,9,FALSE),0)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49766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IFERROR(VLOOKUP(A814,[1]Monitoramento_Base_somente_disp!$A:$J,4,FALSE),0)</f>
        <v>0</v>
      </c>
      <c r="C814" s="18">
        <f>IFERROR(VLOOKUP(A814,[1]Monitoramento_Base_somente_disp!$A:$J,5,FALSE),0)</f>
        <v>0</v>
      </c>
      <c r="D814" s="18">
        <f>IFERROR(VLOOKUP(A814,[1]Monitoramento_Base_somente_disp!$A:$J,6,FALSE),0)</f>
        <v>0</v>
      </c>
      <c r="E814" s="18">
        <f>IFERROR(VLOOKUP(A814,[1]Monitoramento_Base_somente_disp!$A:$J,7,FALSE),0)</f>
        <v>0</v>
      </c>
      <c r="F814" s="18">
        <f>IFERROR(VLOOKUP(A814,[1]Monitoramento_Base_somente_disp!$A:$J,8,FALSE),0)</f>
        <v>0</v>
      </c>
      <c r="G814" s="18">
        <f>IFERROR(VLOOKUP(A814,[1]Monitoramento_Base_somente_disp!$A:$J,9,FALSE),0)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IFERROR(VLOOKUP(A815,[1]Monitoramento_Base_somente_disp!$A:$J,4,FALSE),0)</f>
        <v>0</v>
      </c>
      <c r="C815" s="18">
        <f>IFERROR(VLOOKUP(A815,[1]Monitoramento_Base_somente_disp!$A:$J,5,FALSE),0)</f>
        <v>0</v>
      </c>
      <c r="D815" s="18">
        <f>IFERROR(VLOOKUP(A815,[1]Monitoramento_Base_somente_disp!$A:$J,6,FALSE),0)</f>
        <v>0</v>
      </c>
      <c r="E815" s="18">
        <f>IFERROR(VLOOKUP(A815,[1]Monitoramento_Base_somente_disp!$A:$J,7,FALSE),0)</f>
        <v>0</v>
      </c>
      <c r="F815" s="18">
        <f>IFERROR(VLOOKUP(A815,[1]Monitoramento_Base_somente_disp!$A:$J,8,FALSE),0)</f>
        <v>0</v>
      </c>
      <c r="G815" s="18">
        <f>IFERROR(VLOOKUP(A815,[1]Monitoramento_Base_somente_disp!$A:$J,9,FALSE),0)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43858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Sim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IFERROR(VLOOKUP(A816,[1]Monitoramento_Base_somente_disp!$A:$J,4,FALSE),0)</f>
        <v>0</v>
      </c>
      <c r="C816" s="18">
        <f>IFERROR(VLOOKUP(A816,[1]Monitoramento_Base_somente_disp!$A:$J,5,FALSE),0)</f>
        <v>0</v>
      </c>
      <c r="D816" s="18">
        <f>IFERROR(VLOOKUP(A816,[1]Monitoramento_Base_somente_disp!$A:$J,6,FALSE),0)</f>
        <v>0</v>
      </c>
      <c r="E816" s="18">
        <f>IFERROR(VLOOKUP(A816,[1]Monitoramento_Base_somente_disp!$A:$J,7,FALSE),0)</f>
        <v>0</v>
      </c>
      <c r="F816" s="18">
        <f>IFERROR(VLOOKUP(A816,[1]Monitoramento_Base_somente_disp!$A:$J,8,FALSE),0)</f>
        <v>0</v>
      </c>
      <c r="G816" s="18">
        <f>IFERROR(VLOOKUP(A816,[1]Monitoramento_Base_somente_disp!$A:$J,9,FALSE),0)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236597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Sim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IFERROR(VLOOKUP(A817,[1]Monitoramento_Base_somente_disp!$A:$J,4,FALSE),0)</f>
        <v>0</v>
      </c>
      <c r="C817" s="18">
        <f>IFERROR(VLOOKUP(A817,[1]Monitoramento_Base_somente_disp!$A:$J,5,FALSE),0)</f>
        <v>0</v>
      </c>
      <c r="D817" s="18">
        <f>IFERROR(VLOOKUP(A817,[1]Monitoramento_Base_somente_disp!$A:$J,6,FALSE),0)</f>
        <v>0</v>
      </c>
      <c r="E817" s="18">
        <f>IFERROR(VLOOKUP(A817,[1]Monitoramento_Base_somente_disp!$A:$J,7,FALSE),0)</f>
        <v>0</v>
      </c>
      <c r="F817" s="18">
        <f>IFERROR(VLOOKUP(A817,[1]Monitoramento_Base_somente_disp!$A:$J,8,FALSE),0)</f>
        <v>0</v>
      </c>
      <c r="G817" s="18">
        <f>IFERROR(VLOOKUP(A817,[1]Monitoramento_Base_somente_disp!$A:$J,9,FALSE),0)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180545</v>
      </c>
      <c r="O817" s="18">
        <f>IFERROR(VLOOKUP(A817,[3]Sheet1!$A:$G,5,FALSE),0)</f>
        <v>0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Não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IFERROR(VLOOKUP(A818,[1]Monitoramento_Base_somente_disp!$A:$J,4,FALSE),0)</f>
        <v>162074</v>
      </c>
      <c r="C818" s="18">
        <f>IFERROR(VLOOKUP(A818,[1]Monitoramento_Base_somente_disp!$A:$J,5,FALSE),0)</f>
        <v>17132667</v>
      </c>
      <c r="D818" s="18">
        <f>IFERROR(VLOOKUP(A818,[1]Monitoramento_Base_somente_disp!$A:$J,6,FALSE),0)</f>
        <v>0</v>
      </c>
      <c r="E818" s="18">
        <f>IFERROR(VLOOKUP(A818,[1]Monitoramento_Base_somente_disp!$A:$J,7,FALSE),0)</f>
        <v>0</v>
      </c>
      <c r="F818" s="18">
        <f>IFERROR(VLOOKUP(A818,[1]Monitoramento_Base_somente_disp!$A:$J,8,FALSE),0)</f>
        <v>0</v>
      </c>
      <c r="G818" s="18">
        <f>IFERROR(VLOOKUP(A818,[1]Monitoramento_Base_somente_disp!$A:$J,9,FALSE),0)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Não</v>
      </c>
      <c r="W818" s="18" t="str">
        <f t="shared" si="76"/>
        <v>Não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>
        <f>IFERROR(VLOOKUP(A819,[1]Monitoramento_Base_somente_disp!$A:$J,4,FALSE),0)</f>
        <v>0</v>
      </c>
      <c r="C819" s="18">
        <f>IFERROR(VLOOKUP(A819,[1]Monitoramento_Base_somente_disp!$A:$J,5,FALSE),0)</f>
        <v>20478931</v>
      </c>
      <c r="D819" s="18">
        <f>IFERROR(VLOOKUP(A819,[1]Monitoramento_Base_somente_disp!$A:$J,6,FALSE),0)</f>
        <v>0</v>
      </c>
      <c r="E819" s="18">
        <f>IFERROR(VLOOKUP(A819,[1]Monitoramento_Base_somente_disp!$A:$J,7,FALSE),0)</f>
        <v>0</v>
      </c>
      <c r="F819" s="18">
        <f>IFERROR(VLOOKUP(A819,[1]Monitoramento_Base_somente_disp!$A:$J,8,FALSE),0)</f>
        <v>0</v>
      </c>
      <c r="G819" s="18">
        <f>IFERROR(VLOOKUP(A819,[1]Monitoramento_Base_somente_disp!$A:$J,9,FALSE),0)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100483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Não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IFERROR(VLOOKUP(A820,[1]Monitoramento_Base_somente_disp!$A:$J,4,FALSE),0)</f>
        <v>0</v>
      </c>
      <c r="C820" s="18">
        <f>IFERROR(VLOOKUP(A820,[1]Monitoramento_Base_somente_disp!$A:$J,5,FALSE),0)</f>
        <v>0</v>
      </c>
      <c r="D820" s="18">
        <f>IFERROR(VLOOKUP(A820,[1]Monitoramento_Base_somente_disp!$A:$J,6,FALSE),0)</f>
        <v>0</v>
      </c>
      <c r="E820" s="18">
        <f>IFERROR(VLOOKUP(A820,[1]Monitoramento_Base_somente_disp!$A:$J,7,FALSE),0)</f>
        <v>0</v>
      </c>
      <c r="F820" s="18">
        <f>IFERROR(VLOOKUP(A820,[1]Monitoramento_Base_somente_disp!$A:$J,8,FALSE),0)</f>
        <v>0</v>
      </c>
      <c r="G820" s="18">
        <f>IFERROR(VLOOKUP(A820,[1]Monitoramento_Base_somente_disp!$A:$J,9,FALSE),0)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IFERROR(VLOOKUP(A821,[1]Monitoramento_Base_somente_disp!$A:$J,4,FALSE),0)</f>
        <v>0</v>
      </c>
      <c r="C821" s="18">
        <f>IFERROR(VLOOKUP(A821,[1]Monitoramento_Base_somente_disp!$A:$J,5,FALSE),0)</f>
        <v>0</v>
      </c>
      <c r="D821" s="18">
        <f>IFERROR(VLOOKUP(A821,[1]Monitoramento_Base_somente_disp!$A:$J,6,FALSE),0)</f>
        <v>0</v>
      </c>
      <c r="E821" s="18">
        <f>IFERROR(VLOOKUP(A821,[1]Monitoramento_Base_somente_disp!$A:$J,7,FALSE),0)</f>
        <v>0</v>
      </c>
      <c r="F821" s="18">
        <f>IFERROR(VLOOKUP(A821,[1]Monitoramento_Base_somente_disp!$A:$J,8,FALSE),0)</f>
        <v>0</v>
      </c>
      <c r="G821" s="18">
        <f>IFERROR(VLOOKUP(A821,[1]Monitoramento_Base_somente_disp!$A:$J,9,FALSE),0)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1050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Sim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IFERROR(VLOOKUP(A822,[1]Monitoramento_Base_somente_disp!$A:$J,4,FALSE),0)</f>
        <v>0</v>
      </c>
      <c r="C822" s="18">
        <f>IFERROR(VLOOKUP(A822,[1]Monitoramento_Base_somente_disp!$A:$J,5,FALSE),0)</f>
        <v>0</v>
      </c>
      <c r="D822" s="18">
        <f>IFERROR(VLOOKUP(A822,[1]Monitoramento_Base_somente_disp!$A:$J,6,FALSE),0)</f>
        <v>0</v>
      </c>
      <c r="E822" s="18">
        <f>IFERROR(VLOOKUP(A822,[1]Monitoramento_Base_somente_disp!$A:$J,7,FALSE),0)</f>
        <v>0</v>
      </c>
      <c r="F822" s="18">
        <f>IFERROR(VLOOKUP(A822,[1]Monitoramento_Base_somente_disp!$A:$J,8,FALSE),0)</f>
        <v>0</v>
      </c>
      <c r="G822" s="18">
        <f>IFERROR(VLOOKUP(A822,[1]Monitoramento_Base_somente_disp!$A:$J,9,FALSE),0)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189754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Sim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IFERROR(VLOOKUP(A823,[1]Monitoramento_Base_somente_disp!$A:$J,4,FALSE),0)</f>
        <v>0</v>
      </c>
      <c r="C823" s="18">
        <f>IFERROR(VLOOKUP(A823,[1]Monitoramento_Base_somente_disp!$A:$J,5,FALSE),0)</f>
        <v>0</v>
      </c>
      <c r="D823" s="18">
        <f>IFERROR(VLOOKUP(A823,[1]Monitoramento_Base_somente_disp!$A:$J,6,FALSE),0)</f>
        <v>0</v>
      </c>
      <c r="E823" s="18">
        <f>IFERROR(VLOOKUP(A823,[1]Monitoramento_Base_somente_disp!$A:$J,7,FALSE),0)</f>
        <v>0</v>
      </c>
      <c r="F823" s="18">
        <f>IFERROR(VLOOKUP(A823,[1]Monitoramento_Base_somente_disp!$A:$J,8,FALSE),0)</f>
        <v>0</v>
      </c>
      <c r="G823" s="18">
        <f>IFERROR(VLOOKUP(A823,[1]Monitoramento_Base_somente_disp!$A:$J,9,FALSE),0)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9858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Sim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IFERROR(VLOOKUP(A824,[1]Monitoramento_Base_somente_disp!$A:$J,4,FALSE),0)</f>
        <v>0</v>
      </c>
      <c r="C824" s="18">
        <f>IFERROR(VLOOKUP(A824,[1]Monitoramento_Base_somente_disp!$A:$J,5,FALSE),0)</f>
        <v>264180</v>
      </c>
      <c r="D824" s="18">
        <f>IFERROR(VLOOKUP(A824,[1]Monitoramento_Base_somente_disp!$A:$J,6,FALSE),0)</f>
        <v>0</v>
      </c>
      <c r="E824" s="18">
        <f>IFERROR(VLOOKUP(A824,[1]Monitoramento_Base_somente_disp!$A:$J,7,FALSE),0)</f>
        <v>0</v>
      </c>
      <c r="F824" s="18">
        <f>IFERROR(VLOOKUP(A824,[1]Monitoramento_Base_somente_disp!$A:$J,8,FALSE),0)</f>
        <v>0</v>
      </c>
      <c r="G824" s="18">
        <f>IFERROR(VLOOKUP(A824,[1]Monitoramento_Base_somente_disp!$A:$J,9,FALSE),0)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Não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>
        <f>IFERROR(VLOOKUP(A825,[1]Monitoramento_Base_somente_disp!$A:$J,4,FALSE),0)</f>
        <v>0</v>
      </c>
      <c r="C825" s="18">
        <f>IFERROR(VLOOKUP(A825,[1]Monitoramento_Base_somente_disp!$A:$J,5,FALSE),0)</f>
        <v>10041611</v>
      </c>
      <c r="D825" s="18">
        <f>IFERROR(VLOOKUP(A825,[1]Monitoramento_Base_somente_disp!$A:$J,6,FALSE),0)</f>
        <v>0</v>
      </c>
      <c r="E825" s="18">
        <f>IFERROR(VLOOKUP(A825,[1]Monitoramento_Base_somente_disp!$A:$J,7,FALSE),0)</f>
        <v>0</v>
      </c>
      <c r="F825" s="18">
        <f>IFERROR(VLOOKUP(A825,[1]Monitoramento_Base_somente_disp!$A:$J,8,FALSE),0)</f>
        <v>0</v>
      </c>
      <c r="G825" s="18">
        <f>IFERROR(VLOOKUP(A825,[1]Monitoramento_Base_somente_disp!$A:$J,9,FALSE),0)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135644</v>
      </c>
      <c r="O825" s="18">
        <f>IFERROR(VLOOKUP(A825,[3]Sheet1!$A:$G,5,FALSE),0)</f>
        <v>0</v>
      </c>
      <c r="P825" s="18">
        <f>IFERROR(VLOOKUP(A825,[3]Sheet1!$A:$G,6,FALSE),0)</f>
        <v>0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Não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IFERROR(VLOOKUP(A826,[1]Monitoramento_Base_somente_disp!$A:$J,4,FALSE),0)</f>
        <v>0</v>
      </c>
      <c r="C826" s="18">
        <f>IFERROR(VLOOKUP(A826,[1]Monitoramento_Base_somente_disp!$A:$J,5,FALSE),0)</f>
        <v>0</v>
      </c>
      <c r="D826" s="18">
        <f>IFERROR(VLOOKUP(A826,[1]Monitoramento_Base_somente_disp!$A:$J,6,FALSE),0)</f>
        <v>0</v>
      </c>
      <c r="E826" s="18">
        <f>IFERROR(VLOOKUP(A826,[1]Monitoramento_Base_somente_disp!$A:$J,7,FALSE),0)</f>
        <v>0</v>
      </c>
      <c r="F826" s="18">
        <f>IFERROR(VLOOKUP(A826,[1]Monitoramento_Base_somente_disp!$A:$J,8,FALSE),0)</f>
        <v>0</v>
      </c>
      <c r="G826" s="18">
        <f>IFERROR(VLOOKUP(A826,[1]Monitoramento_Base_somente_disp!$A:$J,9,FALSE),0)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37228</v>
      </c>
      <c r="O826" s="18">
        <f>IFERROR(VLOOKUP(A826,[3]Sheet1!$A:$G,5,FALSE),0)</f>
        <v>0</v>
      </c>
      <c r="P826" s="18">
        <f>IFERROR(VLOOKUP(A826,[3]Sheet1!$A:$G,6,FALSE),0)</f>
        <v>0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Não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IFERROR(VLOOKUP(A827,[1]Monitoramento_Base_somente_disp!$A:$J,4,FALSE),0)</f>
        <v>0</v>
      </c>
      <c r="C827" s="18">
        <f>IFERROR(VLOOKUP(A827,[1]Monitoramento_Base_somente_disp!$A:$J,5,FALSE),0)</f>
        <v>0</v>
      </c>
      <c r="D827" s="18">
        <f>IFERROR(VLOOKUP(A827,[1]Monitoramento_Base_somente_disp!$A:$J,6,FALSE),0)</f>
        <v>0</v>
      </c>
      <c r="E827" s="18">
        <f>IFERROR(VLOOKUP(A827,[1]Monitoramento_Base_somente_disp!$A:$J,7,FALSE),0)</f>
        <v>0</v>
      </c>
      <c r="F827" s="18">
        <f>IFERROR(VLOOKUP(A827,[1]Monitoramento_Base_somente_disp!$A:$J,8,FALSE),0)</f>
        <v>0</v>
      </c>
      <c r="G827" s="18">
        <f>IFERROR(VLOOKUP(A827,[1]Monitoramento_Base_somente_disp!$A:$J,9,FALSE),0)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IFERROR(VLOOKUP(A828,[1]Monitoramento_Base_somente_disp!$A:$J,4,FALSE),0)</f>
        <v>0</v>
      </c>
      <c r="C828" s="18">
        <f>IFERROR(VLOOKUP(A828,[1]Monitoramento_Base_somente_disp!$A:$J,5,FALSE),0)</f>
        <v>0</v>
      </c>
      <c r="D828" s="18">
        <f>IFERROR(VLOOKUP(A828,[1]Monitoramento_Base_somente_disp!$A:$J,6,FALSE),0)</f>
        <v>0</v>
      </c>
      <c r="E828" s="18">
        <f>IFERROR(VLOOKUP(A828,[1]Monitoramento_Base_somente_disp!$A:$J,7,FALSE),0)</f>
        <v>0</v>
      </c>
      <c r="F828" s="18">
        <f>IFERROR(VLOOKUP(A828,[1]Monitoramento_Base_somente_disp!$A:$J,8,FALSE),0)</f>
        <v>0</v>
      </c>
      <c r="G828" s="18">
        <f>IFERROR(VLOOKUP(A828,[1]Monitoramento_Base_somente_disp!$A:$J,9,FALSE),0)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148901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Sim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IFERROR(VLOOKUP(A829,[1]Monitoramento_Base_somente_disp!$A:$J,4,FALSE),0)</f>
        <v>0</v>
      </c>
      <c r="C829" s="18">
        <f>IFERROR(VLOOKUP(A829,[1]Monitoramento_Base_somente_disp!$A:$J,5,FALSE),0)</f>
        <v>0</v>
      </c>
      <c r="D829" s="18">
        <f>IFERROR(VLOOKUP(A829,[1]Monitoramento_Base_somente_disp!$A:$J,6,FALSE),0)</f>
        <v>0</v>
      </c>
      <c r="E829" s="18">
        <f>IFERROR(VLOOKUP(A829,[1]Monitoramento_Base_somente_disp!$A:$J,7,FALSE),0)</f>
        <v>0</v>
      </c>
      <c r="F829" s="18">
        <f>IFERROR(VLOOKUP(A829,[1]Monitoramento_Base_somente_disp!$A:$J,8,FALSE),0)</f>
        <v>0</v>
      </c>
      <c r="G829" s="18">
        <f>IFERROR(VLOOKUP(A829,[1]Monitoramento_Base_somente_disp!$A:$J,9,FALSE),0)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IFERROR(VLOOKUP(A830,[1]Monitoramento_Base_somente_disp!$A:$J,4,FALSE),0)</f>
        <v>0</v>
      </c>
      <c r="C830" s="18">
        <f>IFERROR(VLOOKUP(A830,[1]Monitoramento_Base_somente_disp!$A:$J,5,FALSE),0)</f>
        <v>0</v>
      </c>
      <c r="D830" s="18">
        <f>IFERROR(VLOOKUP(A830,[1]Monitoramento_Base_somente_disp!$A:$J,6,FALSE),0)</f>
        <v>0</v>
      </c>
      <c r="E830" s="18">
        <f>IFERROR(VLOOKUP(A830,[1]Monitoramento_Base_somente_disp!$A:$J,7,FALSE),0)</f>
        <v>0</v>
      </c>
      <c r="F830" s="18">
        <f>IFERROR(VLOOKUP(A830,[1]Monitoramento_Base_somente_disp!$A:$J,8,FALSE),0)</f>
        <v>0</v>
      </c>
      <c r="G830" s="18">
        <f>IFERROR(VLOOKUP(A830,[1]Monitoramento_Base_somente_disp!$A:$J,9,FALSE),0)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2841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Sim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IFERROR(VLOOKUP(A831,[1]Monitoramento_Base_somente_disp!$A:$J,4,FALSE),0)</f>
        <v>0</v>
      </c>
      <c r="C831" s="18">
        <f>IFERROR(VLOOKUP(A831,[1]Monitoramento_Base_somente_disp!$A:$J,5,FALSE),0)</f>
        <v>342363</v>
      </c>
      <c r="D831" s="18">
        <f>IFERROR(VLOOKUP(A831,[1]Monitoramento_Base_somente_disp!$A:$J,6,FALSE),0)</f>
        <v>0</v>
      </c>
      <c r="E831" s="18">
        <f>IFERROR(VLOOKUP(A831,[1]Monitoramento_Base_somente_disp!$A:$J,7,FALSE),0)</f>
        <v>0</v>
      </c>
      <c r="F831" s="18">
        <f>IFERROR(VLOOKUP(A831,[1]Monitoramento_Base_somente_disp!$A:$J,8,FALSE),0)</f>
        <v>0</v>
      </c>
      <c r="G831" s="18">
        <f>IFERROR(VLOOKUP(A831,[1]Monitoramento_Base_somente_disp!$A:$J,9,FALSE),0)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Não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IFERROR(VLOOKUP(A832,[1]Monitoramento_Base_somente_disp!$A:$J,4,FALSE),0)</f>
        <v>0</v>
      </c>
      <c r="C832" s="18">
        <f>IFERROR(VLOOKUP(A832,[1]Monitoramento_Base_somente_disp!$A:$J,5,FALSE),0)</f>
        <v>0</v>
      </c>
      <c r="D832" s="18">
        <f>IFERROR(VLOOKUP(A832,[1]Monitoramento_Base_somente_disp!$A:$J,6,FALSE),0)</f>
        <v>0</v>
      </c>
      <c r="E832" s="18">
        <f>IFERROR(VLOOKUP(A832,[1]Monitoramento_Base_somente_disp!$A:$J,7,FALSE),0)</f>
        <v>0</v>
      </c>
      <c r="F832" s="18">
        <f>IFERROR(VLOOKUP(A832,[1]Monitoramento_Base_somente_disp!$A:$J,8,FALSE),0)</f>
        <v>0</v>
      </c>
      <c r="G832" s="18">
        <f>IFERROR(VLOOKUP(A832,[1]Monitoramento_Base_somente_disp!$A:$J,9,FALSE),0)</f>
        <v>0</v>
      </c>
      <c r="H832" s="18">
        <f>IFERROR(VLOOKUP(A832,[2]Sheet1!$A:$I,4,FALSE),0)</f>
        <v>884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Sim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IFERROR(VLOOKUP(A833,[1]Monitoramento_Base_somente_disp!$A:$J,4,FALSE),0)</f>
        <v>0</v>
      </c>
      <c r="C833" s="18">
        <f>IFERROR(VLOOKUP(A833,[1]Monitoramento_Base_somente_disp!$A:$J,5,FALSE),0)</f>
        <v>0</v>
      </c>
      <c r="D833" s="18">
        <f>IFERROR(VLOOKUP(A833,[1]Monitoramento_Base_somente_disp!$A:$J,6,FALSE),0)</f>
        <v>0</v>
      </c>
      <c r="E833" s="18">
        <f>IFERROR(VLOOKUP(A833,[1]Monitoramento_Base_somente_disp!$A:$J,7,FALSE),0)</f>
        <v>0</v>
      </c>
      <c r="F833" s="18">
        <f>IFERROR(VLOOKUP(A833,[1]Monitoramento_Base_somente_disp!$A:$J,8,FALSE),0)</f>
        <v>0</v>
      </c>
      <c r="G833" s="18">
        <f>IFERROR(VLOOKUP(A833,[1]Monitoramento_Base_somente_disp!$A:$J,9,FALSE),0)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46690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IFERROR(VLOOKUP(A834,[1]Monitoramento_Base_somente_disp!$A:$J,4,FALSE),0)</f>
        <v>0</v>
      </c>
      <c r="C834" s="18">
        <f>IFERROR(VLOOKUP(A834,[1]Monitoramento_Base_somente_disp!$A:$J,5,FALSE),0)</f>
        <v>4707385</v>
      </c>
      <c r="D834" s="18">
        <f>IFERROR(VLOOKUP(A834,[1]Monitoramento_Base_somente_disp!$A:$J,6,FALSE),0)</f>
        <v>0</v>
      </c>
      <c r="E834" s="18">
        <f>IFERROR(VLOOKUP(A834,[1]Monitoramento_Base_somente_disp!$A:$J,7,FALSE),0)</f>
        <v>0</v>
      </c>
      <c r="F834" s="18">
        <f>IFERROR(VLOOKUP(A834,[1]Monitoramento_Base_somente_disp!$A:$J,8,FALSE),0)</f>
        <v>0</v>
      </c>
      <c r="G834" s="18">
        <f>IFERROR(VLOOKUP(A834,[1]Monitoramento_Base_somente_disp!$A:$J,9,FALSE),0)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186583</v>
      </c>
      <c r="O834" s="18">
        <f>IFERROR(VLOOKUP(A834,[3]Sheet1!$A:$G,5,FALSE),0)</f>
        <v>0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Não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IFERROR(VLOOKUP(A835,[1]Monitoramento_Base_somente_disp!$A:$J,4,FALSE),0)</f>
        <v>0</v>
      </c>
      <c r="C835" s="18">
        <f>IFERROR(VLOOKUP(A835,[1]Monitoramento_Base_somente_disp!$A:$J,5,FALSE),0)</f>
        <v>0</v>
      </c>
      <c r="D835" s="18">
        <f>IFERROR(VLOOKUP(A835,[1]Monitoramento_Base_somente_disp!$A:$J,6,FALSE),0)</f>
        <v>0</v>
      </c>
      <c r="E835" s="18">
        <f>IFERROR(VLOOKUP(A835,[1]Monitoramento_Base_somente_disp!$A:$J,7,FALSE),0)</f>
        <v>0</v>
      </c>
      <c r="F835" s="18">
        <f>IFERROR(VLOOKUP(A835,[1]Monitoramento_Base_somente_disp!$A:$J,8,FALSE),0)</f>
        <v>0</v>
      </c>
      <c r="G835" s="18">
        <f>IFERROR(VLOOKUP(A835,[1]Monitoramento_Base_somente_disp!$A:$J,9,FALSE),0)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41719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Sim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IFERROR(VLOOKUP(A836,[1]Monitoramento_Base_somente_disp!$A:$J,4,FALSE),0)</f>
        <v>0</v>
      </c>
      <c r="C836" s="18">
        <f>IFERROR(VLOOKUP(A836,[1]Monitoramento_Base_somente_disp!$A:$J,5,FALSE),0)</f>
        <v>0</v>
      </c>
      <c r="D836" s="18">
        <f>IFERROR(VLOOKUP(A836,[1]Monitoramento_Base_somente_disp!$A:$J,6,FALSE),0)</f>
        <v>0</v>
      </c>
      <c r="E836" s="18">
        <f>IFERROR(VLOOKUP(A836,[1]Monitoramento_Base_somente_disp!$A:$J,7,FALSE),0)</f>
        <v>0</v>
      </c>
      <c r="F836" s="18">
        <f>IFERROR(VLOOKUP(A836,[1]Monitoramento_Base_somente_disp!$A:$J,8,FALSE),0)</f>
        <v>0</v>
      </c>
      <c r="G836" s="18">
        <f>IFERROR(VLOOKUP(A836,[1]Monitoramento_Base_somente_disp!$A:$J,9,FALSE),0)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3012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Sim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IFERROR(VLOOKUP(A837,[1]Monitoramento_Base_somente_disp!$A:$J,4,FALSE),0)</f>
        <v>0</v>
      </c>
      <c r="C837" s="18">
        <f>IFERROR(VLOOKUP(A837,[1]Monitoramento_Base_somente_disp!$A:$J,5,FALSE),0)</f>
        <v>5340659803</v>
      </c>
      <c r="D837" s="18">
        <f>IFERROR(VLOOKUP(A837,[1]Monitoramento_Base_somente_disp!$A:$J,6,FALSE),0)</f>
        <v>0</v>
      </c>
      <c r="E837" s="18">
        <f>IFERROR(VLOOKUP(A837,[1]Monitoramento_Base_somente_disp!$A:$J,7,FALSE),0)</f>
        <v>0</v>
      </c>
      <c r="F837" s="18">
        <f>IFERROR(VLOOKUP(A837,[1]Monitoramento_Base_somente_disp!$A:$J,8,FALSE),0)</f>
        <v>0</v>
      </c>
      <c r="G837" s="18">
        <f>IFERROR(VLOOKUP(A837,[1]Monitoramento_Base_somente_disp!$A:$J,9,FALSE),0)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110788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Não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IFERROR(VLOOKUP(A838,[1]Monitoramento_Base_somente_disp!$A:$J,4,FALSE),0)</f>
        <v>0</v>
      </c>
      <c r="C838" s="18">
        <f>IFERROR(VLOOKUP(A838,[1]Monitoramento_Base_somente_disp!$A:$J,5,FALSE),0)</f>
        <v>0</v>
      </c>
      <c r="D838" s="18">
        <f>IFERROR(VLOOKUP(A838,[1]Monitoramento_Base_somente_disp!$A:$J,6,FALSE),0)</f>
        <v>0</v>
      </c>
      <c r="E838" s="18">
        <f>IFERROR(VLOOKUP(A838,[1]Monitoramento_Base_somente_disp!$A:$J,7,FALSE),0)</f>
        <v>0</v>
      </c>
      <c r="F838" s="18">
        <f>IFERROR(VLOOKUP(A838,[1]Monitoramento_Base_somente_disp!$A:$J,8,FALSE),0)</f>
        <v>0</v>
      </c>
      <c r="G838" s="18">
        <f>IFERROR(VLOOKUP(A838,[1]Monitoramento_Base_somente_disp!$A:$J,9,FALSE),0)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169567</v>
      </c>
      <c r="O838" s="18">
        <f>IFERROR(VLOOKUP(A838,[3]Sheet1!$A:$G,5,FALSE),0)</f>
        <v>0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Não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IFERROR(VLOOKUP(A839,[1]Monitoramento_Base_somente_disp!$A:$J,4,FALSE),0)</f>
        <v>0</v>
      </c>
      <c r="C839" s="18">
        <f>IFERROR(VLOOKUP(A839,[1]Monitoramento_Base_somente_disp!$A:$J,5,FALSE),0)</f>
        <v>9579942</v>
      </c>
      <c r="D839" s="18">
        <f>IFERROR(VLOOKUP(A839,[1]Monitoramento_Base_somente_disp!$A:$J,6,FALSE),0)</f>
        <v>0</v>
      </c>
      <c r="E839" s="18">
        <f>IFERROR(VLOOKUP(A839,[1]Monitoramento_Base_somente_disp!$A:$J,7,FALSE),0)</f>
        <v>0</v>
      </c>
      <c r="F839" s="18">
        <f>IFERROR(VLOOKUP(A839,[1]Monitoramento_Base_somente_disp!$A:$J,8,FALSE),0)</f>
        <v>0</v>
      </c>
      <c r="G839" s="18">
        <f>IFERROR(VLOOKUP(A839,[1]Monitoramento_Base_somente_disp!$A:$J,9,FALSE),0)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780026</v>
      </c>
      <c r="O839" s="18">
        <f>IFERROR(VLOOKUP(A839,[3]Sheet1!$A:$G,5,FALSE),0)</f>
        <v>0</v>
      </c>
      <c r="P839" s="18">
        <f>IFERROR(VLOOKUP(A839,[3]Sheet1!$A:$G,6,FALSE),0)</f>
        <v>0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Não</v>
      </c>
      <c r="W839" s="18" t="str">
        <f t="shared" si="82"/>
        <v>Não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IFERROR(VLOOKUP(A840,[1]Monitoramento_Base_somente_disp!$A:$J,4,FALSE),0)</f>
        <v>0</v>
      </c>
      <c r="C840" s="18">
        <f>IFERROR(VLOOKUP(A840,[1]Monitoramento_Base_somente_disp!$A:$J,5,FALSE),0)</f>
        <v>0</v>
      </c>
      <c r="D840" s="18">
        <f>IFERROR(VLOOKUP(A840,[1]Monitoramento_Base_somente_disp!$A:$J,6,FALSE),0)</f>
        <v>0</v>
      </c>
      <c r="E840" s="18">
        <f>IFERROR(VLOOKUP(A840,[1]Monitoramento_Base_somente_disp!$A:$J,7,FALSE),0)</f>
        <v>0</v>
      </c>
      <c r="F840" s="18">
        <f>IFERROR(VLOOKUP(A840,[1]Monitoramento_Base_somente_disp!$A:$J,8,FALSE),0)</f>
        <v>0</v>
      </c>
      <c r="G840" s="18">
        <f>IFERROR(VLOOKUP(A840,[1]Monitoramento_Base_somente_disp!$A:$J,9,FALSE),0)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78077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IFERROR(VLOOKUP(A841,[1]Monitoramento_Base_somente_disp!$A:$J,4,FALSE),0)</f>
        <v>0</v>
      </c>
      <c r="C841" s="18">
        <f>IFERROR(VLOOKUP(A841,[1]Monitoramento_Base_somente_disp!$A:$J,5,FALSE),0)</f>
        <v>0</v>
      </c>
      <c r="D841" s="18">
        <f>IFERROR(VLOOKUP(A841,[1]Monitoramento_Base_somente_disp!$A:$J,6,FALSE),0)</f>
        <v>0</v>
      </c>
      <c r="E841" s="18">
        <f>IFERROR(VLOOKUP(A841,[1]Monitoramento_Base_somente_disp!$A:$J,7,FALSE),0)</f>
        <v>0</v>
      </c>
      <c r="F841" s="18">
        <f>IFERROR(VLOOKUP(A841,[1]Monitoramento_Base_somente_disp!$A:$J,8,FALSE),0)</f>
        <v>0</v>
      </c>
      <c r="G841" s="18">
        <f>IFERROR(VLOOKUP(A841,[1]Monitoramento_Base_somente_disp!$A:$J,9,FALSE),0)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IFERROR(VLOOKUP(A842,[1]Monitoramento_Base_somente_disp!$A:$J,4,FALSE),0)</f>
        <v>0</v>
      </c>
      <c r="C842" s="18">
        <f>IFERROR(VLOOKUP(A842,[1]Monitoramento_Base_somente_disp!$A:$J,5,FALSE),0)</f>
        <v>16137274</v>
      </c>
      <c r="D842" s="18">
        <f>IFERROR(VLOOKUP(A842,[1]Monitoramento_Base_somente_disp!$A:$J,6,FALSE),0)</f>
        <v>0</v>
      </c>
      <c r="E842" s="18">
        <f>IFERROR(VLOOKUP(A842,[1]Monitoramento_Base_somente_disp!$A:$J,7,FALSE),0)</f>
        <v>0</v>
      </c>
      <c r="F842" s="18">
        <f>IFERROR(VLOOKUP(A842,[1]Monitoramento_Base_somente_disp!$A:$J,8,FALSE),0)</f>
        <v>0</v>
      </c>
      <c r="G842" s="18">
        <f>IFERROR(VLOOKUP(A842,[1]Monitoramento_Base_somente_disp!$A:$J,9,FALSE),0)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0</v>
      </c>
      <c r="O842" s="18">
        <f>IFERROR(VLOOKUP(A842,[3]Sheet1!$A:$G,5,FALSE),0)</f>
        <v>0</v>
      </c>
      <c r="P842" s="18">
        <f>IFERROR(VLOOKUP(A842,[3]Sheet1!$A:$G,6,FALSE),0)</f>
        <v>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Não</v>
      </c>
      <c r="U842" s="18" t="str">
        <f t="shared" si="80"/>
        <v>Sim</v>
      </c>
      <c r="V842" s="18" t="str">
        <f t="shared" si="81"/>
        <v>Não</v>
      </c>
      <c r="W842" s="18" t="str">
        <f t="shared" si="82"/>
        <v>Não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>
        <f>IFERROR(VLOOKUP(A843,[1]Monitoramento_Base_somente_disp!$A:$J,4,FALSE),0)</f>
        <v>45688</v>
      </c>
      <c r="C843" s="18">
        <f>IFERROR(VLOOKUP(A843,[1]Monitoramento_Base_somente_disp!$A:$J,5,FALSE),0)</f>
        <v>4941059</v>
      </c>
      <c r="D843" s="18">
        <f>IFERROR(VLOOKUP(A843,[1]Monitoramento_Base_somente_disp!$A:$J,6,FALSE),0)</f>
        <v>0</v>
      </c>
      <c r="E843" s="18">
        <f>IFERROR(VLOOKUP(A843,[1]Monitoramento_Base_somente_disp!$A:$J,7,FALSE),0)</f>
        <v>0</v>
      </c>
      <c r="F843" s="18">
        <f>IFERROR(VLOOKUP(A843,[1]Monitoramento_Base_somente_disp!$A:$J,8,FALSE),0)</f>
        <v>0</v>
      </c>
      <c r="G843" s="18">
        <f>IFERROR(VLOOKUP(A843,[1]Monitoramento_Base_somente_disp!$A:$J,9,FALSE),0)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Não</v>
      </c>
      <c r="W843" s="18" t="str">
        <f t="shared" si="82"/>
        <v>Não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>
        <f>IFERROR(VLOOKUP(A844,[1]Monitoramento_Base_somente_disp!$A:$J,4,FALSE),0)</f>
        <v>0</v>
      </c>
      <c r="C844" s="18">
        <f>IFERROR(VLOOKUP(A844,[1]Monitoramento_Base_somente_disp!$A:$J,5,FALSE),0)</f>
        <v>4334337</v>
      </c>
      <c r="D844" s="18">
        <f>IFERROR(VLOOKUP(A844,[1]Monitoramento_Base_somente_disp!$A:$J,6,FALSE),0)</f>
        <v>0</v>
      </c>
      <c r="E844" s="18">
        <f>IFERROR(VLOOKUP(A844,[1]Monitoramento_Base_somente_disp!$A:$J,7,FALSE),0)</f>
        <v>0</v>
      </c>
      <c r="F844" s="18">
        <f>IFERROR(VLOOKUP(A844,[1]Monitoramento_Base_somente_disp!$A:$J,8,FALSE),0)</f>
        <v>0</v>
      </c>
      <c r="G844" s="18">
        <f>IFERROR(VLOOKUP(A844,[1]Monitoramento_Base_somente_disp!$A:$J,9,FALSE),0)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Não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>
        <f>IFERROR(VLOOKUP(A845,[1]Monitoramento_Base_somente_disp!$A:$J,4,FALSE),0)</f>
        <v>23919</v>
      </c>
      <c r="C845" s="18">
        <f>IFERROR(VLOOKUP(A845,[1]Monitoramento_Base_somente_disp!$A:$J,5,FALSE),0)</f>
        <v>23235615</v>
      </c>
      <c r="D845" s="18">
        <f>IFERROR(VLOOKUP(A845,[1]Monitoramento_Base_somente_disp!$A:$J,6,FALSE),0)</f>
        <v>0</v>
      </c>
      <c r="E845" s="18">
        <f>IFERROR(VLOOKUP(A845,[1]Monitoramento_Base_somente_disp!$A:$J,7,FALSE),0)</f>
        <v>0</v>
      </c>
      <c r="F845" s="18">
        <f>IFERROR(VLOOKUP(A845,[1]Monitoramento_Base_somente_disp!$A:$J,8,FALSE),0)</f>
        <v>0</v>
      </c>
      <c r="G845" s="18">
        <f>IFERROR(VLOOKUP(A845,[1]Monitoramento_Base_somente_disp!$A:$J,9,FALSE),0)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Não</v>
      </c>
      <c r="W845" s="18" t="str">
        <f t="shared" si="82"/>
        <v>Não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IFERROR(VLOOKUP(A846,[1]Monitoramento_Base_somente_disp!$A:$J,4,FALSE),0)</f>
        <v>0</v>
      </c>
      <c r="C846" s="18">
        <f>IFERROR(VLOOKUP(A846,[1]Monitoramento_Base_somente_disp!$A:$J,5,FALSE),0)</f>
        <v>0</v>
      </c>
      <c r="D846" s="18">
        <f>IFERROR(VLOOKUP(A846,[1]Monitoramento_Base_somente_disp!$A:$J,6,FALSE),0)</f>
        <v>0</v>
      </c>
      <c r="E846" s="18">
        <f>IFERROR(VLOOKUP(A846,[1]Monitoramento_Base_somente_disp!$A:$J,7,FALSE),0)</f>
        <v>0</v>
      </c>
      <c r="F846" s="18">
        <f>IFERROR(VLOOKUP(A846,[1]Monitoramento_Base_somente_disp!$A:$J,8,FALSE),0)</f>
        <v>0</v>
      </c>
      <c r="G846" s="18">
        <f>IFERROR(VLOOKUP(A846,[1]Monitoramento_Base_somente_disp!$A:$J,9,FALSE),0)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IFERROR(VLOOKUP(A847,[1]Monitoramento_Base_somente_disp!$A:$J,4,FALSE),0)</f>
        <v>15885</v>
      </c>
      <c r="C847" s="18">
        <f>IFERROR(VLOOKUP(A847,[1]Monitoramento_Base_somente_disp!$A:$J,5,FALSE),0)</f>
        <v>8099997</v>
      </c>
      <c r="D847" s="18">
        <f>IFERROR(VLOOKUP(A847,[1]Monitoramento_Base_somente_disp!$A:$J,6,FALSE),0)</f>
        <v>0</v>
      </c>
      <c r="E847" s="18">
        <f>IFERROR(VLOOKUP(A847,[1]Monitoramento_Base_somente_disp!$A:$J,7,FALSE),0)</f>
        <v>0</v>
      </c>
      <c r="F847" s="18">
        <f>IFERROR(VLOOKUP(A847,[1]Monitoramento_Base_somente_disp!$A:$J,8,FALSE),0)</f>
        <v>0</v>
      </c>
      <c r="G847" s="18">
        <f>IFERROR(VLOOKUP(A847,[1]Monitoramento_Base_somente_disp!$A:$J,9,FALSE),0)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Não</v>
      </c>
      <c r="W847" s="18" t="str">
        <f t="shared" si="82"/>
        <v>Não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>
        <f>IFERROR(VLOOKUP(A848,[1]Monitoramento_Base_somente_disp!$A:$J,4,FALSE),0)</f>
        <v>15738</v>
      </c>
      <c r="C848" s="18">
        <f>IFERROR(VLOOKUP(A848,[1]Monitoramento_Base_somente_disp!$A:$J,5,FALSE),0)</f>
        <v>498250573</v>
      </c>
      <c r="D848" s="18">
        <f>IFERROR(VLOOKUP(A848,[1]Monitoramento_Base_somente_disp!$A:$J,6,FALSE),0)</f>
        <v>0</v>
      </c>
      <c r="E848" s="18">
        <f>IFERROR(VLOOKUP(A848,[1]Monitoramento_Base_somente_disp!$A:$J,7,FALSE),0)</f>
        <v>0</v>
      </c>
      <c r="F848" s="18">
        <f>IFERROR(VLOOKUP(A848,[1]Monitoramento_Base_somente_disp!$A:$J,8,FALSE),0)</f>
        <v>0</v>
      </c>
      <c r="G848" s="18">
        <f>IFERROR(VLOOKUP(A848,[1]Monitoramento_Base_somente_disp!$A:$J,9,FALSE),0)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Não</v>
      </c>
      <c r="W848" s="18" t="str">
        <f t="shared" si="82"/>
        <v>Não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>
        <f>IFERROR(VLOOKUP(A849,[1]Monitoramento_Base_somente_disp!$A:$J,4,FALSE),0)</f>
        <v>8305</v>
      </c>
      <c r="C849" s="18">
        <f>IFERROR(VLOOKUP(A849,[1]Monitoramento_Base_somente_disp!$A:$J,5,FALSE),0)</f>
        <v>10356724</v>
      </c>
      <c r="D849" s="18">
        <f>IFERROR(VLOOKUP(A849,[1]Monitoramento_Base_somente_disp!$A:$J,6,FALSE),0)</f>
        <v>0</v>
      </c>
      <c r="E849" s="18">
        <f>IFERROR(VLOOKUP(A849,[1]Monitoramento_Base_somente_disp!$A:$J,7,FALSE),0)</f>
        <v>0</v>
      </c>
      <c r="F849" s="18">
        <f>IFERROR(VLOOKUP(A849,[1]Monitoramento_Base_somente_disp!$A:$J,8,FALSE),0)</f>
        <v>0</v>
      </c>
      <c r="G849" s="18">
        <f>IFERROR(VLOOKUP(A849,[1]Monitoramento_Base_somente_disp!$A:$J,9,FALSE),0)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Não</v>
      </c>
      <c r="W849" s="18" t="str">
        <f t="shared" si="82"/>
        <v>Não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>
        <f>IFERROR(VLOOKUP(A850,[1]Monitoramento_Base_somente_disp!$A:$J,4,FALSE),0)</f>
        <v>8300</v>
      </c>
      <c r="C850" s="18">
        <f>IFERROR(VLOOKUP(A850,[1]Monitoramento_Base_somente_disp!$A:$J,5,FALSE),0)</f>
        <v>4415817</v>
      </c>
      <c r="D850" s="18">
        <f>IFERROR(VLOOKUP(A850,[1]Monitoramento_Base_somente_disp!$A:$J,6,FALSE),0)</f>
        <v>0</v>
      </c>
      <c r="E850" s="18">
        <f>IFERROR(VLOOKUP(A850,[1]Monitoramento_Base_somente_disp!$A:$J,7,FALSE),0)</f>
        <v>0</v>
      </c>
      <c r="F850" s="18">
        <f>IFERROR(VLOOKUP(A850,[1]Monitoramento_Base_somente_disp!$A:$J,8,FALSE),0)</f>
        <v>0</v>
      </c>
      <c r="G850" s="18">
        <f>IFERROR(VLOOKUP(A850,[1]Monitoramento_Base_somente_disp!$A:$J,9,FALSE),0)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Não</v>
      </c>
      <c r="W850" s="18" t="str">
        <f t="shared" si="82"/>
        <v>Não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>
        <f>IFERROR(VLOOKUP(A851,[1]Monitoramento_Base_somente_disp!$A:$J,4,FALSE),0)</f>
        <v>0</v>
      </c>
      <c r="C851" s="18">
        <f>IFERROR(VLOOKUP(A851,[1]Monitoramento_Base_somente_disp!$A:$J,5,FALSE),0)</f>
        <v>51134</v>
      </c>
      <c r="D851" s="18">
        <f>IFERROR(VLOOKUP(A851,[1]Monitoramento_Base_somente_disp!$A:$J,6,FALSE),0)</f>
        <v>0</v>
      </c>
      <c r="E851" s="18">
        <f>IFERROR(VLOOKUP(A851,[1]Monitoramento_Base_somente_disp!$A:$J,7,FALSE),0)</f>
        <v>0</v>
      </c>
      <c r="F851" s="18">
        <f>IFERROR(VLOOKUP(A851,[1]Monitoramento_Base_somente_disp!$A:$J,8,FALSE),0)</f>
        <v>0</v>
      </c>
      <c r="G851" s="18">
        <f>IFERROR(VLOOKUP(A851,[1]Monitoramento_Base_somente_disp!$A:$J,9,FALSE),0)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Não</v>
      </c>
      <c r="U851" s="18" t="str">
        <f t="shared" si="80"/>
        <v>Sim</v>
      </c>
      <c r="V851" s="18" t="str">
        <f t="shared" si="81"/>
        <v>Não</v>
      </c>
      <c r="W851" s="18" t="str">
        <f t="shared" si="82"/>
        <v>Não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IFERROR(VLOOKUP(A852,[1]Monitoramento_Base_somente_disp!$A:$J,4,FALSE),0)</f>
        <v>0</v>
      </c>
      <c r="C852" s="18">
        <f>IFERROR(VLOOKUP(A852,[1]Monitoramento_Base_somente_disp!$A:$J,5,FALSE),0)</f>
        <v>0</v>
      </c>
      <c r="D852" s="18">
        <f>IFERROR(VLOOKUP(A852,[1]Monitoramento_Base_somente_disp!$A:$J,6,FALSE),0)</f>
        <v>0</v>
      </c>
      <c r="E852" s="18">
        <f>IFERROR(VLOOKUP(A852,[1]Monitoramento_Base_somente_disp!$A:$J,7,FALSE),0)</f>
        <v>0</v>
      </c>
      <c r="F852" s="18">
        <f>IFERROR(VLOOKUP(A852,[1]Monitoramento_Base_somente_disp!$A:$J,8,FALSE),0)</f>
        <v>0</v>
      </c>
      <c r="G852" s="18">
        <f>IFERROR(VLOOKUP(A852,[1]Monitoramento_Base_somente_disp!$A:$J,9,FALSE),0)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IFERROR(VLOOKUP(A853,[1]Monitoramento_Base_somente_disp!$A:$J,4,FALSE),0)</f>
        <v>0</v>
      </c>
      <c r="C853" s="18">
        <f>IFERROR(VLOOKUP(A853,[1]Monitoramento_Base_somente_disp!$A:$J,5,FALSE),0)</f>
        <v>406776561</v>
      </c>
      <c r="D853" s="18">
        <f>IFERROR(VLOOKUP(A853,[1]Monitoramento_Base_somente_disp!$A:$J,6,FALSE),0)</f>
        <v>0</v>
      </c>
      <c r="E853" s="18">
        <f>IFERROR(VLOOKUP(A853,[1]Monitoramento_Base_somente_disp!$A:$J,7,FALSE),0)</f>
        <v>0</v>
      </c>
      <c r="F853" s="18">
        <f>IFERROR(VLOOKUP(A853,[1]Monitoramento_Base_somente_disp!$A:$J,8,FALSE),0)</f>
        <v>0</v>
      </c>
      <c r="G853" s="18">
        <f>IFERROR(VLOOKUP(A853,[1]Monitoramento_Base_somente_disp!$A:$J,9,FALSE),0)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39245</v>
      </c>
      <c r="O853" s="18">
        <f>IFERROR(VLOOKUP(A853,[3]Sheet1!$A:$G,5,FALSE),0)</f>
        <v>0</v>
      </c>
      <c r="P853" s="18">
        <f>IFERROR(VLOOKUP(A853,[3]Sheet1!$A:$G,6,FALSE),0)</f>
        <v>0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Não</v>
      </c>
      <c r="W853" s="18" t="str">
        <f t="shared" si="82"/>
        <v>Não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>
        <f>IFERROR(VLOOKUP(A854,[1]Monitoramento_Base_somente_disp!$A:$J,4,FALSE),0)</f>
        <v>23158</v>
      </c>
      <c r="C854" s="18">
        <f>IFERROR(VLOOKUP(A854,[1]Monitoramento_Base_somente_disp!$A:$J,5,FALSE),0)</f>
        <v>3595336</v>
      </c>
      <c r="D854" s="18">
        <f>IFERROR(VLOOKUP(A854,[1]Monitoramento_Base_somente_disp!$A:$J,6,FALSE),0)</f>
        <v>0</v>
      </c>
      <c r="E854" s="18">
        <f>IFERROR(VLOOKUP(A854,[1]Monitoramento_Base_somente_disp!$A:$J,7,FALSE),0)</f>
        <v>0</v>
      </c>
      <c r="F854" s="18">
        <f>IFERROR(VLOOKUP(A854,[1]Monitoramento_Base_somente_disp!$A:$J,8,FALSE),0)</f>
        <v>0</v>
      </c>
      <c r="G854" s="18">
        <f>IFERROR(VLOOKUP(A854,[1]Monitoramento_Base_somente_disp!$A:$J,9,FALSE),0)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Não</v>
      </c>
      <c r="W854" s="18" t="str">
        <f t="shared" si="82"/>
        <v>Não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>
        <f>IFERROR(VLOOKUP(A855,[1]Monitoramento_Base_somente_disp!$A:$J,4,FALSE),0)</f>
        <v>23402</v>
      </c>
      <c r="C855" s="18">
        <f>IFERROR(VLOOKUP(A855,[1]Monitoramento_Base_somente_disp!$A:$J,5,FALSE),0)</f>
        <v>5601571</v>
      </c>
      <c r="D855" s="18">
        <f>IFERROR(VLOOKUP(A855,[1]Monitoramento_Base_somente_disp!$A:$J,6,FALSE),0)</f>
        <v>0</v>
      </c>
      <c r="E855" s="18">
        <f>IFERROR(VLOOKUP(A855,[1]Monitoramento_Base_somente_disp!$A:$J,7,FALSE),0)</f>
        <v>0</v>
      </c>
      <c r="F855" s="18">
        <f>IFERROR(VLOOKUP(A855,[1]Monitoramento_Base_somente_disp!$A:$J,8,FALSE),0)</f>
        <v>0</v>
      </c>
      <c r="G855" s="18">
        <f>IFERROR(VLOOKUP(A855,[1]Monitoramento_Base_somente_disp!$A:$J,9,FALSE),0)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Sim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Não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>
        <f>IFERROR(VLOOKUP(A856,[1]Monitoramento_Base_somente_disp!$A:$J,4,FALSE),0)</f>
        <v>0</v>
      </c>
      <c r="C856" s="18">
        <f>IFERROR(VLOOKUP(A856,[1]Monitoramento_Base_somente_disp!$A:$J,5,FALSE),0)</f>
        <v>238200</v>
      </c>
      <c r="D856" s="18">
        <f>IFERROR(VLOOKUP(A856,[1]Monitoramento_Base_somente_disp!$A:$J,6,FALSE),0)</f>
        <v>0</v>
      </c>
      <c r="E856" s="18">
        <f>IFERROR(VLOOKUP(A856,[1]Monitoramento_Base_somente_disp!$A:$J,7,FALSE),0)</f>
        <v>0</v>
      </c>
      <c r="F856" s="18">
        <f>IFERROR(VLOOKUP(A856,[1]Monitoramento_Base_somente_disp!$A:$J,8,FALSE),0)</f>
        <v>0</v>
      </c>
      <c r="G856" s="18">
        <f>IFERROR(VLOOKUP(A856,[1]Monitoramento_Base_somente_disp!$A:$J,9,FALSE),0)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Não</v>
      </c>
      <c r="U856" s="18" t="str">
        <f t="shared" si="80"/>
        <v>Sim</v>
      </c>
      <c r="V856" s="18" t="str">
        <f t="shared" si="81"/>
        <v>Não</v>
      </c>
      <c r="W856" s="18" t="str">
        <f t="shared" si="82"/>
        <v>Não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>
        <f>IFERROR(VLOOKUP(A857,[1]Monitoramento_Base_somente_disp!$A:$J,4,FALSE),0)</f>
        <v>31860</v>
      </c>
      <c r="C857" s="18">
        <f>IFERROR(VLOOKUP(A857,[1]Monitoramento_Base_somente_disp!$A:$J,5,FALSE),0)</f>
        <v>11474164</v>
      </c>
      <c r="D857" s="18">
        <f>IFERROR(VLOOKUP(A857,[1]Monitoramento_Base_somente_disp!$A:$J,6,FALSE),0)</f>
        <v>0</v>
      </c>
      <c r="E857" s="18">
        <f>IFERROR(VLOOKUP(A857,[1]Monitoramento_Base_somente_disp!$A:$J,7,FALSE),0)</f>
        <v>0</v>
      </c>
      <c r="F857" s="18">
        <f>IFERROR(VLOOKUP(A857,[1]Monitoramento_Base_somente_disp!$A:$J,8,FALSE),0)</f>
        <v>0</v>
      </c>
      <c r="G857" s="18">
        <f>IFERROR(VLOOKUP(A857,[1]Monitoramento_Base_somente_disp!$A:$J,9,FALSE),0)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Não</v>
      </c>
      <c r="W857" s="18" t="str">
        <f t="shared" si="82"/>
        <v>Não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IFERROR(VLOOKUP(A858,[1]Monitoramento_Base_somente_disp!$A:$J,4,FALSE),0)</f>
        <v>0</v>
      </c>
      <c r="C858" s="18">
        <f>IFERROR(VLOOKUP(A858,[1]Monitoramento_Base_somente_disp!$A:$J,5,FALSE),0)</f>
        <v>0</v>
      </c>
      <c r="D858" s="18">
        <f>IFERROR(VLOOKUP(A858,[1]Monitoramento_Base_somente_disp!$A:$J,6,FALSE),0)</f>
        <v>0</v>
      </c>
      <c r="E858" s="18">
        <f>IFERROR(VLOOKUP(A858,[1]Monitoramento_Base_somente_disp!$A:$J,7,FALSE),0)</f>
        <v>0</v>
      </c>
      <c r="F858" s="18">
        <f>IFERROR(VLOOKUP(A858,[1]Monitoramento_Base_somente_disp!$A:$J,8,FALSE),0)</f>
        <v>0</v>
      </c>
      <c r="G858" s="18">
        <f>IFERROR(VLOOKUP(A858,[1]Monitoramento_Base_somente_disp!$A:$J,9,FALSE),0)</f>
        <v>0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IFERROR(VLOOKUP(A859,[1]Monitoramento_Base_somente_disp!$A:$J,4,FALSE),0)</f>
        <v>0</v>
      </c>
      <c r="C859" s="18">
        <f>IFERROR(VLOOKUP(A859,[1]Monitoramento_Base_somente_disp!$A:$J,5,FALSE),0)</f>
        <v>0</v>
      </c>
      <c r="D859" s="18">
        <f>IFERROR(VLOOKUP(A859,[1]Monitoramento_Base_somente_disp!$A:$J,6,FALSE),0)</f>
        <v>0</v>
      </c>
      <c r="E859" s="18">
        <f>IFERROR(VLOOKUP(A859,[1]Monitoramento_Base_somente_disp!$A:$J,7,FALSE),0)</f>
        <v>0</v>
      </c>
      <c r="F859" s="18">
        <f>IFERROR(VLOOKUP(A859,[1]Monitoramento_Base_somente_disp!$A:$J,8,FALSE),0)</f>
        <v>0</v>
      </c>
      <c r="G859" s="18">
        <f>IFERROR(VLOOKUP(A859,[1]Monitoramento_Base_somente_disp!$A:$J,9,FALSE),0)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IFERROR(VLOOKUP(A860,[1]Monitoramento_Base_somente_disp!$A:$J,4,FALSE),0)</f>
        <v>0</v>
      </c>
      <c r="C860" s="18">
        <f>IFERROR(VLOOKUP(A860,[1]Monitoramento_Base_somente_disp!$A:$J,5,FALSE),0)</f>
        <v>903771</v>
      </c>
      <c r="D860" s="18">
        <f>IFERROR(VLOOKUP(A860,[1]Monitoramento_Base_somente_disp!$A:$J,6,FALSE),0)</f>
        <v>0</v>
      </c>
      <c r="E860" s="18">
        <f>IFERROR(VLOOKUP(A860,[1]Monitoramento_Base_somente_disp!$A:$J,7,FALSE),0)</f>
        <v>0</v>
      </c>
      <c r="F860" s="18">
        <f>IFERROR(VLOOKUP(A860,[1]Monitoramento_Base_somente_disp!$A:$J,8,FALSE),0)</f>
        <v>0</v>
      </c>
      <c r="G860" s="18">
        <f>IFERROR(VLOOKUP(A860,[1]Monitoramento_Base_somente_disp!$A:$J,9,FALSE),0)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Não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>
        <f>IFERROR(VLOOKUP(A861,[1]Monitoramento_Base_somente_disp!$A:$J,4,FALSE),0)</f>
        <v>41936</v>
      </c>
      <c r="C861" s="18">
        <f>IFERROR(VLOOKUP(A861,[1]Monitoramento_Base_somente_disp!$A:$J,5,FALSE),0)</f>
        <v>3796510</v>
      </c>
      <c r="D861" s="18">
        <f>IFERROR(VLOOKUP(A861,[1]Monitoramento_Base_somente_disp!$A:$J,6,FALSE),0)</f>
        <v>0</v>
      </c>
      <c r="E861" s="18">
        <f>IFERROR(VLOOKUP(A861,[1]Monitoramento_Base_somente_disp!$A:$J,7,FALSE),0)</f>
        <v>0</v>
      </c>
      <c r="F861" s="18">
        <f>IFERROR(VLOOKUP(A861,[1]Monitoramento_Base_somente_disp!$A:$J,8,FALSE),0)</f>
        <v>0</v>
      </c>
      <c r="G861" s="18">
        <f>IFERROR(VLOOKUP(A861,[1]Monitoramento_Base_somente_disp!$A:$J,9,FALSE),0)</f>
        <v>0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Não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>
        <f>IFERROR(VLOOKUP(A862,[1]Monitoramento_Base_somente_disp!$A:$J,4,FALSE),0)</f>
        <v>3069</v>
      </c>
      <c r="C862" s="18">
        <f>IFERROR(VLOOKUP(A862,[1]Monitoramento_Base_somente_disp!$A:$J,5,FALSE),0)</f>
        <v>2387090</v>
      </c>
      <c r="D862" s="18">
        <f>IFERROR(VLOOKUP(A862,[1]Monitoramento_Base_somente_disp!$A:$J,6,FALSE),0)</f>
        <v>0</v>
      </c>
      <c r="E862" s="18">
        <f>IFERROR(VLOOKUP(A862,[1]Monitoramento_Base_somente_disp!$A:$J,7,FALSE),0)</f>
        <v>0</v>
      </c>
      <c r="F862" s="18">
        <f>IFERROR(VLOOKUP(A862,[1]Monitoramento_Base_somente_disp!$A:$J,8,FALSE),0)</f>
        <v>0</v>
      </c>
      <c r="G862" s="18">
        <f>IFERROR(VLOOKUP(A862,[1]Monitoramento_Base_somente_disp!$A:$J,9,FALSE),0)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Sim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Não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>
        <f>IFERROR(VLOOKUP(A863,[1]Monitoramento_Base_somente_disp!$A:$J,4,FALSE),0)</f>
        <v>0</v>
      </c>
      <c r="C863" s="18">
        <f>IFERROR(VLOOKUP(A863,[1]Monitoramento_Base_somente_disp!$A:$J,5,FALSE),0)</f>
        <v>2068696</v>
      </c>
      <c r="D863" s="18">
        <f>IFERROR(VLOOKUP(A863,[1]Monitoramento_Base_somente_disp!$A:$J,6,FALSE),0)</f>
        <v>0</v>
      </c>
      <c r="E863" s="18">
        <f>IFERROR(VLOOKUP(A863,[1]Monitoramento_Base_somente_disp!$A:$J,7,FALSE),0)</f>
        <v>0</v>
      </c>
      <c r="F863" s="18">
        <f>IFERROR(VLOOKUP(A863,[1]Monitoramento_Base_somente_disp!$A:$J,8,FALSE),0)</f>
        <v>0</v>
      </c>
      <c r="G863" s="18">
        <f>IFERROR(VLOOKUP(A863,[1]Monitoramento_Base_somente_disp!$A:$J,9,FALSE),0)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Não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IFERROR(VLOOKUP(A864,[1]Monitoramento_Base_somente_disp!$A:$J,4,FALSE),0)</f>
        <v>0</v>
      </c>
      <c r="C864" s="18">
        <f>IFERROR(VLOOKUP(A864,[1]Monitoramento_Base_somente_disp!$A:$J,5,FALSE),0)</f>
        <v>0</v>
      </c>
      <c r="D864" s="18">
        <f>IFERROR(VLOOKUP(A864,[1]Monitoramento_Base_somente_disp!$A:$J,6,FALSE),0)</f>
        <v>0</v>
      </c>
      <c r="E864" s="18">
        <f>IFERROR(VLOOKUP(A864,[1]Monitoramento_Base_somente_disp!$A:$J,7,FALSE),0)</f>
        <v>0</v>
      </c>
      <c r="F864" s="18">
        <f>IFERROR(VLOOKUP(A864,[1]Monitoramento_Base_somente_disp!$A:$J,8,FALSE),0)</f>
        <v>0</v>
      </c>
      <c r="G864" s="18">
        <f>IFERROR(VLOOKUP(A864,[1]Monitoramento_Base_somente_disp!$A:$J,9,FALSE),0)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IFERROR(VLOOKUP(A865,[1]Monitoramento_Base_somente_disp!$A:$J,4,FALSE),0)</f>
        <v>0</v>
      </c>
      <c r="C865" s="18">
        <f>IFERROR(VLOOKUP(A865,[1]Monitoramento_Base_somente_disp!$A:$J,5,FALSE),0)</f>
        <v>0</v>
      </c>
      <c r="D865" s="18">
        <f>IFERROR(VLOOKUP(A865,[1]Monitoramento_Base_somente_disp!$A:$J,6,FALSE),0)</f>
        <v>0</v>
      </c>
      <c r="E865" s="18">
        <f>IFERROR(VLOOKUP(A865,[1]Monitoramento_Base_somente_disp!$A:$J,7,FALSE),0)</f>
        <v>0</v>
      </c>
      <c r="F865" s="18">
        <f>IFERROR(VLOOKUP(A865,[1]Monitoramento_Base_somente_disp!$A:$J,8,FALSE),0)</f>
        <v>0</v>
      </c>
      <c r="G865" s="18">
        <f>IFERROR(VLOOKUP(A865,[1]Monitoramento_Base_somente_disp!$A:$J,9,FALSE),0)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IFERROR(VLOOKUP(A866,[1]Monitoramento_Base_somente_disp!$A:$J,4,FALSE),0)</f>
        <v>16132</v>
      </c>
      <c r="C866" s="18">
        <f>IFERROR(VLOOKUP(A866,[1]Monitoramento_Base_somente_disp!$A:$J,5,FALSE),0)</f>
        <v>17661686</v>
      </c>
      <c r="D866" s="18">
        <f>IFERROR(VLOOKUP(A866,[1]Monitoramento_Base_somente_disp!$A:$J,6,FALSE),0)</f>
        <v>0</v>
      </c>
      <c r="E866" s="18">
        <f>IFERROR(VLOOKUP(A866,[1]Monitoramento_Base_somente_disp!$A:$J,7,FALSE),0)</f>
        <v>0</v>
      </c>
      <c r="F866" s="18">
        <f>IFERROR(VLOOKUP(A866,[1]Monitoramento_Base_somente_disp!$A:$J,8,FALSE),0)</f>
        <v>0</v>
      </c>
      <c r="G866" s="18">
        <f>IFERROR(VLOOKUP(A866,[1]Monitoramento_Base_somente_disp!$A:$J,9,FALSE),0)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Não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>
        <f>IFERROR(VLOOKUP(A867,[1]Monitoramento_Base_somente_disp!$A:$J,4,FALSE),0)</f>
        <v>24710</v>
      </c>
      <c r="C867" s="18">
        <f>IFERROR(VLOOKUP(A867,[1]Monitoramento_Base_somente_disp!$A:$J,5,FALSE),0)</f>
        <v>5369660</v>
      </c>
      <c r="D867" s="18">
        <f>IFERROR(VLOOKUP(A867,[1]Monitoramento_Base_somente_disp!$A:$J,6,FALSE),0)</f>
        <v>0</v>
      </c>
      <c r="E867" s="18">
        <f>IFERROR(VLOOKUP(A867,[1]Monitoramento_Base_somente_disp!$A:$J,7,FALSE),0)</f>
        <v>0</v>
      </c>
      <c r="F867" s="18">
        <f>IFERROR(VLOOKUP(A867,[1]Monitoramento_Base_somente_disp!$A:$J,8,FALSE),0)</f>
        <v>0</v>
      </c>
      <c r="G867" s="18">
        <f>IFERROR(VLOOKUP(A867,[1]Monitoramento_Base_somente_disp!$A:$J,9,FALSE),0)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Não</v>
      </c>
      <c r="W867" s="18" t="str">
        <f t="shared" si="82"/>
        <v>Não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>
        <f>IFERROR(VLOOKUP(A868,[1]Monitoramento_Base_somente_disp!$A:$J,4,FALSE),0)</f>
        <v>0</v>
      </c>
      <c r="C868" s="18">
        <f>IFERROR(VLOOKUP(A868,[1]Monitoramento_Base_somente_disp!$A:$J,5,FALSE),0)</f>
        <v>957423</v>
      </c>
      <c r="D868" s="18">
        <f>IFERROR(VLOOKUP(A868,[1]Monitoramento_Base_somente_disp!$A:$J,6,FALSE),0)</f>
        <v>0</v>
      </c>
      <c r="E868" s="18">
        <f>IFERROR(VLOOKUP(A868,[1]Monitoramento_Base_somente_disp!$A:$J,7,FALSE),0)</f>
        <v>0</v>
      </c>
      <c r="F868" s="18">
        <f>IFERROR(VLOOKUP(A868,[1]Monitoramento_Base_somente_disp!$A:$J,8,FALSE),0)</f>
        <v>0</v>
      </c>
      <c r="G868" s="18">
        <f>IFERROR(VLOOKUP(A868,[1]Monitoramento_Base_somente_disp!$A:$J,9,FALSE),0)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Não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>
        <f>IFERROR(VLOOKUP(A869,[1]Monitoramento_Base_somente_disp!$A:$J,4,FALSE),0)</f>
        <v>60</v>
      </c>
      <c r="C869" s="18">
        <f>IFERROR(VLOOKUP(A869,[1]Monitoramento_Base_somente_disp!$A:$J,5,FALSE),0)</f>
        <v>5752848</v>
      </c>
      <c r="D869" s="18">
        <f>IFERROR(VLOOKUP(A869,[1]Monitoramento_Base_somente_disp!$A:$J,6,FALSE),0)</f>
        <v>0</v>
      </c>
      <c r="E869" s="18">
        <f>IFERROR(VLOOKUP(A869,[1]Monitoramento_Base_somente_disp!$A:$J,7,FALSE),0)</f>
        <v>0</v>
      </c>
      <c r="F869" s="18">
        <f>IFERROR(VLOOKUP(A869,[1]Monitoramento_Base_somente_disp!$A:$J,8,FALSE),0)</f>
        <v>0</v>
      </c>
      <c r="G869" s="18">
        <f>IFERROR(VLOOKUP(A869,[1]Monitoramento_Base_somente_disp!$A:$J,9,FALSE),0)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Não</v>
      </c>
      <c r="W869" s="18" t="str">
        <f t="shared" si="82"/>
        <v>Não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>
        <f>IFERROR(VLOOKUP(A870,[1]Monitoramento_Base_somente_disp!$A:$J,4,FALSE),0)</f>
        <v>20</v>
      </c>
      <c r="C870" s="18">
        <f>IFERROR(VLOOKUP(A870,[1]Monitoramento_Base_somente_disp!$A:$J,5,FALSE),0)</f>
        <v>424234</v>
      </c>
      <c r="D870" s="18">
        <f>IFERROR(VLOOKUP(A870,[1]Monitoramento_Base_somente_disp!$A:$J,6,FALSE),0)</f>
        <v>0</v>
      </c>
      <c r="E870" s="18">
        <f>IFERROR(VLOOKUP(A870,[1]Monitoramento_Base_somente_disp!$A:$J,7,FALSE),0)</f>
        <v>0</v>
      </c>
      <c r="F870" s="18">
        <f>IFERROR(VLOOKUP(A870,[1]Monitoramento_Base_somente_disp!$A:$J,8,FALSE),0)</f>
        <v>0</v>
      </c>
      <c r="G870" s="18">
        <f>IFERROR(VLOOKUP(A870,[1]Monitoramento_Base_somente_disp!$A:$J,9,FALSE),0)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Não</v>
      </c>
      <c r="W870" s="18" t="str">
        <f t="shared" si="82"/>
        <v>Não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>
        <f>IFERROR(VLOOKUP(A871,[1]Monitoramento_Base_somente_disp!$A:$J,4,FALSE),0)</f>
        <v>10740</v>
      </c>
      <c r="C871" s="18">
        <f>IFERROR(VLOOKUP(A871,[1]Monitoramento_Base_somente_disp!$A:$J,5,FALSE),0)</f>
        <v>2594391</v>
      </c>
      <c r="D871" s="18">
        <f>IFERROR(VLOOKUP(A871,[1]Monitoramento_Base_somente_disp!$A:$J,6,FALSE),0)</f>
        <v>0</v>
      </c>
      <c r="E871" s="18">
        <f>IFERROR(VLOOKUP(A871,[1]Monitoramento_Base_somente_disp!$A:$J,7,FALSE),0)</f>
        <v>0</v>
      </c>
      <c r="F871" s="18">
        <f>IFERROR(VLOOKUP(A871,[1]Monitoramento_Base_somente_disp!$A:$J,8,FALSE),0)</f>
        <v>0</v>
      </c>
      <c r="G871" s="18">
        <f>IFERROR(VLOOKUP(A871,[1]Monitoramento_Base_somente_disp!$A:$J,9,FALSE),0)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Não</v>
      </c>
      <c r="W871" s="18" t="str">
        <f t="shared" si="82"/>
        <v>Não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>
        <f>IFERROR(VLOOKUP(A872,[1]Monitoramento_Base_somente_disp!$A:$J,4,FALSE),0)</f>
        <v>1336</v>
      </c>
      <c r="C872" s="18">
        <f>IFERROR(VLOOKUP(A872,[1]Monitoramento_Base_somente_disp!$A:$J,5,FALSE),0)</f>
        <v>755570</v>
      </c>
      <c r="D872" s="18">
        <f>IFERROR(VLOOKUP(A872,[1]Monitoramento_Base_somente_disp!$A:$J,6,FALSE),0)</f>
        <v>0</v>
      </c>
      <c r="E872" s="18">
        <f>IFERROR(VLOOKUP(A872,[1]Monitoramento_Base_somente_disp!$A:$J,7,FALSE),0)</f>
        <v>0</v>
      </c>
      <c r="F872" s="18">
        <f>IFERROR(VLOOKUP(A872,[1]Monitoramento_Base_somente_disp!$A:$J,8,FALSE),0)</f>
        <v>0</v>
      </c>
      <c r="G872" s="18">
        <f>IFERROR(VLOOKUP(A872,[1]Monitoramento_Base_somente_disp!$A:$J,9,FALSE),0)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Não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>
        <f>IFERROR(VLOOKUP(A873,[1]Monitoramento_Base_somente_disp!$A:$J,4,FALSE),0)</f>
        <v>11144</v>
      </c>
      <c r="C873" s="18">
        <f>IFERROR(VLOOKUP(A873,[1]Monitoramento_Base_somente_disp!$A:$J,5,FALSE),0)</f>
        <v>12410408</v>
      </c>
      <c r="D873" s="18">
        <f>IFERROR(VLOOKUP(A873,[1]Monitoramento_Base_somente_disp!$A:$J,6,FALSE),0)</f>
        <v>0</v>
      </c>
      <c r="E873" s="18">
        <f>IFERROR(VLOOKUP(A873,[1]Monitoramento_Base_somente_disp!$A:$J,7,FALSE),0)</f>
        <v>0</v>
      </c>
      <c r="F873" s="18">
        <f>IFERROR(VLOOKUP(A873,[1]Monitoramento_Base_somente_disp!$A:$J,8,FALSE),0)</f>
        <v>0</v>
      </c>
      <c r="G873" s="18">
        <f>IFERROR(VLOOKUP(A873,[1]Monitoramento_Base_somente_disp!$A:$J,9,FALSE),0)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Não</v>
      </c>
      <c r="W873" s="18" t="str">
        <f t="shared" si="82"/>
        <v>Não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>
        <f>IFERROR(VLOOKUP(A874,[1]Monitoramento_Base_somente_disp!$A:$J,4,FALSE),0)</f>
        <v>10427</v>
      </c>
      <c r="C874" s="18">
        <f>IFERROR(VLOOKUP(A874,[1]Monitoramento_Base_somente_disp!$A:$J,5,FALSE),0)</f>
        <v>15405905</v>
      </c>
      <c r="D874" s="18">
        <f>IFERROR(VLOOKUP(A874,[1]Monitoramento_Base_somente_disp!$A:$J,6,FALSE),0)</f>
        <v>0</v>
      </c>
      <c r="E874" s="18">
        <f>IFERROR(VLOOKUP(A874,[1]Monitoramento_Base_somente_disp!$A:$J,7,FALSE),0)</f>
        <v>0</v>
      </c>
      <c r="F874" s="18">
        <f>IFERROR(VLOOKUP(A874,[1]Monitoramento_Base_somente_disp!$A:$J,8,FALSE),0)</f>
        <v>0</v>
      </c>
      <c r="G874" s="18">
        <f>IFERROR(VLOOKUP(A874,[1]Monitoramento_Base_somente_disp!$A:$J,9,FALSE),0)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Não</v>
      </c>
      <c r="W874" s="18" t="str">
        <f t="shared" si="82"/>
        <v>Não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>
        <f>IFERROR(VLOOKUP(A875,[1]Monitoramento_Base_somente_disp!$A:$J,4,FALSE),0)</f>
        <v>9</v>
      </c>
      <c r="C875" s="18">
        <f>IFERROR(VLOOKUP(A875,[1]Monitoramento_Base_somente_disp!$A:$J,5,FALSE),0)</f>
        <v>4582989</v>
      </c>
      <c r="D875" s="18">
        <f>IFERROR(VLOOKUP(A875,[1]Monitoramento_Base_somente_disp!$A:$J,6,FALSE),0)</f>
        <v>0</v>
      </c>
      <c r="E875" s="18">
        <f>IFERROR(VLOOKUP(A875,[1]Monitoramento_Base_somente_disp!$A:$J,7,FALSE),0)</f>
        <v>0</v>
      </c>
      <c r="F875" s="18">
        <f>IFERROR(VLOOKUP(A875,[1]Monitoramento_Base_somente_disp!$A:$J,8,FALSE),0)</f>
        <v>0</v>
      </c>
      <c r="G875" s="18">
        <f>IFERROR(VLOOKUP(A875,[1]Monitoramento_Base_somente_disp!$A:$J,9,FALSE),0)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Sim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Não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>
        <f>IFERROR(VLOOKUP(A876,[1]Monitoramento_Base_somente_disp!$A:$J,4,FALSE),0)</f>
        <v>192</v>
      </c>
      <c r="C876" s="18">
        <f>IFERROR(VLOOKUP(A876,[1]Monitoramento_Base_somente_disp!$A:$J,5,FALSE),0)</f>
        <v>1155825</v>
      </c>
      <c r="D876" s="18">
        <f>IFERROR(VLOOKUP(A876,[1]Monitoramento_Base_somente_disp!$A:$J,6,FALSE),0)</f>
        <v>0</v>
      </c>
      <c r="E876" s="18">
        <f>IFERROR(VLOOKUP(A876,[1]Monitoramento_Base_somente_disp!$A:$J,7,FALSE),0)</f>
        <v>0</v>
      </c>
      <c r="F876" s="18">
        <f>IFERROR(VLOOKUP(A876,[1]Monitoramento_Base_somente_disp!$A:$J,8,FALSE),0)</f>
        <v>0</v>
      </c>
      <c r="G876" s="18">
        <f>IFERROR(VLOOKUP(A876,[1]Monitoramento_Base_somente_disp!$A:$J,9,FALSE),0)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Sim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Não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>
        <f>IFERROR(VLOOKUP(A877,[1]Monitoramento_Base_somente_disp!$A:$J,4,FALSE),0)</f>
        <v>279</v>
      </c>
      <c r="C877" s="18">
        <f>IFERROR(VLOOKUP(A877,[1]Monitoramento_Base_somente_disp!$A:$J,5,FALSE),0)</f>
        <v>104700</v>
      </c>
      <c r="D877" s="18">
        <f>IFERROR(VLOOKUP(A877,[1]Monitoramento_Base_somente_disp!$A:$J,6,FALSE),0)</f>
        <v>0</v>
      </c>
      <c r="E877" s="18">
        <f>IFERROR(VLOOKUP(A877,[1]Monitoramento_Base_somente_disp!$A:$J,7,FALSE),0)</f>
        <v>0</v>
      </c>
      <c r="F877" s="18">
        <f>IFERROR(VLOOKUP(A877,[1]Monitoramento_Base_somente_disp!$A:$J,8,FALSE),0)</f>
        <v>0</v>
      </c>
      <c r="G877" s="18">
        <f>IFERROR(VLOOKUP(A877,[1]Monitoramento_Base_somente_disp!$A:$J,9,FALSE),0)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Não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>
        <f>IFERROR(VLOOKUP(A878,[1]Monitoramento_Base_somente_disp!$A:$J,4,FALSE),0)</f>
        <v>11340</v>
      </c>
      <c r="C878" s="18">
        <f>IFERROR(VLOOKUP(A878,[1]Monitoramento_Base_somente_disp!$A:$J,5,FALSE),0)</f>
        <v>4970815</v>
      </c>
      <c r="D878" s="18">
        <f>IFERROR(VLOOKUP(A878,[1]Monitoramento_Base_somente_disp!$A:$J,6,FALSE),0)</f>
        <v>0</v>
      </c>
      <c r="E878" s="18">
        <f>IFERROR(VLOOKUP(A878,[1]Monitoramento_Base_somente_disp!$A:$J,7,FALSE),0)</f>
        <v>0</v>
      </c>
      <c r="F878" s="18">
        <f>IFERROR(VLOOKUP(A878,[1]Monitoramento_Base_somente_disp!$A:$J,8,FALSE),0)</f>
        <v>0</v>
      </c>
      <c r="G878" s="18">
        <f>IFERROR(VLOOKUP(A878,[1]Monitoramento_Base_somente_disp!$A:$J,9,FALSE),0)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Sim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Não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>
        <f>IFERROR(VLOOKUP(A879,[1]Monitoramento_Base_somente_disp!$A:$J,4,FALSE),0)</f>
        <v>36700</v>
      </c>
      <c r="C879" s="18">
        <f>IFERROR(VLOOKUP(A879,[1]Monitoramento_Base_somente_disp!$A:$J,5,FALSE),0)</f>
        <v>14130191</v>
      </c>
      <c r="D879" s="18">
        <f>IFERROR(VLOOKUP(A879,[1]Monitoramento_Base_somente_disp!$A:$J,6,FALSE),0)</f>
        <v>0</v>
      </c>
      <c r="E879" s="18">
        <f>IFERROR(VLOOKUP(A879,[1]Monitoramento_Base_somente_disp!$A:$J,7,FALSE),0)</f>
        <v>0</v>
      </c>
      <c r="F879" s="18">
        <f>IFERROR(VLOOKUP(A879,[1]Monitoramento_Base_somente_disp!$A:$J,8,FALSE),0)</f>
        <v>0</v>
      </c>
      <c r="G879" s="18">
        <f>IFERROR(VLOOKUP(A879,[1]Monitoramento_Base_somente_disp!$A:$J,9,FALSE),0)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Não</v>
      </c>
      <c r="W879" s="18" t="str">
        <f t="shared" si="82"/>
        <v>Não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>
        <f>IFERROR(VLOOKUP(A880,[1]Monitoramento_Base_somente_disp!$A:$J,4,FALSE),0)</f>
        <v>55978</v>
      </c>
      <c r="C880" s="18">
        <f>IFERROR(VLOOKUP(A880,[1]Monitoramento_Base_somente_disp!$A:$J,5,FALSE),0)</f>
        <v>10501887</v>
      </c>
      <c r="D880" s="18">
        <f>IFERROR(VLOOKUP(A880,[1]Monitoramento_Base_somente_disp!$A:$J,6,FALSE),0)</f>
        <v>0</v>
      </c>
      <c r="E880" s="18">
        <f>IFERROR(VLOOKUP(A880,[1]Monitoramento_Base_somente_disp!$A:$J,7,FALSE),0)</f>
        <v>0</v>
      </c>
      <c r="F880" s="18">
        <f>IFERROR(VLOOKUP(A880,[1]Monitoramento_Base_somente_disp!$A:$J,8,FALSE),0)</f>
        <v>0</v>
      </c>
      <c r="G880" s="18">
        <f>IFERROR(VLOOKUP(A880,[1]Monitoramento_Base_somente_disp!$A:$J,9,FALSE),0)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Não</v>
      </c>
      <c r="W880" s="18" t="str">
        <f t="shared" si="82"/>
        <v>Não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>
        <f>IFERROR(VLOOKUP(A881,[1]Monitoramento_Base_somente_disp!$A:$J,4,FALSE),0)</f>
        <v>14019</v>
      </c>
      <c r="C881" s="18">
        <f>IFERROR(VLOOKUP(A881,[1]Monitoramento_Base_somente_disp!$A:$J,5,FALSE),0)</f>
        <v>6113544</v>
      </c>
      <c r="D881" s="18">
        <f>IFERROR(VLOOKUP(A881,[1]Monitoramento_Base_somente_disp!$A:$J,6,FALSE),0)</f>
        <v>0</v>
      </c>
      <c r="E881" s="18">
        <f>IFERROR(VLOOKUP(A881,[1]Monitoramento_Base_somente_disp!$A:$J,7,FALSE),0)</f>
        <v>0</v>
      </c>
      <c r="F881" s="18">
        <f>IFERROR(VLOOKUP(A881,[1]Monitoramento_Base_somente_disp!$A:$J,8,FALSE),0)</f>
        <v>0</v>
      </c>
      <c r="G881" s="18">
        <f>IFERROR(VLOOKUP(A881,[1]Monitoramento_Base_somente_disp!$A:$J,9,FALSE),0)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Não</v>
      </c>
      <c r="W881" s="18" t="str">
        <f t="shared" si="82"/>
        <v>Não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>
        <f>IFERROR(VLOOKUP(A882,[1]Monitoramento_Base_somente_disp!$A:$J,4,FALSE),0)</f>
        <v>0</v>
      </c>
      <c r="C882" s="18">
        <f>IFERROR(VLOOKUP(A882,[1]Monitoramento_Base_somente_disp!$A:$J,5,FALSE),0)</f>
        <v>39053896</v>
      </c>
      <c r="D882" s="18">
        <f>IFERROR(VLOOKUP(A882,[1]Monitoramento_Base_somente_disp!$A:$J,6,FALSE),0)</f>
        <v>0</v>
      </c>
      <c r="E882" s="18">
        <f>IFERROR(VLOOKUP(A882,[1]Monitoramento_Base_somente_disp!$A:$J,7,FALSE),0)</f>
        <v>0</v>
      </c>
      <c r="F882" s="18">
        <f>IFERROR(VLOOKUP(A882,[1]Monitoramento_Base_somente_disp!$A:$J,8,FALSE),0)</f>
        <v>0</v>
      </c>
      <c r="G882" s="18">
        <f>IFERROR(VLOOKUP(A882,[1]Monitoramento_Base_somente_disp!$A:$J,9,FALSE),0)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Não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>
        <f>IFERROR(VLOOKUP(A883,[1]Monitoramento_Base_somente_disp!$A:$J,4,FALSE),0)</f>
        <v>0</v>
      </c>
      <c r="C883" s="18">
        <f>IFERROR(VLOOKUP(A883,[1]Monitoramento_Base_somente_disp!$A:$J,5,FALSE),0)</f>
        <v>2973827</v>
      </c>
      <c r="D883" s="18">
        <f>IFERROR(VLOOKUP(A883,[1]Monitoramento_Base_somente_disp!$A:$J,6,FALSE),0)</f>
        <v>0</v>
      </c>
      <c r="E883" s="18">
        <f>IFERROR(VLOOKUP(A883,[1]Monitoramento_Base_somente_disp!$A:$J,7,FALSE),0)</f>
        <v>0</v>
      </c>
      <c r="F883" s="18">
        <f>IFERROR(VLOOKUP(A883,[1]Monitoramento_Base_somente_disp!$A:$J,8,FALSE),0)</f>
        <v>0</v>
      </c>
      <c r="G883" s="18">
        <f>IFERROR(VLOOKUP(A883,[1]Monitoramento_Base_somente_disp!$A:$J,9,FALSE),0)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Não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>
        <f>IFERROR(VLOOKUP(A884,[1]Monitoramento_Base_somente_disp!$A:$J,4,FALSE),0)</f>
        <v>0</v>
      </c>
      <c r="C884" s="18">
        <f>IFERROR(VLOOKUP(A884,[1]Monitoramento_Base_somente_disp!$A:$J,5,FALSE),0)</f>
        <v>455838</v>
      </c>
      <c r="D884" s="18">
        <f>IFERROR(VLOOKUP(A884,[1]Monitoramento_Base_somente_disp!$A:$J,6,FALSE),0)</f>
        <v>0</v>
      </c>
      <c r="E884" s="18">
        <f>IFERROR(VLOOKUP(A884,[1]Monitoramento_Base_somente_disp!$A:$J,7,FALSE),0)</f>
        <v>0</v>
      </c>
      <c r="F884" s="18">
        <f>IFERROR(VLOOKUP(A884,[1]Monitoramento_Base_somente_disp!$A:$J,8,FALSE),0)</f>
        <v>0</v>
      </c>
      <c r="G884" s="18">
        <f>IFERROR(VLOOKUP(A884,[1]Monitoramento_Base_somente_disp!$A:$J,9,FALSE),0)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Não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>
        <f>IFERROR(VLOOKUP(A885,[1]Monitoramento_Base_somente_disp!$A:$J,4,FALSE),0)</f>
        <v>8633</v>
      </c>
      <c r="C885" s="18">
        <f>IFERROR(VLOOKUP(A885,[1]Monitoramento_Base_somente_disp!$A:$J,5,FALSE),0)</f>
        <v>9420096</v>
      </c>
      <c r="D885" s="18">
        <f>IFERROR(VLOOKUP(A885,[1]Monitoramento_Base_somente_disp!$A:$J,6,FALSE),0)</f>
        <v>0</v>
      </c>
      <c r="E885" s="18">
        <f>IFERROR(VLOOKUP(A885,[1]Monitoramento_Base_somente_disp!$A:$J,7,FALSE),0)</f>
        <v>0</v>
      </c>
      <c r="F885" s="18">
        <f>IFERROR(VLOOKUP(A885,[1]Monitoramento_Base_somente_disp!$A:$J,8,FALSE),0)</f>
        <v>0</v>
      </c>
      <c r="G885" s="18">
        <f>IFERROR(VLOOKUP(A885,[1]Monitoramento_Base_somente_disp!$A:$J,9,FALSE),0)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Não</v>
      </c>
      <c r="W885" s="18" t="str">
        <f t="shared" si="82"/>
        <v>Não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>
        <f>IFERROR(VLOOKUP(A886,[1]Monitoramento_Base_somente_disp!$A:$J,4,FALSE),0)</f>
        <v>44174</v>
      </c>
      <c r="C886" s="18">
        <f>IFERROR(VLOOKUP(A886,[1]Monitoramento_Base_somente_disp!$A:$J,5,FALSE),0)</f>
        <v>9839334</v>
      </c>
      <c r="D886" s="18">
        <f>IFERROR(VLOOKUP(A886,[1]Monitoramento_Base_somente_disp!$A:$J,6,FALSE),0)</f>
        <v>0</v>
      </c>
      <c r="E886" s="18">
        <f>IFERROR(VLOOKUP(A886,[1]Monitoramento_Base_somente_disp!$A:$J,7,FALSE),0)</f>
        <v>0</v>
      </c>
      <c r="F886" s="18">
        <f>IFERROR(VLOOKUP(A886,[1]Monitoramento_Base_somente_disp!$A:$J,8,FALSE),0)</f>
        <v>0</v>
      </c>
      <c r="G886" s="18">
        <f>IFERROR(VLOOKUP(A886,[1]Monitoramento_Base_somente_disp!$A:$J,9,FALSE),0)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Não</v>
      </c>
      <c r="W886" s="18" t="str">
        <f t="shared" si="82"/>
        <v>Não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>
        <f>IFERROR(VLOOKUP(A887,[1]Monitoramento_Base_somente_disp!$A:$J,4,FALSE),0)</f>
        <v>75650</v>
      </c>
      <c r="C887" s="18">
        <f>IFERROR(VLOOKUP(A887,[1]Monitoramento_Base_somente_disp!$A:$J,5,FALSE),0)</f>
        <v>36980214</v>
      </c>
      <c r="D887" s="18">
        <f>IFERROR(VLOOKUP(A887,[1]Monitoramento_Base_somente_disp!$A:$J,6,FALSE),0)</f>
        <v>0</v>
      </c>
      <c r="E887" s="18">
        <f>IFERROR(VLOOKUP(A887,[1]Monitoramento_Base_somente_disp!$A:$J,7,FALSE),0)</f>
        <v>0</v>
      </c>
      <c r="F887" s="18">
        <f>IFERROR(VLOOKUP(A887,[1]Monitoramento_Base_somente_disp!$A:$J,8,FALSE),0)</f>
        <v>0</v>
      </c>
      <c r="G887" s="18">
        <f>IFERROR(VLOOKUP(A887,[1]Monitoramento_Base_somente_disp!$A:$J,9,FALSE),0)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Não</v>
      </c>
      <c r="W887" s="18" t="str">
        <f t="shared" si="82"/>
        <v>Não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>
        <f>IFERROR(VLOOKUP(A888,[1]Monitoramento_Base_somente_disp!$A:$J,4,FALSE),0)</f>
        <v>0</v>
      </c>
      <c r="C888" s="18">
        <f>IFERROR(VLOOKUP(A888,[1]Monitoramento_Base_somente_disp!$A:$J,5,FALSE),0)</f>
        <v>534565</v>
      </c>
      <c r="D888" s="18">
        <f>IFERROR(VLOOKUP(A888,[1]Monitoramento_Base_somente_disp!$A:$J,6,FALSE),0)</f>
        <v>0</v>
      </c>
      <c r="E888" s="18">
        <f>IFERROR(VLOOKUP(A888,[1]Monitoramento_Base_somente_disp!$A:$J,7,FALSE),0)</f>
        <v>0</v>
      </c>
      <c r="F888" s="18">
        <f>IFERROR(VLOOKUP(A888,[1]Monitoramento_Base_somente_disp!$A:$J,8,FALSE),0)</f>
        <v>0</v>
      </c>
      <c r="G888" s="18">
        <f>IFERROR(VLOOKUP(A888,[1]Monitoramento_Base_somente_disp!$A:$J,9,FALSE),0)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Não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>
        <f>IFERROR(VLOOKUP(A889,[1]Monitoramento_Base_somente_disp!$A:$J,4,FALSE),0)</f>
        <v>3690</v>
      </c>
      <c r="C889" s="18">
        <f>IFERROR(VLOOKUP(A889,[1]Monitoramento_Base_somente_disp!$A:$J,5,FALSE),0)</f>
        <v>3252170</v>
      </c>
      <c r="D889" s="18">
        <f>IFERROR(VLOOKUP(A889,[1]Monitoramento_Base_somente_disp!$A:$J,6,FALSE),0)</f>
        <v>0</v>
      </c>
      <c r="E889" s="18">
        <f>IFERROR(VLOOKUP(A889,[1]Monitoramento_Base_somente_disp!$A:$J,7,FALSE),0)</f>
        <v>0</v>
      </c>
      <c r="F889" s="18">
        <f>IFERROR(VLOOKUP(A889,[1]Monitoramento_Base_somente_disp!$A:$J,8,FALSE),0)</f>
        <v>0</v>
      </c>
      <c r="G889" s="18">
        <f>IFERROR(VLOOKUP(A889,[1]Monitoramento_Base_somente_disp!$A:$J,9,FALSE),0)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Sim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Não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>
        <f>IFERROR(VLOOKUP(A890,[1]Monitoramento_Base_somente_disp!$A:$J,4,FALSE),0)</f>
        <v>32515</v>
      </c>
      <c r="C890" s="18">
        <f>IFERROR(VLOOKUP(A890,[1]Monitoramento_Base_somente_disp!$A:$J,5,FALSE),0)</f>
        <v>24574581</v>
      </c>
      <c r="D890" s="18">
        <f>IFERROR(VLOOKUP(A890,[1]Monitoramento_Base_somente_disp!$A:$J,6,FALSE),0)</f>
        <v>0</v>
      </c>
      <c r="E890" s="18">
        <f>IFERROR(VLOOKUP(A890,[1]Monitoramento_Base_somente_disp!$A:$J,7,FALSE),0)</f>
        <v>0</v>
      </c>
      <c r="F890" s="18">
        <f>IFERROR(VLOOKUP(A890,[1]Monitoramento_Base_somente_disp!$A:$J,8,FALSE),0)</f>
        <v>0</v>
      </c>
      <c r="G890" s="18">
        <f>IFERROR(VLOOKUP(A890,[1]Monitoramento_Base_somente_disp!$A:$J,9,FALSE),0)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Não</v>
      </c>
      <c r="W890" s="18" t="str">
        <f t="shared" si="82"/>
        <v>Não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>
        <f>IFERROR(VLOOKUP(A891,[1]Monitoramento_Base_somente_disp!$A:$J,4,FALSE),0)</f>
        <v>0</v>
      </c>
      <c r="C891" s="18">
        <f>IFERROR(VLOOKUP(A891,[1]Monitoramento_Base_somente_disp!$A:$J,5,FALSE),0)</f>
        <v>2342413</v>
      </c>
      <c r="D891" s="18">
        <f>IFERROR(VLOOKUP(A891,[1]Monitoramento_Base_somente_disp!$A:$J,6,FALSE),0)</f>
        <v>0</v>
      </c>
      <c r="E891" s="18">
        <f>IFERROR(VLOOKUP(A891,[1]Monitoramento_Base_somente_disp!$A:$J,7,FALSE),0)</f>
        <v>0</v>
      </c>
      <c r="F891" s="18">
        <f>IFERROR(VLOOKUP(A891,[1]Monitoramento_Base_somente_disp!$A:$J,8,FALSE),0)</f>
        <v>0</v>
      </c>
      <c r="G891" s="18">
        <f>IFERROR(VLOOKUP(A891,[1]Monitoramento_Base_somente_disp!$A:$J,9,FALSE),0)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Não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>
        <f>IFERROR(VLOOKUP(A892,[1]Monitoramento_Base_somente_disp!$A:$J,4,FALSE),0)</f>
        <v>0</v>
      </c>
      <c r="C892" s="18">
        <f>IFERROR(VLOOKUP(A892,[1]Monitoramento_Base_somente_disp!$A:$J,5,FALSE),0)</f>
        <v>72951352</v>
      </c>
      <c r="D892" s="18">
        <f>IFERROR(VLOOKUP(A892,[1]Monitoramento_Base_somente_disp!$A:$J,6,FALSE),0)</f>
        <v>0</v>
      </c>
      <c r="E892" s="18">
        <f>IFERROR(VLOOKUP(A892,[1]Monitoramento_Base_somente_disp!$A:$J,7,FALSE),0)</f>
        <v>0</v>
      </c>
      <c r="F892" s="18">
        <f>IFERROR(VLOOKUP(A892,[1]Monitoramento_Base_somente_disp!$A:$J,8,FALSE),0)</f>
        <v>0</v>
      </c>
      <c r="G892" s="18">
        <f>IFERROR(VLOOKUP(A892,[1]Monitoramento_Base_somente_disp!$A:$J,9,FALSE),0)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Não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>
        <f>IFERROR(VLOOKUP(A893,[1]Monitoramento_Base_somente_disp!$A:$J,4,FALSE),0)</f>
        <v>0</v>
      </c>
      <c r="C893" s="18">
        <f>IFERROR(VLOOKUP(A893,[1]Monitoramento_Base_somente_disp!$A:$J,5,FALSE),0)</f>
        <v>2573936</v>
      </c>
      <c r="D893" s="18">
        <f>IFERROR(VLOOKUP(A893,[1]Monitoramento_Base_somente_disp!$A:$J,6,FALSE),0)</f>
        <v>0</v>
      </c>
      <c r="E893" s="18">
        <f>IFERROR(VLOOKUP(A893,[1]Monitoramento_Base_somente_disp!$A:$J,7,FALSE),0)</f>
        <v>0</v>
      </c>
      <c r="F893" s="18">
        <f>IFERROR(VLOOKUP(A893,[1]Monitoramento_Base_somente_disp!$A:$J,8,FALSE),0)</f>
        <v>0</v>
      </c>
      <c r="G893" s="18">
        <f>IFERROR(VLOOKUP(A893,[1]Monitoramento_Base_somente_disp!$A:$J,9,FALSE),0)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Não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IFERROR(VLOOKUP(A894,[1]Monitoramento_Base_somente_disp!$A:$J,4,FALSE),0)</f>
        <v>0</v>
      </c>
      <c r="C894" s="18">
        <f>IFERROR(VLOOKUP(A894,[1]Monitoramento_Base_somente_disp!$A:$J,5,FALSE),0)</f>
        <v>0</v>
      </c>
      <c r="D894" s="18">
        <f>IFERROR(VLOOKUP(A894,[1]Monitoramento_Base_somente_disp!$A:$J,6,FALSE),0)</f>
        <v>0</v>
      </c>
      <c r="E894" s="18">
        <f>IFERROR(VLOOKUP(A894,[1]Monitoramento_Base_somente_disp!$A:$J,7,FALSE),0)</f>
        <v>0</v>
      </c>
      <c r="F894" s="18">
        <f>IFERROR(VLOOKUP(A894,[1]Monitoramento_Base_somente_disp!$A:$J,8,FALSE),0)</f>
        <v>0</v>
      </c>
      <c r="G894" s="18">
        <f>IFERROR(VLOOKUP(A894,[1]Monitoramento_Base_somente_disp!$A:$J,9,FALSE),0)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IFERROR(VLOOKUP(A895,[1]Monitoramento_Base_somente_disp!$A:$J,4,FALSE),0)</f>
        <v>0</v>
      </c>
      <c r="C895" s="18">
        <f>IFERROR(VLOOKUP(A895,[1]Monitoramento_Base_somente_disp!$A:$J,5,FALSE),0)</f>
        <v>0</v>
      </c>
      <c r="D895" s="18">
        <f>IFERROR(VLOOKUP(A895,[1]Monitoramento_Base_somente_disp!$A:$J,6,FALSE),0)</f>
        <v>0</v>
      </c>
      <c r="E895" s="18">
        <f>IFERROR(VLOOKUP(A895,[1]Monitoramento_Base_somente_disp!$A:$J,7,FALSE),0)</f>
        <v>0</v>
      </c>
      <c r="F895" s="18">
        <f>IFERROR(VLOOKUP(A895,[1]Monitoramento_Base_somente_disp!$A:$J,8,FALSE),0)</f>
        <v>0</v>
      </c>
      <c r="G895" s="18">
        <f>IFERROR(VLOOKUP(A895,[1]Monitoramento_Base_somente_disp!$A:$J,9,FALSE),0)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IFERROR(VLOOKUP(A896,[1]Monitoramento_Base_somente_disp!$A:$J,4,FALSE),0)</f>
        <v>0</v>
      </c>
      <c r="C896" s="18">
        <f>IFERROR(VLOOKUP(A896,[1]Monitoramento_Base_somente_disp!$A:$J,5,FALSE),0)</f>
        <v>553401</v>
      </c>
      <c r="D896" s="18">
        <f>IFERROR(VLOOKUP(A896,[1]Monitoramento_Base_somente_disp!$A:$J,6,FALSE),0)</f>
        <v>0</v>
      </c>
      <c r="E896" s="18">
        <f>IFERROR(VLOOKUP(A896,[1]Monitoramento_Base_somente_disp!$A:$J,7,FALSE),0)</f>
        <v>0</v>
      </c>
      <c r="F896" s="18">
        <f>IFERROR(VLOOKUP(A896,[1]Monitoramento_Base_somente_disp!$A:$J,8,FALSE),0)</f>
        <v>0</v>
      </c>
      <c r="G896" s="18">
        <f>IFERROR(VLOOKUP(A896,[1]Monitoramento_Base_somente_disp!$A:$J,9,FALSE),0)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Não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>
        <f>IFERROR(VLOOKUP(A897,[1]Monitoramento_Base_somente_disp!$A:$J,4,FALSE),0)</f>
        <v>8583</v>
      </c>
      <c r="C897" s="18">
        <f>IFERROR(VLOOKUP(A897,[1]Monitoramento_Base_somente_disp!$A:$J,5,FALSE),0)</f>
        <v>2727223</v>
      </c>
      <c r="D897" s="18">
        <f>IFERROR(VLOOKUP(A897,[1]Monitoramento_Base_somente_disp!$A:$J,6,FALSE),0)</f>
        <v>0</v>
      </c>
      <c r="E897" s="18">
        <f>IFERROR(VLOOKUP(A897,[1]Monitoramento_Base_somente_disp!$A:$J,7,FALSE),0)</f>
        <v>0</v>
      </c>
      <c r="F897" s="18">
        <f>IFERROR(VLOOKUP(A897,[1]Monitoramento_Base_somente_disp!$A:$J,8,FALSE),0)</f>
        <v>0</v>
      </c>
      <c r="G897" s="18">
        <f>IFERROR(VLOOKUP(A897,[1]Monitoramento_Base_somente_disp!$A:$J,9,FALSE),0)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Não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>
        <f>IFERROR(VLOOKUP(A898,[1]Monitoramento_Base_somente_disp!$A:$J,4,FALSE),0)</f>
        <v>5257</v>
      </c>
      <c r="C898" s="18">
        <f>IFERROR(VLOOKUP(A898,[1]Monitoramento_Base_somente_disp!$A:$J,5,FALSE),0)</f>
        <v>1074841</v>
      </c>
      <c r="D898" s="18">
        <f>IFERROR(VLOOKUP(A898,[1]Monitoramento_Base_somente_disp!$A:$J,6,FALSE),0)</f>
        <v>0</v>
      </c>
      <c r="E898" s="18">
        <f>IFERROR(VLOOKUP(A898,[1]Monitoramento_Base_somente_disp!$A:$J,7,FALSE),0)</f>
        <v>0</v>
      </c>
      <c r="F898" s="18">
        <f>IFERROR(VLOOKUP(A898,[1]Monitoramento_Base_somente_disp!$A:$J,8,FALSE),0)</f>
        <v>0</v>
      </c>
      <c r="G898" s="18">
        <f>IFERROR(VLOOKUP(A898,[1]Monitoramento_Base_somente_disp!$A:$J,9,FALSE),0)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Não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IFERROR(VLOOKUP(A899,[1]Monitoramento_Base_somente_disp!$A:$J,4,FALSE),0)</f>
        <v>0</v>
      </c>
      <c r="C899" s="18">
        <f>IFERROR(VLOOKUP(A899,[1]Monitoramento_Base_somente_disp!$A:$J,5,FALSE),0)</f>
        <v>0</v>
      </c>
      <c r="D899" s="18">
        <f>IFERROR(VLOOKUP(A899,[1]Monitoramento_Base_somente_disp!$A:$J,6,FALSE),0)</f>
        <v>0</v>
      </c>
      <c r="E899" s="18">
        <f>IFERROR(VLOOKUP(A899,[1]Monitoramento_Base_somente_disp!$A:$J,7,FALSE),0)</f>
        <v>0</v>
      </c>
      <c r="F899" s="18">
        <f>IFERROR(VLOOKUP(A899,[1]Monitoramento_Base_somente_disp!$A:$J,8,FALSE),0)</f>
        <v>0</v>
      </c>
      <c r="G899" s="18">
        <f>IFERROR(VLOOKUP(A899,[1]Monitoramento_Base_somente_disp!$A:$J,9,FALSE),0)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IFERROR(VLOOKUP(A900,[1]Monitoramento_Base_somente_disp!$A:$J,4,FALSE),0)</f>
        <v>5482</v>
      </c>
      <c r="C900" s="18">
        <f>IFERROR(VLOOKUP(A900,[1]Monitoramento_Base_somente_disp!$A:$J,5,FALSE),0)</f>
        <v>4637579</v>
      </c>
      <c r="D900" s="18">
        <f>IFERROR(VLOOKUP(A900,[1]Monitoramento_Base_somente_disp!$A:$J,6,FALSE),0)</f>
        <v>0</v>
      </c>
      <c r="E900" s="18">
        <f>IFERROR(VLOOKUP(A900,[1]Monitoramento_Base_somente_disp!$A:$J,7,FALSE),0)</f>
        <v>0</v>
      </c>
      <c r="F900" s="18">
        <f>IFERROR(VLOOKUP(A900,[1]Monitoramento_Base_somente_disp!$A:$J,8,FALSE),0)</f>
        <v>0</v>
      </c>
      <c r="G900" s="18">
        <f>IFERROR(VLOOKUP(A900,[1]Monitoramento_Base_somente_disp!$A:$J,9,FALSE),0)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Não</v>
      </c>
      <c r="W900" s="18" t="str">
        <f t="shared" si="82"/>
        <v>Não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>
        <f>IFERROR(VLOOKUP(A901,[1]Monitoramento_Base_somente_disp!$A:$J,4,FALSE),0)</f>
        <v>22196</v>
      </c>
      <c r="C901" s="18">
        <f>IFERROR(VLOOKUP(A901,[1]Monitoramento_Base_somente_disp!$A:$J,5,FALSE),0)</f>
        <v>10428318</v>
      </c>
      <c r="D901" s="18">
        <f>IFERROR(VLOOKUP(A901,[1]Monitoramento_Base_somente_disp!$A:$J,6,FALSE),0)</f>
        <v>0</v>
      </c>
      <c r="E901" s="18">
        <f>IFERROR(VLOOKUP(A901,[1]Monitoramento_Base_somente_disp!$A:$J,7,FALSE),0)</f>
        <v>0</v>
      </c>
      <c r="F901" s="18">
        <f>IFERROR(VLOOKUP(A901,[1]Monitoramento_Base_somente_disp!$A:$J,8,FALSE),0)</f>
        <v>0</v>
      </c>
      <c r="G901" s="18">
        <f>IFERROR(VLOOKUP(A901,[1]Monitoramento_Base_somente_disp!$A:$J,9,FALSE),0)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Não</v>
      </c>
      <c r="W901" s="18" t="str">
        <f t="shared" si="82"/>
        <v>Não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>
        <f>IFERROR(VLOOKUP(A902,[1]Monitoramento_Base_somente_disp!$A:$J,4,FALSE),0)</f>
        <v>32659</v>
      </c>
      <c r="C902" s="18">
        <f>IFERROR(VLOOKUP(A902,[1]Monitoramento_Base_somente_disp!$A:$J,5,FALSE),0)</f>
        <v>5937847</v>
      </c>
      <c r="D902" s="18">
        <f>IFERROR(VLOOKUP(A902,[1]Monitoramento_Base_somente_disp!$A:$J,6,FALSE),0)</f>
        <v>0</v>
      </c>
      <c r="E902" s="18">
        <f>IFERROR(VLOOKUP(A902,[1]Monitoramento_Base_somente_disp!$A:$J,7,FALSE),0)</f>
        <v>0</v>
      </c>
      <c r="F902" s="18">
        <f>IFERROR(VLOOKUP(A902,[1]Monitoramento_Base_somente_disp!$A:$J,8,FALSE),0)</f>
        <v>0</v>
      </c>
      <c r="G902" s="18">
        <f>IFERROR(VLOOKUP(A902,[1]Monitoramento_Base_somente_disp!$A:$J,9,FALSE),0)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Não</v>
      </c>
      <c r="W902" s="18" t="str">
        <f t="shared" ref="W902:W965" si="88">IF(E902+K902+Q902&gt;0,"Sim","Não")</f>
        <v>Não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>
        <f>IFERROR(VLOOKUP(A903,[1]Monitoramento_Base_somente_disp!$A:$J,4,FALSE),0)</f>
        <v>70717</v>
      </c>
      <c r="C903" s="18">
        <f>IFERROR(VLOOKUP(A903,[1]Monitoramento_Base_somente_disp!$A:$J,5,FALSE),0)</f>
        <v>9381835</v>
      </c>
      <c r="D903" s="18">
        <f>IFERROR(VLOOKUP(A903,[1]Monitoramento_Base_somente_disp!$A:$J,6,FALSE),0)</f>
        <v>0</v>
      </c>
      <c r="E903" s="18">
        <f>IFERROR(VLOOKUP(A903,[1]Monitoramento_Base_somente_disp!$A:$J,7,FALSE),0)</f>
        <v>0</v>
      </c>
      <c r="F903" s="18">
        <f>IFERROR(VLOOKUP(A903,[1]Monitoramento_Base_somente_disp!$A:$J,8,FALSE),0)</f>
        <v>0</v>
      </c>
      <c r="G903" s="18">
        <f>IFERROR(VLOOKUP(A903,[1]Monitoramento_Base_somente_disp!$A:$J,9,FALSE),0)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Não</v>
      </c>
      <c r="W903" s="18" t="str">
        <f t="shared" si="88"/>
        <v>Não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>
        <f>IFERROR(VLOOKUP(A904,[1]Monitoramento_Base_somente_disp!$A:$J,4,FALSE),0)</f>
        <v>51668</v>
      </c>
      <c r="C904" s="18">
        <f>IFERROR(VLOOKUP(A904,[1]Monitoramento_Base_somente_disp!$A:$J,5,FALSE),0)</f>
        <v>8618977</v>
      </c>
      <c r="D904" s="18">
        <f>IFERROR(VLOOKUP(A904,[1]Monitoramento_Base_somente_disp!$A:$J,6,FALSE),0)</f>
        <v>0</v>
      </c>
      <c r="E904" s="18">
        <f>IFERROR(VLOOKUP(A904,[1]Monitoramento_Base_somente_disp!$A:$J,7,FALSE),0)</f>
        <v>0</v>
      </c>
      <c r="F904" s="18">
        <f>IFERROR(VLOOKUP(A904,[1]Monitoramento_Base_somente_disp!$A:$J,8,FALSE),0)</f>
        <v>0</v>
      </c>
      <c r="G904" s="18">
        <f>IFERROR(VLOOKUP(A904,[1]Monitoramento_Base_somente_disp!$A:$J,9,FALSE),0)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Não</v>
      </c>
      <c r="W904" s="18" t="str">
        <f t="shared" si="88"/>
        <v>Não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>
        <f>IFERROR(VLOOKUP(A905,[1]Monitoramento_Base_somente_disp!$A:$J,4,FALSE),0)</f>
        <v>0</v>
      </c>
      <c r="C905" s="18">
        <f>IFERROR(VLOOKUP(A905,[1]Monitoramento_Base_somente_disp!$A:$J,5,FALSE),0)</f>
        <v>2950401</v>
      </c>
      <c r="D905" s="18">
        <f>IFERROR(VLOOKUP(A905,[1]Monitoramento_Base_somente_disp!$A:$J,6,FALSE),0)</f>
        <v>0</v>
      </c>
      <c r="E905" s="18">
        <f>IFERROR(VLOOKUP(A905,[1]Monitoramento_Base_somente_disp!$A:$J,7,FALSE),0)</f>
        <v>0</v>
      </c>
      <c r="F905" s="18">
        <f>IFERROR(VLOOKUP(A905,[1]Monitoramento_Base_somente_disp!$A:$J,8,FALSE),0)</f>
        <v>0</v>
      </c>
      <c r="G905" s="18">
        <f>IFERROR(VLOOKUP(A905,[1]Monitoramento_Base_somente_disp!$A:$J,9,FALSE),0)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Não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>
        <f>IFERROR(VLOOKUP(A906,[1]Monitoramento_Base_somente_disp!$A:$J,4,FALSE),0)</f>
        <v>2326</v>
      </c>
      <c r="C906" s="18">
        <f>IFERROR(VLOOKUP(A906,[1]Monitoramento_Base_somente_disp!$A:$J,5,FALSE),0)</f>
        <v>4199102</v>
      </c>
      <c r="D906" s="18">
        <f>IFERROR(VLOOKUP(A906,[1]Monitoramento_Base_somente_disp!$A:$J,6,FALSE),0)</f>
        <v>0</v>
      </c>
      <c r="E906" s="18">
        <f>IFERROR(VLOOKUP(A906,[1]Monitoramento_Base_somente_disp!$A:$J,7,FALSE),0)</f>
        <v>0</v>
      </c>
      <c r="F906" s="18">
        <f>IFERROR(VLOOKUP(A906,[1]Monitoramento_Base_somente_disp!$A:$J,8,FALSE),0)</f>
        <v>0</v>
      </c>
      <c r="G906" s="18">
        <f>IFERROR(VLOOKUP(A906,[1]Monitoramento_Base_somente_disp!$A:$J,9,FALSE),0)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Não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>
        <f>IFERROR(VLOOKUP(A907,[1]Monitoramento_Base_somente_disp!$A:$J,4,FALSE),0)</f>
        <v>6732</v>
      </c>
      <c r="C907" s="18">
        <f>IFERROR(VLOOKUP(A907,[1]Monitoramento_Base_somente_disp!$A:$J,5,FALSE),0)</f>
        <v>25778058</v>
      </c>
      <c r="D907" s="18">
        <f>IFERROR(VLOOKUP(A907,[1]Monitoramento_Base_somente_disp!$A:$J,6,FALSE),0)</f>
        <v>0</v>
      </c>
      <c r="E907" s="18">
        <f>IFERROR(VLOOKUP(A907,[1]Monitoramento_Base_somente_disp!$A:$J,7,FALSE),0)</f>
        <v>0</v>
      </c>
      <c r="F907" s="18">
        <f>IFERROR(VLOOKUP(A907,[1]Monitoramento_Base_somente_disp!$A:$J,8,FALSE),0)</f>
        <v>0</v>
      </c>
      <c r="G907" s="18">
        <f>IFERROR(VLOOKUP(A907,[1]Monitoramento_Base_somente_disp!$A:$J,9,FALSE),0)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Sim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Não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>
        <f>IFERROR(VLOOKUP(A908,[1]Monitoramento_Base_somente_disp!$A:$J,4,FALSE),0)</f>
        <v>12211</v>
      </c>
      <c r="C908" s="18">
        <f>IFERROR(VLOOKUP(A908,[1]Monitoramento_Base_somente_disp!$A:$J,5,FALSE),0)</f>
        <v>1880962</v>
      </c>
      <c r="D908" s="18">
        <f>IFERROR(VLOOKUP(A908,[1]Monitoramento_Base_somente_disp!$A:$J,6,FALSE),0)</f>
        <v>0</v>
      </c>
      <c r="E908" s="18">
        <f>IFERROR(VLOOKUP(A908,[1]Monitoramento_Base_somente_disp!$A:$J,7,FALSE),0)</f>
        <v>0</v>
      </c>
      <c r="F908" s="18">
        <f>IFERROR(VLOOKUP(A908,[1]Monitoramento_Base_somente_disp!$A:$J,8,FALSE),0)</f>
        <v>0</v>
      </c>
      <c r="G908" s="18">
        <f>IFERROR(VLOOKUP(A908,[1]Monitoramento_Base_somente_disp!$A:$J,9,FALSE),0)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Não</v>
      </c>
      <c r="W908" s="18" t="str">
        <f t="shared" si="88"/>
        <v>Não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>
        <f>IFERROR(VLOOKUP(A909,[1]Monitoramento_Base_somente_disp!$A:$J,4,FALSE),0)</f>
        <v>13910</v>
      </c>
      <c r="C909" s="18">
        <f>IFERROR(VLOOKUP(A909,[1]Monitoramento_Base_somente_disp!$A:$J,5,FALSE),0)</f>
        <v>3695378</v>
      </c>
      <c r="D909" s="18">
        <f>IFERROR(VLOOKUP(A909,[1]Monitoramento_Base_somente_disp!$A:$J,6,FALSE),0)</f>
        <v>0</v>
      </c>
      <c r="E909" s="18">
        <f>IFERROR(VLOOKUP(A909,[1]Monitoramento_Base_somente_disp!$A:$J,7,FALSE),0)</f>
        <v>0</v>
      </c>
      <c r="F909" s="18">
        <f>IFERROR(VLOOKUP(A909,[1]Monitoramento_Base_somente_disp!$A:$J,8,FALSE),0)</f>
        <v>0</v>
      </c>
      <c r="G909" s="18">
        <f>IFERROR(VLOOKUP(A909,[1]Monitoramento_Base_somente_disp!$A:$J,9,FALSE),0)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Não</v>
      </c>
      <c r="W909" s="18" t="str">
        <f t="shared" si="88"/>
        <v>Não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>
        <f>IFERROR(VLOOKUP(A910,[1]Monitoramento_Base_somente_disp!$A:$J,4,FALSE),0)</f>
        <v>23256</v>
      </c>
      <c r="C910" s="18">
        <f>IFERROR(VLOOKUP(A910,[1]Monitoramento_Base_somente_disp!$A:$J,5,FALSE),0)</f>
        <v>14860969</v>
      </c>
      <c r="D910" s="18">
        <f>IFERROR(VLOOKUP(A910,[1]Monitoramento_Base_somente_disp!$A:$J,6,FALSE),0)</f>
        <v>0</v>
      </c>
      <c r="E910" s="18">
        <f>IFERROR(VLOOKUP(A910,[1]Monitoramento_Base_somente_disp!$A:$J,7,FALSE),0)</f>
        <v>0</v>
      </c>
      <c r="F910" s="18">
        <f>IFERROR(VLOOKUP(A910,[1]Monitoramento_Base_somente_disp!$A:$J,8,FALSE),0)</f>
        <v>0</v>
      </c>
      <c r="G910" s="18">
        <f>IFERROR(VLOOKUP(A910,[1]Monitoramento_Base_somente_disp!$A:$J,9,FALSE),0)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Sim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Não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>
        <f>IFERROR(VLOOKUP(A911,[1]Monitoramento_Base_somente_disp!$A:$J,4,FALSE),0)</f>
        <v>0</v>
      </c>
      <c r="C911" s="18">
        <f>IFERROR(VLOOKUP(A911,[1]Monitoramento_Base_somente_disp!$A:$J,5,FALSE),0)</f>
        <v>3954149</v>
      </c>
      <c r="D911" s="18">
        <f>IFERROR(VLOOKUP(A911,[1]Monitoramento_Base_somente_disp!$A:$J,6,FALSE),0)</f>
        <v>0</v>
      </c>
      <c r="E911" s="18">
        <f>IFERROR(VLOOKUP(A911,[1]Monitoramento_Base_somente_disp!$A:$J,7,FALSE),0)</f>
        <v>0</v>
      </c>
      <c r="F911" s="18">
        <f>IFERROR(VLOOKUP(A911,[1]Monitoramento_Base_somente_disp!$A:$J,8,FALSE),0)</f>
        <v>0</v>
      </c>
      <c r="G911" s="18">
        <f>IFERROR(VLOOKUP(A911,[1]Monitoramento_Base_somente_disp!$A:$J,9,FALSE),0)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Não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>
        <f>IFERROR(VLOOKUP(A912,[1]Monitoramento_Base_somente_disp!$A:$J,4,FALSE),0)</f>
        <v>0</v>
      </c>
      <c r="C912" s="18">
        <f>IFERROR(VLOOKUP(A912,[1]Monitoramento_Base_somente_disp!$A:$J,5,FALSE),0)</f>
        <v>4241874</v>
      </c>
      <c r="D912" s="18">
        <f>IFERROR(VLOOKUP(A912,[1]Monitoramento_Base_somente_disp!$A:$J,6,FALSE),0)</f>
        <v>0</v>
      </c>
      <c r="E912" s="18">
        <f>IFERROR(VLOOKUP(A912,[1]Monitoramento_Base_somente_disp!$A:$J,7,FALSE),0)</f>
        <v>0</v>
      </c>
      <c r="F912" s="18">
        <f>IFERROR(VLOOKUP(A912,[1]Monitoramento_Base_somente_disp!$A:$J,8,FALSE),0)</f>
        <v>0</v>
      </c>
      <c r="G912" s="18">
        <f>IFERROR(VLOOKUP(A912,[1]Monitoramento_Base_somente_disp!$A:$J,9,FALSE),0)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Não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>
        <f>IFERROR(VLOOKUP(A913,[1]Monitoramento_Base_somente_disp!$A:$J,4,FALSE),0)</f>
        <v>33723</v>
      </c>
      <c r="C913" s="18">
        <f>IFERROR(VLOOKUP(A913,[1]Monitoramento_Base_somente_disp!$A:$J,5,FALSE),0)</f>
        <v>7346849</v>
      </c>
      <c r="D913" s="18">
        <f>IFERROR(VLOOKUP(A913,[1]Monitoramento_Base_somente_disp!$A:$J,6,FALSE),0)</f>
        <v>0</v>
      </c>
      <c r="E913" s="18">
        <f>IFERROR(VLOOKUP(A913,[1]Monitoramento_Base_somente_disp!$A:$J,7,FALSE),0)</f>
        <v>0</v>
      </c>
      <c r="F913" s="18">
        <f>IFERROR(VLOOKUP(A913,[1]Monitoramento_Base_somente_disp!$A:$J,8,FALSE),0)</f>
        <v>0</v>
      </c>
      <c r="G913" s="18">
        <f>IFERROR(VLOOKUP(A913,[1]Monitoramento_Base_somente_disp!$A:$J,9,FALSE),0)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Não</v>
      </c>
      <c r="W913" s="18" t="str">
        <f t="shared" si="88"/>
        <v>Não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IFERROR(VLOOKUP(A914,[1]Monitoramento_Base_somente_disp!$A:$J,4,FALSE),0)</f>
        <v>0</v>
      </c>
      <c r="C914" s="18">
        <f>IFERROR(VLOOKUP(A914,[1]Monitoramento_Base_somente_disp!$A:$J,5,FALSE),0)</f>
        <v>0</v>
      </c>
      <c r="D914" s="18">
        <f>IFERROR(VLOOKUP(A914,[1]Monitoramento_Base_somente_disp!$A:$J,6,FALSE),0)</f>
        <v>0</v>
      </c>
      <c r="E914" s="18">
        <f>IFERROR(VLOOKUP(A914,[1]Monitoramento_Base_somente_disp!$A:$J,7,FALSE),0)</f>
        <v>0</v>
      </c>
      <c r="F914" s="18">
        <f>IFERROR(VLOOKUP(A914,[1]Monitoramento_Base_somente_disp!$A:$J,8,FALSE),0)</f>
        <v>0</v>
      </c>
      <c r="G914" s="18">
        <f>IFERROR(VLOOKUP(A914,[1]Monitoramento_Base_somente_disp!$A:$J,9,FALSE),0)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IFERROR(VLOOKUP(A915,[1]Monitoramento_Base_somente_disp!$A:$J,4,FALSE),0)</f>
        <v>0</v>
      </c>
      <c r="C915" s="18">
        <f>IFERROR(VLOOKUP(A915,[1]Monitoramento_Base_somente_disp!$A:$J,5,FALSE),0)</f>
        <v>0</v>
      </c>
      <c r="D915" s="18">
        <f>IFERROR(VLOOKUP(A915,[1]Monitoramento_Base_somente_disp!$A:$J,6,FALSE),0)</f>
        <v>0</v>
      </c>
      <c r="E915" s="18">
        <f>IFERROR(VLOOKUP(A915,[1]Monitoramento_Base_somente_disp!$A:$J,7,FALSE),0)</f>
        <v>0</v>
      </c>
      <c r="F915" s="18">
        <f>IFERROR(VLOOKUP(A915,[1]Monitoramento_Base_somente_disp!$A:$J,8,FALSE),0)</f>
        <v>0</v>
      </c>
      <c r="G915" s="18">
        <f>IFERROR(VLOOKUP(A915,[1]Monitoramento_Base_somente_disp!$A:$J,9,FALSE),0)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IFERROR(VLOOKUP(A916,[1]Monitoramento_Base_somente_disp!$A:$J,4,FALSE),0)</f>
        <v>0</v>
      </c>
      <c r="C916" s="18">
        <f>IFERROR(VLOOKUP(A916,[1]Monitoramento_Base_somente_disp!$A:$J,5,FALSE),0)</f>
        <v>3092606</v>
      </c>
      <c r="D916" s="18">
        <f>IFERROR(VLOOKUP(A916,[1]Monitoramento_Base_somente_disp!$A:$J,6,FALSE),0)</f>
        <v>0</v>
      </c>
      <c r="E916" s="18">
        <f>IFERROR(VLOOKUP(A916,[1]Monitoramento_Base_somente_disp!$A:$J,7,FALSE),0)</f>
        <v>0</v>
      </c>
      <c r="F916" s="18">
        <f>IFERROR(VLOOKUP(A916,[1]Monitoramento_Base_somente_disp!$A:$J,8,FALSE),0)</f>
        <v>0</v>
      </c>
      <c r="G916" s="18">
        <f>IFERROR(VLOOKUP(A916,[1]Monitoramento_Base_somente_disp!$A:$J,9,FALSE),0)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0</v>
      </c>
      <c r="O916" s="18">
        <f>IFERROR(VLOOKUP(A916,[3]Sheet1!$A:$G,5,FALSE),0)</f>
        <v>0</v>
      </c>
      <c r="P916" s="18">
        <f>IFERROR(VLOOKUP(A916,[3]Sheet1!$A:$G,6,FALSE),0)</f>
        <v>0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Não</v>
      </c>
      <c r="U916" s="18" t="str">
        <f t="shared" si="86"/>
        <v>Sim</v>
      </c>
      <c r="V916" s="18" t="str">
        <f t="shared" si="87"/>
        <v>Não</v>
      </c>
      <c r="W916" s="18" t="str">
        <f t="shared" si="88"/>
        <v>Não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>
        <f>IFERROR(VLOOKUP(A917,[1]Monitoramento_Base_somente_disp!$A:$J,4,FALSE),0)</f>
        <v>4544</v>
      </c>
      <c r="C917" s="18">
        <f>IFERROR(VLOOKUP(A917,[1]Monitoramento_Base_somente_disp!$A:$J,5,FALSE),0)</f>
        <v>899947</v>
      </c>
      <c r="D917" s="18">
        <f>IFERROR(VLOOKUP(A917,[1]Monitoramento_Base_somente_disp!$A:$J,6,FALSE),0)</f>
        <v>0</v>
      </c>
      <c r="E917" s="18">
        <f>IFERROR(VLOOKUP(A917,[1]Monitoramento_Base_somente_disp!$A:$J,7,FALSE),0)</f>
        <v>0</v>
      </c>
      <c r="F917" s="18">
        <f>IFERROR(VLOOKUP(A917,[1]Monitoramento_Base_somente_disp!$A:$J,8,FALSE),0)</f>
        <v>0</v>
      </c>
      <c r="G917" s="18">
        <f>IFERROR(VLOOKUP(A917,[1]Monitoramento_Base_somente_disp!$A:$J,9,FALSE),0)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Não</v>
      </c>
      <c r="W917" s="18" t="str">
        <f t="shared" si="88"/>
        <v>Não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>
        <f>IFERROR(VLOOKUP(A918,[1]Monitoramento_Base_somente_disp!$A:$J,4,FALSE),0)</f>
        <v>8987</v>
      </c>
      <c r="C918" s="18">
        <f>IFERROR(VLOOKUP(A918,[1]Monitoramento_Base_somente_disp!$A:$J,5,FALSE),0)</f>
        <v>3215794</v>
      </c>
      <c r="D918" s="18">
        <f>IFERROR(VLOOKUP(A918,[1]Monitoramento_Base_somente_disp!$A:$J,6,FALSE),0)</f>
        <v>0</v>
      </c>
      <c r="E918" s="18">
        <f>IFERROR(VLOOKUP(A918,[1]Monitoramento_Base_somente_disp!$A:$J,7,FALSE),0)</f>
        <v>0</v>
      </c>
      <c r="F918" s="18">
        <f>IFERROR(VLOOKUP(A918,[1]Monitoramento_Base_somente_disp!$A:$J,8,FALSE),0)</f>
        <v>0</v>
      </c>
      <c r="G918" s="18">
        <f>IFERROR(VLOOKUP(A918,[1]Monitoramento_Base_somente_disp!$A:$J,9,FALSE),0)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Não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>
        <f>IFERROR(VLOOKUP(A919,[1]Monitoramento_Base_somente_disp!$A:$J,4,FALSE),0)</f>
        <v>0</v>
      </c>
      <c r="C919" s="18">
        <f>IFERROR(VLOOKUP(A919,[1]Monitoramento_Base_somente_disp!$A:$J,5,FALSE),0)</f>
        <v>222649</v>
      </c>
      <c r="D919" s="18">
        <f>IFERROR(VLOOKUP(A919,[1]Monitoramento_Base_somente_disp!$A:$J,6,FALSE),0)</f>
        <v>0</v>
      </c>
      <c r="E919" s="18">
        <f>IFERROR(VLOOKUP(A919,[1]Monitoramento_Base_somente_disp!$A:$J,7,FALSE),0)</f>
        <v>0</v>
      </c>
      <c r="F919" s="18">
        <f>IFERROR(VLOOKUP(A919,[1]Monitoramento_Base_somente_disp!$A:$J,8,FALSE),0)</f>
        <v>0</v>
      </c>
      <c r="G919" s="18">
        <f>IFERROR(VLOOKUP(A919,[1]Monitoramento_Base_somente_disp!$A:$J,9,FALSE),0)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Não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>
        <f>IFERROR(VLOOKUP(A920,[1]Monitoramento_Base_somente_disp!$A:$J,4,FALSE),0)</f>
        <v>0</v>
      </c>
      <c r="C920" s="18">
        <f>IFERROR(VLOOKUP(A920,[1]Monitoramento_Base_somente_disp!$A:$J,5,FALSE),0)</f>
        <v>2648090</v>
      </c>
      <c r="D920" s="18">
        <f>IFERROR(VLOOKUP(A920,[1]Monitoramento_Base_somente_disp!$A:$J,6,FALSE),0)</f>
        <v>0</v>
      </c>
      <c r="E920" s="18">
        <f>IFERROR(VLOOKUP(A920,[1]Monitoramento_Base_somente_disp!$A:$J,7,FALSE),0)</f>
        <v>0</v>
      </c>
      <c r="F920" s="18">
        <f>IFERROR(VLOOKUP(A920,[1]Monitoramento_Base_somente_disp!$A:$J,8,FALSE),0)</f>
        <v>0</v>
      </c>
      <c r="G920" s="18">
        <f>IFERROR(VLOOKUP(A920,[1]Monitoramento_Base_somente_disp!$A:$J,9,FALSE),0)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Não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>
        <f>IFERROR(VLOOKUP(A921,[1]Monitoramento_Base_somente_disp!$A:$J,4,FALSE),0)</f>
        <v>22009</v>
      </c>
      <c r="C921" s="18">
        <f>IFERROR(VLOOKUP(A921,[1]Monitoramento_Base_somente_disp!$A:$J,5,FALSE),0)</f>
        <v>5147654</v>
      </c>
      <c r="D921" s="18">
        <f>IFERROR(VLOOKUP(A921,[1]Monitoramento_Base_somente_disp!$A:$J,6,FALSE),0)</f>
        <v>0</v>
      </c>
      <c r="E921" s="18">
        <f>IFERROR(VLOOKUP(A921,[1]Monitoramento_Base_somente_disp!$A:$J,7,FALSE),0)</f>
        <v>0</v>
      </c>
      <c r="F921" s="18">
        <f>IFERROR(VLOOKUP(A921,[1]Monitoramento_Base_somente_disp!$A:$J,8,FALSE),0)</f>
        <v>0</v>
      </c>
      <c r="G921" s="18">
        <f>IFERROR(VLOOKUP(A921,[1]Monitoramento_Base_somente_disp!$A:$J,9,FALSE),0)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Não</v>
      </c>
      <c r="W921" s="18" t="str">
        <f t="shared" si="88"/>
        <v>Não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IFERROR(VLOOKUP(A922,[1]Monitoramento_Base_somente_disp!$A:$J,4,FALSE),0)</f>
        <v>0</v>
      </c>
      <c r="C922" s="18">
        <f>IFERROR(VLOOKUP(A922,[1]Monitoramento_Base_somente_disp!$A:$J,5,FALSE),0)</f>
        <v>0</v>
      </c>
      <c r="D922" s="18">
        <f>IFERROR(VLOOKUP(A922,[1]Monitoramento_Base_somente_disp!$A:$J,6,FALSE),0)</f>
        <v>0</v>
      </c>
      <c r="E922" s="18">
        <f>IFERROR(VLOOKUP(A922,[1]Monitoramento_Base_somente_disp!$A:$J,7,FALSE),0)</f>
        <v>0</v>
      </c>
      <c r="F922" s="18">
        <f>IFERROR(VLOOKUP(A922,[1]Monitoramento_Base_somente_disp!$A:$J,8,FALSE),0)</f>
        <v>0</v>
      </c>
      <c r="G922" s="18">
        <f>IFERROR(VLOOKUP(A922,[1]Monitoramento_Base_somente_disp!$A:$J,9,FALSE),0)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IFERROR(VLOOKUP(A923,[1]Monitoramento_Base_somente_disp!$A:$J,4,FALSE),0)</f>
        <v>0</v>
      </c>
      <c r="C923" s="18">
        <f>IFERROR(VLOOKUP(A923,[1]Monitoramento_Base_somente_disp!$A:$J,5,FALSE),0)</f>
        <v>584664</v>
      </c>
      <c r="D923" s="18">
        <f>IFERROR(VLOOKUP(A923,[1]Monitoramento_Base_somente_disp!$A:$J,6,FALSE),0)</f>
        <v>0</v>
      </c>
      <c r="E923" s="18">
        <f>IFERROR(VLOOKUP(A923,[1]Monitoramento_Base_somente_disp!$A:$J,7,FALSE),0)</f>
        <v>0</v>
      </c>
      <c r="F923" s="18">
        <f>IFERROR(VLOOKUP(A923,[1]Monitoramento_Base_somente_disp!$A:$J,8,FALSE),0)</f>
        <v>0</v>
      </c>
      <c r="G923" s="18">
        <f>IFERROR(VLOOKUP(A923,[1]Monitoramento_Base_somente_disp!$A:$J,9,FALSE),0)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Não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IFERROR(VLOOKUP(A924,[1]Monitoramento_Base_somente_disp!$A:$J,4,FALSE),0)</f>
        <v>0</v>
      </c>
      <c r="C924" s="18">
        <f>IFERROR(VLOOKUP(A924,[1]Monitoramento_Base_somente_disp!$A:$J,5,FALSE),0)</f>
        <v>0</v>
      </c>
      <c r="D924" s="18">
        <f>IFERROR(VLOOKUP(A924,[1]Monitoramento_Base_somente_disp!$A:$J,6,FALSE),0)</f>
        <v>0</v>
      </c>
      <c r="E924" s="18">
        <f>IFERROR(VLOOKUP(A924,[1]Monitoramento_Base_somente_disp!$A:$J,7,FALSE),0)</f>
        <v>0</v>
      </c>
      <c r="F924" s="18">
        <f>IFERROR(VLOOKUP(A924,[1]Monitoramento_Base_somente_disp!$A:$J,8,FALSE),0)</f>
        <v>0</v>
      </c>
      <c r="G924" s="18">
        <f>IFERROR(VLOOKUP(A924,[1]Monitoramento_Base_somente_disp!$A:$J,9,FALSE),0)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IFERROR(VLOOKUP(A925,[1]Monitoramento_Base_somente_disp!$A:$J,4,FALSE),0)</f>
        <v>0</v>
      </c>
      <c r="C925" s="18">
        <f>IFERROR(VLOOKUP(A925,[1]Monitoramento_Base_somente_disp!$A:$J,5,FALSE),0)</f>
        <v>3877904</v>
      </c>
      <c r="D925" s="18">
        <f>IFERROR(VLOOKUP(A925,[1]Monitoramento_Base_somente_disp!$A:$J,6,FALSE),0)</f>
        <v>0</v>
      </c>
      <c r="E925" s="18">
        <f>IFERROR(VLOOKUP(A925,[1]Monitoramento_Base_somente_disp!$A:$J,7,FALSE),0)</f>
        <v>0</v>
      </c>
      <c r="F925" s="18">
        <f>IFERROR(VLOOKUP(A925,[1]Monitoramento_Base_somente_disp!$A:$J,8,FALSE),0)</f>
        <v>0</v>
      </c>
      <c r="G925" s="18">
        <f>IFERROR(VLOOKUP(A925,[1]Monitoramento_Base_somente_disp!$A:$J,9,FALSE),0)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Não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>
        <f>IFERROR(VLOOKUP(A926,[1]Monitoramento_Base_somente_disp!$A:$J,4,FALSE),0)</f>
        <v>0</v>
      </c>
      <c r="C926" s="18">
        <f>IFERROR(VLOOKUP(A926,[1]Monitoramento_Base_somente_disp!$A:$J,5,FALSE),0)</f>
        <v>11162234</v>
      </c>
      <c r="D926" s="18">
        <f>IFERROR(VLOOKUP(A926,[1]Monitoramento_Base_somente_disp!$A:$J,6,FALSE),0)</f>
        <v>0</v>
      </c>
      <c r="E926" s="18">
        <f>IFERROR(VLOOKUP(A926,[1]Monitoramento_Base_somente_disp!$A:$J,7,FALSE),0)</f>
        <v>0</v>
      </c>
      <c r="F926" s="18">
        <f>IFERROR(VLOOKUP(A926,[1]Monitoramento_Base_somente_disp!$A:$J,8,FALSE),0)</f>
        <v>0</v>
      </c>
      <c r="G926" s="18">
        <f>IFERROR(VLOOKUP(A926,[1]Monitoramento_Base_somente_disp!$A:$J,9,FALSE),0)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845851</v>
      </c>
      <c r="O926" s="18">
        <f>IFERROR(VLOOKUP(A926,[3]Sheet1!$A:$G,5,FALSE),0)</f>
        <v>0</v>
      </c>
      <c r="P926" s="18">
        <f>IFERROR(VLOOKUP(A926,[3]Sheet1!$A:$G,6,FALSE),0)</f>
        <v>0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Não</v>
      </c>
      <c r="W926" s="18" t="str">
        <f t="shared" si="88"/>
        <v>Não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>
        <f>IFERROR(VLOOKUP(A927,[1]Monitoramento_Base_somente_disp!$A:$J,4,FALSE),0)</f>
        <v>155</v>
      </c>
      <c r="C927" s="18">
        <f>IFERROR(VLOOKUP(A927,[1]Monitoramento_Base_somente_disp!$A:$J,5,FALSE),0)</f>
        <v>1105579</v>
      </c>
      <c r="D927" s="18">
        <f>IFERROR(VLOOKUP(A927,[1]Monitoramento_Base_somente_disp!$A:$J,6,FALSE),0)</f>
        <v>0</v>
      </c>
      <c r="E927" s="18">
        <f>IFERROR(VLOOKUP(A927,[1]Monitoramento_Base_somente_disp!$A:$J,7,FALSE),0)</f>
        <v>0</v>
      </c>
      <c r="F927" s="18">
        <f>IFERROR(VLOOKUP(A927,[1]Monitoramento_Base_somente_disp!$A:$J,8,FALSE),0)</f>
        <v>0</v>
      </c>
      <c r="G927" s="18">
        <f>IFERROR(VLOOKUP(A927,[1]Monitoramento_Base_somente_disp!$A:$J,9,FALSE),0)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Não</v>
      </c>
      <c r="W927" s="18" t="str">
        <f t="shared" si="88"/>
        <v>Não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>
        <f>IFERROR(VLOOKUP(A928,[1]Monitoramento_Base_somente_disp!$A:$J,4,FALSE),0)</f>
        <v>34522</v>
      </c>
      <c r="C928" s="18">
        <f>IFERROR(VLOOKUP(A928,[1]Monitoramento_Base_somente_disp!$A:$J,5,FALSE),0)</f>
        <v>5172239</v>
      </c>
      <c r="D928" s="18">
        <f>IFERROR(VLOOKUP(A928,[1]Monitoramento_Base_somente_disp!$A:$J,6,FALSE),0)</f>
        <v>0</v>
      </c>
      <c r="E928" s="18">
        <f>IFERROR(VLOOKUP(A928,[1]Monitoramento_Base_somente_disp!$A:$J,7,FALSE),0)</f>
        <v>0</v>
      </c>
      <c r="F928" s="18">
        <f>IFERROR(VLOOKUP(A928,[1]Monitoramento_Base_somente_disp!$A:$J,8,FALSE),0)</f>
        <v>0</v>
      </c>
      <c r="G928" s="18">
        <f>IFERROR(VLOOKUP(A928,[1]Monitoramento_Base_somente_disp!$A:$J,9,FALSE),0)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Sim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Não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IFERROR(VLOOKUP(A929,[1]Monitoramento_Base_somente_disp!$A:$J,4,FALSE),0)</f>
        <v>0</v>
      </c>
      <c r="C929" s="18">
        <f>IFERROR(VLOOKUP(A929,[1]Monitoramento_Base_somente_disp!$A:$J,5,FALSE),0)</f>
        <v>0</v>
      </c>
      <c r="D929" s="18">
        <f>IFERROR(VLOOKUP(A929,[1]Monitoramento_Base_somente_disp!$A:$J,6,FALSE),0)</f>
        <v>0</v>
      </c>
      <c r="E929" s="18">
        <f>IFERROR(VLOOKUP(A929,[1]Monitoramento_Base_somente_disp!$A:$J,7,FALSE),0)</f>
        <v>0</v>
      </c>
      <c r="F929" s="18">
        <f>IFERROR(VLOOKUP(A929,[1]Monitoramento_Base_somente_disp!$A:$J,8,FALSE),0)</f>
        <v>0</v>
      </c>
      <c r="G929" s="18">
        <f>IFERROR(VLOOKUP(A929,[1]Monitoramento_Base_somente_disp!$A:$J,9,FALSE),0)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IFERROR(VLOOKUP(A930,[1]Monitoramento_Base_somente_disp!$A:$J,4,FALSE),0)</f>
        <v>76</v>
      </c>
      <c r="C930" s="18">
        <f>IFERROR(VLOOKUP(A930,[1]Monitoramento_Base_somente_disp!$A:$J,5,FALSE),0)</f>
        <v>851509</v>
      </c>
      <c r="D930" s="18">
        <f>IFERROR(VLOOKUP(A930,[1]Monitoramento_Base_somente_disp!$A:$J,6,FALSE),0)</f>
        <v>0</v>
      </c>
      <c r="E930" s="18">
        <f>IFERROR(VLOOKUP(A930,[1]Monitoramento_Base_somente_disp!$A:$J,7,FALSE),0)</f>
        <v>0</v>
      </c>
      <c r="F930" s="18">
        <f>IFERROR(VLOOKUP(A930,[1]Monitoramento_Base_somente_disp!$A:$J,8,FALSE),0)</f>
        <v>0</v>
      </c>
      <c r="G930" s="18">
        <f>IFERROR(VLOOKUP(A930,[1]Monitoramento_Base_somente_disp!$A:$J,9,FALSE),0)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Não</v>
      </c>
      <c r="W930" s="18" t="str">
        <f t="shared" si="88"/>
        <v>Não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>
        <f>IFERROR(VLOOKUP(A931,[1]Monitoramento_Base_somente_disp!$A:$J,4,FALSE),0)</f>
        <v>1723</v>
      </c>
      <c r="C931" s="18">
        <f>IFERROR(VLOOKUP(A931,[1]Monitoramento_Base_somente_disp!$A:$J,5,FALSE),0)</f>
        <v>7318636</v>
      </c>
      <c r="D931" s="18">
        <f>IFERROR(VLOOKUP(A931,[1]Monitoramento_Base_somente_disp!$A:$J,6,FALSE),0)</f>
        <v>0</v>
      </c>
      <c r="E931" s="18">
        <f>IFERROR(VLOOKUP(A931,[1]Monitoramento_Base_somente_disp!$A:$J,7,FALSE),0)</f>
        <v>0</v>
      </c>
      <c r="F931" s="18">
        <f>IFERROR(VLOOKUP(A931,[1]Monitoramento_Base_somente_disp!$A:$J,8,FALSE),0)</f>
        <v>0</v>
      </c>
      <c r="G931" s="18">
        <f>IFERROR(VLOOKUP(A931,[1]Monitoramento_Base_somente_disp!$A:$J,9,FALSE),0)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Sim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Não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>
        <f>IFERROR(VLOOKUP(A932,[1]Monitoramento_Base_somente_disp!$A:$J,4,FALSE),0)</f>
        <v>47403</v>
      </c>
      <c r="C932" s="18">
        <f>IFERROR(VLOOKUP(A932,[1]Monitoramento_Base_somente_disp!$A:$J,5,FALSE),0)</f>
        <v>23976669</v>
      </c>
      <c r="D932" s="18">
        <f>IFERROR(VLOOKUP(A932,[1]Monitoramento_Base_somente_disp!$A:$J,6,FALSE),0)</f>
        <v>0</v>
      </c>
      <c r="E932" s="18">
        <f>IFERROR(VLOOKUP(A932,[1]Monitoramento_Base_somente_disp!$A:$J,7,FALSE),0)</f>
        <v>0</v>
      </c>
      <c r="F932" s="18">
        <f>IFERROR(VLOOKUP(A932,[1]Monitoramento_Base_somente_disp!$A:$J,8,FALSE),0)</f>
        <v>0</v>
      </c>
      <c r="G932" s="18">
        <f>IFERROR(VLOOKUP(A932,[1]Monitoramento_Base_somente_disp!$A:$J,9,FALSE),0)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Não</v>
      </c>
      <c r="W932" s="18" t="str">
        <f t="shared" si="88"/>
        <v>Não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>
        <f>IFERROR(VLOOKUP(A933,[1]Monitoramento_Base_somente_disp!$A:$J,4,FALSE),0)</f>
        <v>5542</v>
      </c>
      <c r="C933" s="18">
        <f>IFERROR(VLOOKUP(A933,[1]Monitoramento_Base_somente_disp!$A:$J,5,FALSE),0)</f>
        <v>2340711</v>
      </c>
      <c r="D933" s="18">
        <f>IFERROR(VLOOKUP(A933,[1]Monitoramento_Base_somente_disp!$A:$J,6,FALSE),0)</f>
        <v>0</v>
      </c>
      <c r="E933" s="18">
        <f>IFERROR(VLOOKUP(A933,[1]Monitoramento_Base_somente_disp!$A:$J,7,FALSE),0)</f>
        <v>0</v>
      </c>
      <c r="F933" s="18">
        <f>IFERROR(VLOOKUP(A933,[1]Monitoramento_Base_somente_disp!$A:$J,8,FALSE),0)</f>
        <v>0</v>
      </c>
      <c r="G933" s="18">
        <f>IFERROR(VLOOKUP(A933,[1]Monitoramento_Base_somente_disp!$A:$J,9,FALSE),0)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Não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>
        <f>IFERROR(VLOOKUP(A934,[1]Monitoramento_Base_somente_disp!$A:$J,4,FALSE),0)</f>
        <v>0</v>
      </c>
      <c r="C934" s="18">
        <f>IFERROR(VLOOKUP(A934,[1]Monitoramento_Base_somente_disp!$A:$J,5,FALSE),0)</f>
        <v>70465</v>
      </c>
      <c r="D934" s="18">
        <f>IFERROR(VLOOKUP(A934,[1]Monitoramento_Base_somente_disp!$A:$J,6,FALSE),0)</f>
        <v>0</v>
      </c>
      <c r="E934" s="18">
        <f>IFERROR(VLOOKUP(A934,[1]Monitoramento_Base_somente_disp!$A:$J,7,FALSE),0)</f>
        <v>0</v>
      </c>
      <c r="F934" s="18">
        <f>IFERROR(VLOOKUP(A934,[1]Monitoramento_Base_somente_disp!$A:$J,8,FALSE),0)</f>
        <v>0</v>
      </c>
      <c r="G934" s="18">
        <f>IFERROR(VLOOKUP(A934,[1]Monitoramento_Base_somente_disp!$A:$J,9,FALSE),0)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Não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IFERROR(VLOOKUP(A935,[1]Monitoramento_Base_somente_disp!$A:$J,4,FALSE),0)</f>
        <v>0</v>
      </c>
      <c r="C935" s="18">
        <f>IFERROR(VLOOKUP(A935,[1]Monitoramento_Base_somente_disp!$A:$J,5,FALSE),0)</f>
        <v>0</v>
      </c>
      <c r="D935" s="18">
        <f>IFERROR(VLOOKUP(A935,[1]Monitoramento_Base_somente_disp!$A:$J,6,FALSE),0)</f>
        <v>0</v>
      </c>
      <c r="E935" s="18">
        <f>IFERROR(VLOOKUP(A935,[1]Monitoramento_Base_somente_disp!$A:$J,7,FALSE),0)</f>
        <v>0</v>
      </c>
      <c r="F935" s="18">
        <f>IFERROR(VLOOKUP(A935,[1]Monitoramento_Base_somente_disp!$A:$J,8,FALSE),0)</f>
        <v>0</v>
      </c>
      <c r="G935" s="18">
        <f>IFERROR(VLOOKUP(A935,[1]Monitoramento_Base_somente_disp!$A:$J,9,FALSE),0)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IFERROR(VLOOKUP(A936,[1]Monitoramento_Base_somente_disp!$A:$J,4,FALSE),0)</f>
        <v>0</v>
      </c>
      <c r="C936" s="18">
        <f>IFERROR(VLOOKUP(A936,[1]Monitoramento_Base_somente_disp!$A:$J,5,FALSE),0)</f>
        <v>963860</v>
      </c>
      <c r="D936" s="18">
        <f>IFERROR(VLOOKUP(A936,[1]Monitoramento_Base_somente_disp!$A:$J,6,FALSE),0)</f>
        <v>0</v>
      </c>
      <c r="E936" s="18">
        <f>IFERROR(VLOOKUP(A936,[1]Monitoramento_Base_somente_disp!$A:$J,7,FALSE),0)</f>
        <v>0</v>
      </c>
      <c r="F936" s="18">
        <f>IFERROR(VLOOKUP(A936,[1]Monitoramento_Base_somente_disp!$A:$J,8,FALSE),0)</f>
        <v>0</v>
      </c>
      <c r="G936" s="18">
        <f>IFERROR(VLOOKUP(A936,[1]Monitoramento_Base_somente_disp!$A:$J,9,FALSE),0)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Não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IFERROR(VLOOKUP(A937,[1]Monitoramento_Base_somente_disp!$A:$J,4,FALSE),0)</f>
        <v>0</v>
      </c>
      <c r="C937" s="18">
        <f>IFERROR(VLOOKUP(A937,[1]Monitoramento_Base_somente_disp!$A:$J,5,FALSE),0)</f>
        <v>0</v>
      </c>
      <c r="D937" s="18">
        <f>IFERROR(VLOOKUP(A937,[1]Monitoramento_Base_somente_disp!$A:$J,6,FALSE),0)</f>
        <v>0</v>
      </c>
      <c r="E937" s="18">
        <f>IFERROR(VLOOKUP(A937,[1]Monitoramento_Base_somente_disp!$A:$J,7,FALSE),0)</f>
        <v>0</v>
      </c>
      <c r="F937" s="18">
        <f>IFERROR(VLOOKUP(A937,[1]Monitoramento_Base_somente_disp!$A:$J,8,FALSE),0)</f>
        <v>0</v>
      </c>
      <c r="G937" s="18">
        <f>IFERROR(VLOOKUP(A937,[1]Monitoramento_Base_somente_disp!$A:$J,9,FALSE),0)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IFERROR(VLOOKUP(A938,[1]Monitoramento_Base_somente_disp!$A:$J,4,FALSE),0)</f>
        <v>0</v>
      </c>
      <c r="C938" s="18">
        <f>IFERROR(VLOOKUP(A938,[1]Monitoramento_Base_somente_disp!$A:$J,5,FALSE),0)</f>
        <v>0</v>
      </c>
      <c r="D938" s="18">
        <f>IFERROR(VLOOKUP(A938,[1]Monitoramento_Base_somente_disp!$A:$J,6,FALSE),0)</f>
        <v>0</v>
      </c>
      <c r="E938" s="18">
        <f>IFERROR(VLOOKUP(A938,[1]Monitoramento_Base_somente_disp!$A:$J,7,FALSE),0)</f>
        <v>0</v>
      </c>
      <c r="F938" s="18">
        <f>IFERROR(VLOOKUP(A938,[1]Monitoramento_Base_somente_disp!$A:$J,8,FALSE),0)</f>
        <v>0</v>
      </c>
      <c r="G938" s="18">
        <f>IFERROR(VLOOKUP(A938,[1]Monitoramento_Base_somente_disp!$A:$J,9,FALSE),0)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IFERROR(VLOOKUP(A939,[1]Monitoramento_Base_somente_disp!$A:$J,4,FALSE),0)</f>
        <v>7873</v>
      </c>
      <c r="C939" s="18">
        <f>IFERROR(VLOOKUP(A939,[1]Monitoramento_Base_somente_disp!$A:$J,5,FALSE),0)</f>
        <v>3264755</v>
      </c>
      <c r="D939" s="18">
        <f>IFERROR(VLOOKUP(A939,[1]Monitoramento_Base_somente_disp!$A:$J,6,FALSE),0)</f>
        <v>0</v>
      </c>
      <c r="E939" s="18">
        <f>IFERROR(VLOOKUP(A939,[1]Monitoramento_Base_somente_disp!$A:$J,7,FALSE),0)</f>
        <v>0</v>
      </c>
      <c r="F939" s="18">
        <f>IFERROR(VLOOKUP(A939,[1]Monitoramento_Base_somente_disp!$A:$J,8,FALSE),0)</f>
        <v>0</v>
      </c>
      <c r="G939" s="18">
        <f>IFERROR(VLOOKUP(A939,[1]Monitoramento_Base_somente_disp!$A:$J,9,FALSE),0)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Não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IFERROR(VLOOKUP(A940,[1]Monitoramento_Base_somente_disp!$A:$J,4,FALSE),0)</f>
        <v>0</v>
      </c>
      <c r="C940" s="18">
        <f>IFERROR(VLOOKUP(A940,[1]Monitoramento_Base_somente_disp!$A:$J,5,FALSE),0)</f>
        <v>0</v>
      </c>
      <c r="D940" s="18">
        <f>IFERROR(VLOOKUP(A940,[1]Monitoramento_Base_somente_disp!$A:$J,6,FALSE),0)</f>
        <v>0</v>
      </c>
      <c r="E940" s="18">
        <f>IFERROR(VLOOKUP(A940,[1]Monitoramento_Base_somente_disp!$A:$J,7,FALSE),0)</f>
        <v>0</v>
      </c>
      <c r="F940" s="18">
        <f>IFERROR(VLOOKUP(A940,[1]Monitoramento_Base_somente_disp!$A:$J,8,FALSE),0)</f>
        <v>0</v>
      </c>
      <c r="G940" s="18">
        <f>IFERROR(VLOOKUP(A940,[1]Monitoramento_Base_somente_disp!$A:$J,9,FALSE),0)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IFERROR(VLOOKUP(A941,[1]Monitoramento_Base_somente_disp!$A:$J,4,FALSE),0)</f>
        <v>16198</v>
      </c>
      <c r="C941" s="18">
        <f>IFERROR(VLOOKUP(A941,[1]Monitoramento_Base_somente_disp!$A:$J,5,FALSE),0)</f>
        <v>2425261</v>
      </c>
      <c r="D941" s="18">
        <f>IFERROR(VLOOKUP(A941,[1]Monitoramento_Base_somente_disp!$A:$J,6,FALSE),0)</f>
        <v>0</v>
      </c>
      <c r="E941" s="18">
        <f>IFERROR(VLOOKUP(A941,[1]Monitoramento_Base_somente_disp!$A:$J,7,FALSE),0)</f>
        <v>0</v>
      </c>
      <c r="F941" s="18">
        <f>IFERROR(VLOOKUP(A941,[1]Monitoramento_Base_somente_disp!$A:$J,8,FALSE),0)</f>
        <v>0</v>
      </c>
      <c r="G941" s="18">
        <f>IFERROR(VLOOKUP(A941,[1]Monitoramento_Base_somente_disp!$A:$J,9,FALSE),0)</f>
        <v>0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Não</v>
      </c>
      <c r="W941" s="18" t="str">
        <f t="shared" si="88"/>
        <v>Não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>
        <f>IFERROR(VLOOKUP(A942,[1]Monitoramento_Base_somente_disp!$A:$J,4,FALSE),0)</f>
        <v>0</v>
      </c>
      <c r="C942" s="18">
        <f>IFERROR(VLOOKUP(A942,[1]Monitoramento_Base_somente_disp!$A:$J,5,FALSE),0)</f>
        <v>855491</v>
      </c>
      <c r="D942" s="18">
        <f>IFERROR(VLOOKUP(A942,[1]Monitoramento_Base_somente_disp!$A:$J,6,FALSE),0)</f>
        <v>0</v>
      </c>
      <c r="E942" s="18">
        <f>IFERROR(VLOOKUP(A942,[1]Monitoramento_Base_somente_disp!$A:$J,7,FALSE),0)</f>
        <v>0</v>
      </c>
      <c r="F942" s="18">
        <f>IFERROR(VLOOKUP(A942,[1]Monitoramento_Base_somente_disp!$A:$J,8,FALSE),0)</f>
        <v>0</v>
      </c>
      <c r="G942" s="18">
        <f>IFERROR(VLOOKUP(A942,[1]Monitoramento_Base_somente_disp!$A:$J,9,FALSE),0)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Não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IFERROR(VLOOKUP(A943,[1]Monitoramento_Base_somente_disp!$A:$J,4,FALSE),0)</f>
        <v>0</v>
      </c>
      <c r="C943" s="18">
        <f>IFERROR(VLOOKUP(A943,[1]Monitoramento_Base_somente_disp!$A:$J,5,FALSE),0)</f>
        <v>0</v>
      </c>
      <c r="D943" s="18">
        <f>IFERROR(VLOOKUP(A943,[1]Monitoramento_Base_somente_disp!$A:$J,6,FALSE),0)</f>
        <v>0</v>
      </c>
      <c r="E943" s="18">
        <f>IFERROR(VLOOKUP(A943,[1]Monitoramento_Base_somente_disp!$A:$J,7,FALSE),0)</f>
        <v>0</v>
      </c>
      <c r="F943" s="18">
        <f>IFERROR(VLOOKUP(A943,[1]Monitoramento_Base_somente_disp!$A:$J,8,FALSE),0)</f>
        <v>0</v>
      </c>
      <c r="G943" s="18">
        <f>IFERROR(VLOOKUP(A943,[1]Monitoramento_Base_somente_disp!$A:$J,9,FALSE),0)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IFERROR(VLOOKUP(A944,[1]Monitoramento_Base_somente_disp!$A:$J,4,FALSE),0)</f>
        <v>0</v>
      </c>
      <c r="C944" s="18">
        <f>IFERROR(VLOOKUP(A944,[1]Monitoramento_Base_somente_disp!$A:$J,5,FALSE),0)</f>
        <v>0</v>
      </c>
      <c r="D944" s="18">
        <f>IFERROR(VLOOKUP(A944,[1]Monitoramento_Base_somente_disp!$A:$J,6,FALSE),0)</f>
        <v>0</v>
      </c>
      <c r="E944" s="18">
        <f>IFERROR(VLOOKUP(A944,[1]Monitoramento_Base_somente_disp!$A:$J,7,FALSE),0)</f>
        <v>0</v>
      </c>
      <c r="F944" s="18">
        <f>IFERROR(VLOOKUP(A944,[1]Monitoramento_Base_somente_disp!$A:$J,8,FALSE),0)</f>
        <v>0</v>
      </c>
      <c r="G944" s="18">
        <f>IFERROR(VLOOKUP(A944,[1]Monitoramento_Base_somente_disp!$A:$J,9,FALSE),0)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IFERROR(VLOOKUP(A945,[1]Monitoramento_Base_somente_disp!$A:$J,4,FALSE),0)</f>
        <v>927</v>
      </c>
      <c r="C945" s="18">
        <f>IFERROR(VLOOKUP(A945,[1]Monitoramento_Base_somente_disp!$A:$J,5,FALSE),0)</f>
        <v>572196</v>
      </c>
      <c r="D945" s="18">
        <f>IFERROR(VLOOKUP(A945,[1]Monitoramento_Base_somente_disp!$A:$J,6,FALSE),0)</f>
        <v>0</v>
      </c>
      <c r="E945" s="18">
        <f>IFERROR(VLOOKUP(A945,[1]Monitoramento_Base_somente_disp!$A:$J,7,FALSE),0)</f>
        <v>0</v>
      </c>
      <c r="F945" s="18">
        <f>IFERROR(VLOOKUP(A945,[1]Monitoramento_Base_somente_disp!$A:$J,8,FALSE),0)</f>
        <v>0</v>
      </c>
      <c r="G945" s="18">
        <f>IFERROR(VLOOKUP(A945,[1]Monitoramento_Base_somente_disp!$A:$J,9,FALSE),0)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Não</v>
      </c>
      <c r="W945" s="18" t="str">
        <f t="shared" si="88"/>
        <v>Não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>
        <f>IFERROR(VLOOKUP(A946,[1]Monitoramento_Base_somente_disp!$A:$J,4,FALSE),0)</f>
        <v>6268</v>
      </c>
      <c r="C946" s="18">
        <f>IFERROR(VLOOKUP(A946,[1]Monitoramento_Base_somente_disp!$A:$J,5,FALSE),0)</f>
        <v>1541167</v>
      </c>
      <c r="D946" s="18">
        <f>IFERROR(VLOOKUP(A946,[1]Monitoramento_Base_somente_disp!$A:$J,6,FALSE),0)</f>
        <v>0</v>
      </c>
      <c r="E946" s="18">
        <f>IFERROR(VLOOKUP(A946,[1]Monitoramento_Base_somente_disp!$A:$J,7,FALSE),0)</f>
        <v>0</v>
      </c>
      <c r="F946" s="18">
        <f>IFERROR(VLOOKUP(A946,[1]Monitoramento_Base_somente_disp!$A:$J,8,FALSE),0)</f>
        <v>0</v>
      </c>
      <c r="G946" s="18">
        <f>IFERROR(VLOOKUP(A946,[1]Monitoramento_Base_somente_disp!$A:$J,9,FALSE),0)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Não</v>
      </c>
      <c r="W946" s="18" t="str">
        <f t="shared" si="88"/>
        <v>Não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>
        <f>IFERROR(VLOOKUP(A947,[1]Monitoramento_Base_somente_disp!$A:$J,4,FALSE),0)</f>
        <v>112705</v>
      </c>
      <c r="C947" s="18">
        <f>IFERROR(VLOOKUP(A947,[1]Monitoramento_Base_somente_disp!$A:$J,5,FALSE),0)</f>
        <v>63799677</v>
      </c>
      <c r="D947" s="18">
        <f>IFERROR(VLOOKUP(A947,[1]Monitoramento_Base_somente_disp!$A:$J,6,FALSE),0)</f>
        <v>0</v>
      </c>
      <c r="E947" s="18">
        <f>IFERROR(VLOOKUP(A947,[1]Monitoramento_Base_somente_disp!$A:$J,7,FALSE),0)</f>
        <v>0</v>
      </c>
      <c r="F947" s="18">
        <f>IFERROR(VLOOKUP(A947,[1]Monitoramento_Base_somente_disp!$A:$J,8,FALSE),0)</f>
        <v>0</v>
      </c>
      <c r="G947" s="18">
        <f>IFERROR(VLOOKUP(A947,[1]Monitoramento_Base_somente_disp!$A:$J,9,FALSE),0)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Não</v>
      </c>
      <c r="W947" s="18" t="str">
        <f t="shared" si="88"/>
        <v>Não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>
        <f>IFERROR(VLOOKUP(A948,[1]Monitoramento_Base_somente_disp!$A:$J,4,FALSE),0)</f>
        <v>0</v>
      </c>
      <c r="C948" s="18">
        <f>IFERROR(VLOOKUP(A948,[1]Monitoramento_Base_somente_disp!$A:$J,5,FALSE),0)</f>
        <v>1196987</v>
      </c>
      <c r="D948" s="18">
        <f>IFERROR(VLOOKUP(A948,[1]Monitoramento_Base_somente_disp!$A:$J,6,FALSE),0)</f>
        <v>0</v>
      </c>
      <c r="E948" s="18">
        <f>IFERROR(VLOOKUP(A948,[1]Monitoramento_Base_somente_disp!$A:$J,7,FALSE),0)</f>
        <v>0</v>
      </c>
      <c r="F948" s="18">
        <f>IFERROR(VLOOKUP(A948,[1]Monitoramento_Base_somente_disp!$A:$J,8,FALSE),0)</f>
        <v>0</v>
      </c>
      <c r="G948" s="18">
        <f>IFERROR(VLOOKUP(A948,[1]Monitoramento_Base_somente_disp!$A:$J,9,FALSE),0)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Não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>
        <f>IFERROR(VLOOKUP(A949,[1]Monitoramento_Base_somente_disp!$A:$J,4,FALSE),0)</f>
        <v>0</v>
      </c>
      <c r="C949" s="18">
        <f>IFERROR(VLOOKUP(A949,[1]Monitoramento_Base_somente_disp!$A:$J,5,FALSE),0)</f>
        <v>14905746</v>
      </c>
      <c r="D949" s="18">
        <f>IFERROR(VLOOKUP(A949,[1]Monitoramento_Base_somente_disp!$A:$J,6,FALSE),0)</f>
        <v>0</v>
      </c>
      <c r="E949" s="18">
        <f>IFERROR(VLOOKUP(A949,[1]Monitoramento_Base_somente_disp!$A:$J,7,FALSE),0)</f>
        <v>0</v>
      </c>
      <c r="F949" s="18">
        <f>IFERROR(VLOOKUP(A949,[1]Monitoramento_Base_somente_disp!$A:$J,8,FALSE),0)</f>
        <v>0</v>
      </c>
      <c r="G949" s="18">
        <f>IFERROR(VLOOKUP(A949,[1]Monitoramento_Base_somente_disp!$A:$J,9,FALSE),0)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Não</v>
      </c>
      <c r="W949" s="18" t="str">
        <f t="shared" si="88"/>
        <v>Não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IFERROR(VLOOKUP(A950,[1]Monitoramento_Base_somente_disp!$A:$J,4,FALSE),0)</f>
        <v>0</v>
      </c>
      <c r="C950" s="18">
        <f>IFERROR(VLOOKUP(A950,[1]Monitoramento_Base_somente_disp!$A:$J,5,FALSE),0)</f>
        <v>0</v>
      </c>
      <c r="D950" s="18">
        <f>IFERROR(VLOOKUP(A950,[1]Monitoramento_Base_somente_disp!$A:$J,6,FALSE),0)</f>
        <v>0</v>
      </c>
      <c r="E950" s="18">
        <f>IFERROR(VLOOKUP(A950,[1]Monitoramento_Base_somente_disp!$A:$J,7,FALSE),0)</f>
        <v>0</v>
      </c>
      <c r="F950" s="18">
        <f>IFERROR(VLOOKUP(A950,[1]Monitoramento_Base_somente_disp!$A:$J,8,FALSE),0)</f>
        <v>0</v>
      </c>
      <c r="G950" s="18">
        <f>IFERROR(VLOOKUP(A950,[1]Monitoramento_Base_somente_disp!$A:$J,9,FALSE),0)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IFERROR(VLOOKUP(A951,[1]Monitoramento_Base_somente_disp!$A:$J,4,FALSE),0)</f>
        <v>0</v>
      </c>
      <c r="C951" s="18">
        <f>IFERROR(VLOOKUP(A951,[1]Monitoramento_Base_somente_disp!$A:$J,5,FALSE),0)</f>
        <v>127313</v>
      </c>
      <c r="D951" s="18">
        <f>IFERROR(VLOOKUP(A951,[1]Monitoramento_Base_somente_disp!$A:$J,6,FALSE),0)</f>
        <v>0</v>
      </c>
      <c r="E951" s="18">
        <f>IFERROR(VLOOKUP(A951,[1]Monitoramento_Base_somente_disp!$A:$J,7,FALSE),0)</f>
        <v>0</v>
      </c>
      <c r="F951" s="18">
        <f>IFERROR(VLOOKUP(A951,[1]Monitoramento_Base_somente_disp!$A:$J,8,FALSE),0)</f>
        <v>0</v>
      </c>
      <c r="G951" s="18">
        <f>IFERROR(VLOOKUP(A951,[1]Monitoramento_Base_somente_disp!$A:$J,9,FALSE),0)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Não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IFERROR(VLOOKUP(A952,[1]Monitoramento_Base_somente_disp!$A:$J,4,FALSE),0)</f>
        <v>0</v>
      </c>
      <c r="C952" s="18">
        <f>IFERROR(VLOOKUP(A952,[1]Monitoramento_Base_somente_disp!$A:$J,5,FALSE),0)</f>
        <v>0</v>
      </c>
      <c r="D952" s="18">
        <f>IFERROR(VLOOKUP(A952,[1]Monitoramento_Base_somente_disp!$A:$J,6,FALSE),0)</f>
        <v>0</v>
      </c>
      <c r="E952" s="18">
        <f>IFERROR(VLOOKUP(A952,[1]Monitoramento_Base_somente_disp!$A:$J,7,FALSE),0)</f>
        <v>0</v>
      </c>
      <c r="F952" s="18">
        <f>IFERROR(VLOOKUP(A952,[1]Monitoramento_Base_somente_disp!$A:$J,8,FALSE),0)</f>
        <v>0</v>
      </c>
      <c r="G952" s="18">
        <f>IFERROR(VLOOKUP(A952,[1]Monitoramento_Base_somente_disp!$A:$J,9,FALSE),0)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IFERROR(VLOOKUP(A953,[1]Monitoramento_Base_somente_disp!$A:$J,4,FALSE),0)</f>
        <v>31182</v>
      </c>
      <c r="C953" s="18">
        <f>IFERROR(VLOOKUP(A953,[1]Monitoramento_Base_somente_disp!$A:$J,5,FALSE),0)</f>
        <v>2913335</v>
      </c>
      <c r="D953" s="18">
        <f>IFERROR(VLOOKUP(A953,[1]Monitoramento_Base_somente_disp!$A:$J,6,FALSE),0)</f>
        <v>0</v>
      </c>
      <c r="E953" s="18">
        <f>IFERROR(VLOOKUP(A953,[1]Monitoramento_Base_somente_disp!$A:$J,7,FALSE),0)</f>
        <v>0</v>
      </c>
      <c r="F953" s="18">
        <f>IFERROR(VLOOKUP(A953,[1]Monitoramento_Base_somente_disp!$A:$J,8,FALSE),0)</f>
        <v>0</v>
      </c>
      <c r="G953" s="18">
        <f>IFERROR(VLOOKUP(A953,[1]Monitoramento_Base_somente_disp!$A:$J,9,FALSE),0)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Não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>
        <f>IFERROR(VLOOKUP(A954,[1]Monitoramento_Base_somente_disp!$A:$J,4,FALSE),0)</f>
        <v>67441</v>
      </c>
      <c r="C954" s="18">
        <f>IFERROR(VLOOKUP(A954,[1]Monitoramento_Base_somente_disp!$A:$J,5,FALSE),0)</f>
        <v>22403162</v>
      </c>
      <c r="D954" s="18">
        <f>IFERROR(VLOOKUP(A954,[1]Monitoramento_Base_somente_disp!$A:$J,6,FALSE),0)</f>
        <v>0</v>
      </c>
      <c r="E954" s="18">
        <f>IFERROR(VLOOKUP(A954,[1]Monitoramento_Base_somente_disp!$A:$J,7,FALSE),0)</f>
        <v>0</v>
      </c>
      <c r="F954" s="18">
        <f>IFERROR(VLOOKUP(A954,[1]Monitoramento_Base_somente_disp!$A:$J,8,FALSE),0)</f>
        <v>0</v>
      </c>
      <c r="G954" s="18">
        <f>IFERROR(VLOOKUP(A954,[1]Monitoramento_Base_somente_disp!$A:$J,9,FALSE),0)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Não</v>
      </c>
      <c r="W954" s="18" t="str">
        <f t="shared" si="88"/>
        <v>Não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>
        <f>IFERROR(VLOOKUP(A955,[1]Monitoramento_Base_somente_disp!$A:$J,4,FALSE),0)</f>
        <v>42394</v>
      </c>
      <c r="C955" s="18">
        <f>IFERROR(VLOOKUP(A955,[1]Monitoramento_Base_somente_disp!$A:$J,5,FALSE),0)</f>
        <v>5744093</v>
      </c>
      <c r="D955" s="18">
        <f>IFERROR(VLOOKUP(A955,[1]Monitoramento_Base_somente_disp!$A:$J,6,FALSE),0)</f>
        <v>0</v>
      </c>
      <c r="E955" s="18">
        <f>IFERROR(VLOOKUP(A955,[1]Monitoramento_Base_somente_disp!$A:$J,7,FALSE),0)</f>
        <v>0</v>
      </c>
      <c r="F955" s="18">
        <f>IFERROR(VLOOKUP(A955,[1]Monitoramento_Base_somente_disp!$A:$J,8,FALSE),0)</f>
        <v>0</v>
      </c>
      <c r="G955" s="18">
        <f>IFERROR(VLOOKUP(A955,[1]Monitoramento_Base_somente_disp!$A:$J,9,FALSE),0)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Não</v>
      </c>
      <c r="W955" s="18" t="str">
        <f t="shared" si="88"/>
        <v>Não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>
        <f>IFERROR(VLOOKUP(A956,[1]Monitoramento_Base_somente_disp!$A:$J,4,FALSE),0)</f>
        <v>10496</v>
      </c>
      <c r="C956" s="18">
        <f>IFERROR(VLOOKUP(A956,[1]Monitoramento_Base_somente_disp!$A:$J,5,FALSE),0)</f>
        <v>2412535</v>
      </c>
      <c r="D956" s="18">
        <f>IFERROR(VLOOKUP(A956,[1]Monitoramento_Base_somente_disp!$A:$J,6,FALSE),0)</f>
        <v>0</v>
      </c>
      <c r="E956" s="18">
        <f>IFERROR(VLOOKUP(A956,[1]Monitoramento_Base_somente_disp!$A:$J,7,FALSE),0)</f>
        <v>0</v>
      </c>
      <c r="F956" s="18">
        <f>IFERROR(VLOOKUP(A956,[1]Monitoramento_Base_somente_disp!$A:$J,8,FALSE),0)</f>
        <v>0</v>
      </c>
      <c r="G956" s="18">
        <f>IFERROR(VLOOKUP(A956,[1]Monitoramento_Base_somente_disp!$A:$J,9,FALSE),0)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Não</v>
      </c>
      <c r="W956" s="18" t="str">
        <f t="shared" si="88"/>
        <v>Não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>
        <f>IFERROR(VLOOKUP(A957,[1]Monitoramento_Base_somente_disp!$A:$J,4,FALSE),0)</f>
        <v>155952</v>
      </c>
      <c r="C957" s="18">
        <f>IFERROR(VLOOKUP(A957,[1]Monitoramento_Base_somente_disp!$A:$J,5,FALSE),0)</f>
        <v>39399969</v>
      </c>
      <c r="D957" s="18">
        <f>IFERROR(VLOOKUP(A957,[1]Monitoramento_Base_somente_disp!$A:$J,6,FALSE),0)</f>
        <v>0</v>
      </c>
      <c r="E957" s="18">
        <f>IFERROR(VLOOKUP(A957,[1]Monitoramento_Base_somente_disp!$A:$J,7,FALSE),0)</f>
        <v>0</v>
      </c>
      <c r="F957" s="18">
        <f>IFERROR(VLOOKUP(A957,[1]Monitoramento_Base_somente_disp!$A:$J,8,FALSE),0)</f>
        <v>0</v>
      </c>
      <c r="G957" s="18">
        <f>IFERROR(VLOOKUP(A957,[1]Monitoramento_Base_somente_disp!$A:$J,9,FALSE),0)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Não</v>
      </c>
      <c r="W957" s="18" t="str">
        <f t="shared" si="88"/>
        <v>Não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>
        <f>IFERROR(VLOOKUP(A958,[1]Monitoramento_Base_somente_disp!$A:$J,4,FALSE),0)</f>
        <v>27978</v>
      </c>
      <c r="C958" s="18">
        <f>IFERROR(VLOOKUP(A958,[1]Monitoramento_Base_somente_disp!$A:$J,5,FALSE),0)</f>
        <v>22489668</v>
      </c>
      <c r="D958" s="18">
        <f>IFERROR(VLOOKUP(A958,[1]Monitoramento_Base_somente_disp!$A:$J,6,FALSE),0)</f>
        <v>0</v>
      </c>
      <c r="E958" s="18">
        <f>IFERROR(VLOOKUP(A958,[1]Monitoramento_Base_somente_disp!$A:$J,7,FALSE),0)</f>
        <v>0</v>
      </c>
      <c r="F958" s="18">
        <f>IFERROR(VLOOKUP(A958,[1]Monitoramento_Base_somente_disp!$A:$J,8,FALSE),0)</f>
        <v>0</v>
      </c>
      <c r="G958" s="18">
        <f>IFERROR(VLOOKUP(A958,[1]Monitoramento_Base_somente_disp!$A:$J,9,FALSE),0)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Não</v>
      </c>
      <c r="W958" s="18" t="str">
        <f t="shared" si="88"/>
        <v>Não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>
        <f>IFERROR(VLOOKUP(A959,[1]Monitoramento_Base_somente_disp!$A:$J,4,FALSE),0)</f>
        <v>10112</v>
      </c>
      <c r="C959" s="18">
        <f>IFERROR(VLOOKUP(A959,[1]Monitoramento_Base_somente_disp!$A:$J,5,FALSE),0)</f>
        <v>1842257</v>
      </c>
      <c r="D959" s="18">
        <f>IFERROR(VLOOKUP(A959,[1]Monitoramento_Base_somente_disp!$A:$J,6,FALSE),0)</f>
        <v>0</v>
      </c>
      <c r="E959" s="18">
        <f>IFERROR(VLOOKUP(A959,[1]Monitoramento_Base_somente_disp!$A:$J,7,FALSE),0)</f>
        <v>0</v>
      </c>
      <c r="F959" s="18">
        <f>IFERROR(VLOOKUP(A959,[1]Monitoramento_Base_somente_disp!$A:$J,8,FALSE),0)</f>
        <v>0</v>
      </c>
      <c r="G959" s="18">
        <f>IFERROR(VLOOKUP(A959,[1]Monitoramento_Base_somente_disp!$A:$J,9,FALSE),0)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Não</v>
      </c>
      <c r="W959" s="18" t="str">
        <f t="shared" si="88"/>
        <v>Não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>
        <f>IFERROR(VLOOKUP(A960,[1]Monitoramento_Base_somente_disp!$A:$J,4,FALSE),0)</f>
        <v>285</v>
      </c>
      <c r="C960" s="18">
        <f>IFERROR(VLOOKUP(A960,[1]Monitoramento_Base_somente_disp!$A:$J,5,FALSE),0)</f>
        <v>5121449</v>
      </c>
      <c r="D960" s="18">
        <f>IFERROR(VLOOKUP(A960,[1]Monitoramento_Base_somente_disp!$A:$J,6,FALSE),0)</f>
        <v>0</v>
      </c>
      <c r="E960" s="18">
        <f>IFERROR(VLOOKUP(A960,[1]Monitoramento_Base_somente_disp!$A:$J,7,FALSE),0)</f>
        <v>0</v>
      </c>
      <c r="F960" s="18">
        <f>IFERROR(VLOOKUP(A960,[1]Monitoramento_Base_somente_disp!$A:$J,8,FALSE),0)</f>
        <v>0</v>
      </c>
      <c r="G960" s="18">
        <f>IFERROR(VLOOKUP(A960,[1]Monitoramento_Base_somente_disp!$A:$J,9,FALSE),0)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Não</v>
      </c>
      <c r="W960" s="18" t="str">
        <f t="shared" si="88"/>
        <v>Não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>
        <f>IFERROR(VLOOKUP(A961,[1]Monitoramento_Base_somente_disp!$A:$J,4,FALSE),0)</f>
        <v>13418</v>
      </c>
      <c r="C961" s="18">
        <f>IFERROR(VLOOKUP(A961,[1]Monitoramento_Base_somente_disp!$A:$J,5,FALSE),0)</f>
        <v>12440981</v>
      </c>
      <c r="D961" s="18">
        <f>IFERROR(VLOOKUP(A961,[1]Monitoramento_Base_somente_disp!$A:$J,6,FALSE),0)</f>
        <v>0</v>
      </c>
      <c r="E961" s="18">
        <f>IFERROR(VLOOKUP(A961,[1]Monitoramento_Base_somente_disp!$A:$J,7,FALSE),0)</f>
        <v>0</v>
      </c>
      <c r="F961" s="18">
        <f>IFERROR(VLOOKUP(A961,[1]Monitoramento_Base_somente_disp!$A:$J,8,FALSE),0)</f>
        <v>0</v>
      </c>
      <c r="G961" s="18">
        <f>IFERROR(VLOOKUP(A961,[1]Monitoramento_Base_somente_disp!$A:$J,9,FALSE),0)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Não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>
        <f>IFERROR(VLOOKUP(A962,[1]Monitoramento_Base_somente_disp!$A:$J,4,FALSE),0)</f>
        <v>2464</v>
      </c>
      <c r="C962" s="18">
        <f>IFERROR(VLOOKUP(A962,[1]Monitoramento_Base_somente_disp!$A:$J,5,FALSE),0)</f>
        <v>9476265</v>
      </c>
      <c r="D962" s="18">
        <f>IFERROR(VLOOKUP(A962,[1]Monitoramento_Base_somente_disp!$A:$J,6,FALSE),0)</f>
        <v>0</v>
      </c>
      <c r="E962" s="18">
        <f>IFERROR(VLOOKUP(A962,[1]Monitoramento_Base_somente_disp!$A:$J,7,FALSE),0)</f>
        <v>0</v>
      </c>
      <c r="F962" s="18">
        <f>IFERROR(VLOOKUP(A962,[1]Monitoramento_Base_somente_disp!$A:$J,8,FALSE),0)</f>
        <v>0</v>
      </c>
      <c r="G962" s="18">
        <f>IFERROR(VLOOKUP(A962,[1]Monitoramento_Base_somente_disp!$A:$J,9,FALSE),0)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Não</v>
      </c>
      <c r="W962" s="18" t="str">
        <f t="shared" si="88"/>
        <v>Não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IFERROR(VLOOKUP(A963,[1]Monitoramento_Base_somente_disp!$A:$J,4,FALSE),0)</f>
        <v>0</v>
      </c>
      <c r="C963" s="18">
        <f>IFERROR(VLOOKUP(A963,[1]Monitoramento_Base_somente_disp!$A:$J,5,FALSE),0)</f>
        <v>0</v>
      </c>
      <c r="D963" s="18">
        <f>IFERROR(VLOOKUP(A963,[1]Monitoramento_Base_somente_disp!$A:$J,6,FALSE),0)</f>
        <v>0</v>
      </c>
      <c r="E963" s="18">
        <f>IFERROR(VLOOKUP(A963,[1]Monitoramento_Base_somente_disp!$A:$J,7,FALSE),0)</f>
        <v>0</v>
      </c>
      <c r="F963" s="18">
        <f>IFERROR(VLOOKUP(A963,[1]Monitoramento_Base_somente_disp!$A:$J,8,FALSE),0)</f>
        <v>0</v>
      </c>
      <c r="G963" s="18">
        <f>IFERROR(VLOOKUP(A963,[1]Monitoramento_Base_somente_disp!$A:$J,9,FALSE),0)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IFERROR(VLOOKUP(A964,[1]Monitoramento_Base_somente_disp!$A:$J,4,FALSE),0)</f>
        <v>0</v>
      </c>
      <c r="C964" s="18">
        <f>IFERROR(VLOOKUP(A964,[1]Monitoramento_Base_somente_disp!$A:$J,5,FALSE),0)</f>
        <v>0</v>
      </c>
      <c r="D964" s="18">
        <f>IFERROR(VLOOKUP(A964,[1]Monitoramento_Base_somente_disp!$A:$J,6,FALSE),0)</f>
        <v>0</v>
      </c>
      <c r="E964" s="18">
        <f>IFERROR(VLOOKUP(A964,[1]Monitoramento_Base_somente_disp!$A:$J,7,FALSE),0)</f>
        <v>0</v>
      </c>
      <c r="F964" s="18">
        <f>IFERROR(VLOOKUP(A964,[1]Monitoramento_Base_somente_disp!$A:$J,8,FALSE),0)</f>
        <v>0</v>
      </c>
      <c r="G964" s="18">
        <f>IFERROR(VLOOKUP(A964,[1]Monitoramento_Base_somente_disp!$A:$J,9,FALSE),0)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IFERROR(VLOOKUP(A965,[1]Monitoramento_Base_somente_disp!$A:$J,4,FALSE),0)</f>
        <v>4822</v>
      </c>
      <c r="C965" s="18">
        <f>IFERROR(VLOOKUP(A965,[1]Monitoramento_Base_somente_disp!$A:$J,5,FALSE),0)</f>
        <v>5696245</v>
      </c>
      <c r="D965" s="18">
        <f>IFERROR(VLOOKUP(A965,[1]Monitoramento_Base_somente_disp!$A:$J,6,FALSE),0)</f>
        <v>0</v>
      </c>
      <c r="E965" s="18">
        <f>IFERROR(VLOOKUP(A965,[1]Monitoramento_Base_somente_disp!$A:$J,7,FALSE),0)</f>
        <v>0</v>
      </c>
      <c r="F965" s="18">
        <f>IFERROR(VLOOKUP(A965,[1]Monitoramento_Base_somente_disp!$A:$J,8,FALSE),0)</f>
        <v>0</v>
      </c>
      <c r="G965" s="18">
        <f>IFERROR(VLOOKUP(A965,[1]Monitoramento_Base_somente_disp!$A:$J,9,FALSE),0)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Não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>
        <f>IFERROR(VLOOKUP(A966,[1]Monitoramento_Base_somente_disp!$A:$J,4,FALSE),0)</f>
        <v>0</v>
      </c>
      <c r="C966" s="18">
        <f>IFERROR(VLOOKUP(A966,[1]Monitoramento_Base_somente_disp!$A:$J,5,FALSE),0)</f>
        <v>2048500</v>
      </c>
      <c r="D966" s="18">
        <f>IFERROR(VLOOKUP(A966,[1]Monitoramento_Base_somente_disp!$A:$J,6,FALSE),0)</f>
        <v>0</v>
      </c>
      <c r="E966" s="18">
        <f>IFERROR(VLOOKUP(A966,[1]Monitoramento_Base_somente_disp!$A:$J,7,FALSE),0)</f>
        <v>0</v>
      </c>
      <c r="F966" s="18">
        <f>IFERROR(VLOOKUP(A966,[1]Monitoramento_Base_somente_disp!$A:$J,8,FALSE),0)</f>
        <v>0</v>
      </c>
      <c r="G966" s="18">
        <f>IFERROR(VLOOKUP(A966,[1]Monitoramento_Base_somente_disp!$A:$J,9,FALSE),0)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Não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IFERROR(VLOOKUP(A967,[1]Monitoramento_Base_somente_disp!$A:$J,4,FALSE),0)</f>
        <v>0</v>
      </c>
      <c r="C967" s="18">
        <f>IFERROR(VLOOKUP(A967,[1]Monitoramento_Base_somente_disp!$A:$J,5,FALSE),0)</f>
        <v>0</v>
      </c>
      <c r="D967" s="18">
        <f>IFERROR(VLOOKUP(A967,[1]Monitoramento_Base_somente_disp!$A:$J,6,FALSE),0)</f>
        <v>0</v>
      </c>
      <c r="E967" s="18">
        <f>IFERROR(VLOOKUP(A967,[1]Monitoramento_Base_somente_disp!$A:$J,7,FALSE),0)</f>
        <v>0</v>
      </c>
      <c r="F967" s="18">
        <f>IFERROR(VLOOKUP(A967,[1]Monitoramento_Base_somente_disp!$A:$J,8,FALSE),0)</f>
        <v>0</v>
      </c>
      <c r="G967" s="18">
        <f>IFERROR(VLOOKUP(A967,[1]Monitoramento_Base_somente_disp!$A:$J,9,FALSE),0)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IFERROR(VLOOKUP(A968,[1]Monitoramento_Base_somente_disp!$A:$J,4,FALSE),0)</f>
        <v>0</v>
      </c>
      <c r="C968" s="18">
        <f>IFERROR(VLOOKUP(A968,[1]Monitoramento_Base_somente_disp!$A:$J,5,FALSE),0)</f>
        <v>2541840</v>
      </c>
      <c r="D968" s="18">
        <f>IFERROR(VLOOKUP(A968,[1]Monitoramento_Base_somente_disp!$A:$J,6,FALSE),0)</f>
        <v>0</v>
      </c>
      <c r="E968" s="18">
        <f>IFERROR(VLOOKUP(A968,[1]Monitoramento_Base_somente_disp!$A:$J,7,FALSE),0)</f>
        <v>0</v>
      </c>
      <c r="F968" s="18">
        <f>IFERROR(VLOOKUP(A968,[1]Monitoramento_Base_somente_disp!$A:$J,8,FALSE),0)</f>
        <v>0</v>
      </c>
      <c r="G968" s="18">
        <f>IFERROR(VLOOKUP(A968,[1]Monitoramento_Base_somente_disp!$A:$J,9,FALSE),0)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Não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>
        <f>IFERROR(VLOOKUP(A969,[1]Monitoramento_Base_somente_disp!$A:$J,4,FALSE),0)</f>
        <v>1914</v>
      </c>
      <c r="C969" s="18">
        <f>IFERROR(VLOOKUP(A969,[1]Monitoramento_Base_somente_disp!$A:$J,5,FALSE),0)</f>
        <v>1766485</v>
      </c>
      <c r="D969" s="18">
        <f>IFERROR(VLOOKUP(A969,[1]Monitoramento_Base_somente_disp!$A:$J,6,FALSE),0)</f>
        <v>0</v>
      </c>
      <c r="E969" s="18">
        <f>IFERROR(VLOOKUP(A969,[1]Monitoramento_Base_somente_disp!$A:$J,7,FALSE),0)</f>
        <v>0</v>
      </c>
      <c r="F969" s="18">
        <f>IFERROR(VLOOKUP(A969,[1]Monitoramento_Base_somente_disp!$A:$J,8,FALSE),0)</f>
        <v>0</v>
      </c>
      <c r="G969" s="18">
        <f>IFERROR(VLOOKUP(A969,[1]Monitoramento_Base_somente_disp!$A:$J,9,FALSE),0)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Sim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Não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>
        <f>IFERROR(VLOOKUP(A970,[1]Monitoramento_Base_somente_disp!$A:$J,4,FALSE),0)</f>
        <v>5054</v>
      </c>
      <c r="C970" s="18">
        <f>IFERROR(VLOOKUP(A970,[1]Monitoramento_Base_somente_disp!$A:$J,5,FALSE),0)</f>
        <v>375981</v>
      </c>
      <c r="D970" s="18">
        <f>IFERROR(VLOOKUP(A970,[1]Monitoramento_Base_somente_disp!$A:$J,6,FALSE),0)</f>
        <v>0</v>
      </c>
      <c r="E970" s="18">
        <f>IFERROR(VLOOKUP(A970,[1]Monitoramento_Base_somente_disp!$A:$J,7,FALSE),0)</f>
        <v>0</v>
      </c>
      <c r="F970" s="18">
        <f>IFERROR(VLOOKUP(A970,[1]Monitoramento_Base_somente_disp!$A:$J,8,FALSE),0)</f>
        <v>0</v>
      </c>
      <c r="G970" s="18">
        <f>IFERROR(VLOOKUP(A970,[1]Monitoramento_Base_somente_disp!$A:$J,9,FALSE),0)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Sim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Não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>
        <f>IFERROR(VLOOKUP(A971,[1]Monitoramento_Base_somente_disp!$A:$J,4,FALSE),0)</f>
        <v>8949</v>
      </c>
      <c r="C971" s="18">
        <f>IFERROR(VLOOKUP(A971,[1]Monitoramento_Base_somente_disp!$A:$J,5,FALSE),0)</f>
        <v>2444325</v>
      </c>
      <c r="D971" s="18">
        <f>IFERROR(VLOOKUP(A971,[1]Monitoramento_Base_somente_disp!$A:$J,6,FALSE),0)</f>
        <v>0</v>
      </c>
      <c r="E971" s="18">
        <f>IFERROR(VLOOKUP(A971,[1]Monitoramento_Base_somente_disp!$A:$J,7,FALSE),0)</f>
        <v>0</v>
      </c>
      <c r="F971" s="18">
        <f>IFERROR(VLOOKUP(A971,[1]Monitoramento_Base_somente_disp!$A:$J,8,FALSE),0)</f>
        <v>0</v>
      </c>
      <c r="G971" s="18">
        <f>IFERROR(VLOOKUP(A971,[1]Monitoramento_Base_somente_disp!$A:$J,9,FALSE),0)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Não</v>
      </c>
      <c r="W971" s="18" t="str">
        <f t="shared" si="94"/>
        <v>Não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>
        <f>IFERROR(VLOOKUP(A972,[1]Monitoramento_Base_somente_disp!$A:$J,4,FALSE),0)</f>
        <v>0</v>
      </c>
      <c r="C972" s="18">
        <f>IFERROR(VLOOKUP(A972,[1]Monitoramento_Base_somente_disp!$A:$J,5,FALSE),0)</f>
        <v>29210233</v>
      </c>
      <c r="D972" s="18">
        <f>IFERROR(VLOOKUP(A972,[1]Monitoramento_Base_somente_disp!$A:$J,6,FALSE),0)</f>
        <v>0</v>
      </c>
      <c r="E972" s="18">
        <f>IFERROR(VLOOKUP(A972,[1]Monitoramento_Base_somente_disp!$A:$J,7,FALSE),0)</f>
        <v>0</v>
      </c>
      <c r="F972" s="18">
        <f>IFERROR(VLOOKUP(A972,[1]Monitoramento_Base_somente_disp!$A:$J,8,FALSE),0)</f>
        <v>0</v>
      </c>
      <c r="G972" s="18">
        <f>IFERROR(VLOOKUP(A972,[1]Monitoramento_Base_somente_disp!$A:$J,9,FALSE),0)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Não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>
        <f>IFERROR(VLOOKUP(A973,[1]Monitoramento_Base_somente_disp!$A:$J,4,FALSE),0)</f>
        <v>1127</v>
      </c>
      <c r="C973" s="18">
        <f>IFERROR(VLOOKUP(A973,[1]Monitoramento_Base_somente_disp!$A:$J,5,FALSE),0)</f>
        <v>520448</v>
      </c>
      <c r="D973" s="18">
        <f>IFERROR(VLOOKUP(A973,[1]Monitoramento_Base_somente_disp!$A:$J,6,FALSE),0)</f>
        <v>0</v>
      </c>
      <c r="E973" s="18">
        <f>IFERROR(VLOOKUP(A973,[1]Monitoramento_Base_somente_disp!$A:$J,7,FALSE),0)</f>
        <v>0</v>
      </c>
      <c r="F973" s="18">
        <f>IFERROR(VLOOKUP(A973,[1]Monitoramento_Base_somente_disp!$A:$J,8,FALSE),0)</f>
        <v>0</v>
      </c>
      <c r="G973" s="18">
        <f>IFERROR(VLOOKUP(A973,[1]Monitoramento_Base_somente_disp!$A:$J,9,FALSE),0)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Não</v>
      </c>
      <c r="W973" s="18" t="str">
        <f t="shared" si="94"/>
        <v>Não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>
        <f>IFERROR(VLOOKUP(A974,[1]Monitoramento_Base_somente_disp!$A:$J,4,FALSE),0)</f>
        <v>15976</v>
      </c>
      <c r="C974" s="18">
        <f>IFERROR(VLOOKUP(A974,[1]Monitoramento_Base_somente_disp!$A:$J,5,FALSE),0)</f>
        <v>2243940</v>
      </c>
      <c r="D974" s="18">
        <f>IFERROR(VLOOKUP(A974,[1]Monitoramento_Base_somente_disp!$A:$J,6,FALSE),0)</f>
        <v>0</v>
      </c>
      <c r="E974" s="18">
        <f>IFERROR(VLOOKUP(A974,[1]Monitoramento_Base_somente_disp!$A:$J,7,FALSE),0)</f>
        <v>0</v>
      </c>
      <c r="F974" s="18">
        <f>IFERROR(VLOOKUP(A974,[1]Monitoramento_Base_somente_disp!$A:$J,8,FALSE),0)</f>
        <v>0</v>
      </c>
      <c r="G974" s="18">
        <f>IFERROR(VLOOKUP(A974,[1]Monitoramento_Base_somente_disp!$A:$J,9,FALSE),0)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Não</v>
      </c>
      <c r="W974" s="18" t="str">
        <f t="shared" si="94"/>
        <v>Não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>
        <f>IFERROR(VLOOKUP(A975,[1]Monitoramento_Base_somente_disp!$A:$J,4,FALSE),0)</f>
        <v>51403</v>
      </c>
      <c r="C975" s="18">
        <f>IFERROR(VLOOKUP(A975,[1]Monitoramento_Base_somente_disp!$A:$J,5,FALSE),0)</f>
        <v>15625274</v>
      </c>
      <c r="D975" s="18">
        <f>IFERROR(VLOOKUP(A975,[1]Monitoramento_Base_somente_disp!$A:$J,6,FALSE),0)</f>
        <v>0</v>
      </c>
      <c r="E975" s="18">
        <f>IFERROR(VLOOKUP(A975,[1]Monitoramento_Base_somente_disp!$A:$J,7,FALSE),0)</f>
        <v>0</v>
      </c>
      <c r="F975" s="18">
        <f>IFERROR(VLOOKUP(A975,[1]Monitoramento_Base_somente_disp!$A:$J,8,FALSE),0)</f>
        <v>0</v>
      </c>
      <c r="G975" s="18">
        <f>IFERROR(VLOOKUP(A975,[1]Monitoramento_Base_somente_disp!$A:$J,9,FALSE),0)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Não</v>
      </c>
      <c r="W975" s="18" t="str">
        <f t="shared" si="94"/>
        <v>Não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>
        <f>IFERROR(VLOOKUP(A976,[1]Monitoramento_Base_somente_disp!$A:$J,4,FALSE),0)</f>
        <v>0</v>
      </c>
      <c r="C976" s="18">
        <f>IFERROR(VLOOKUP(A976,[1]Monitoramento_Base_somente_disp!$A:$J,5,FALSE),0)</f>
        <v>1181262</v>
      </c>
      <c r="D976" s="18">
        <f>IFERROR(VLOOKUP(A976,[1]Monitoramento_Base_somente_disp!$A:$J,6,FALSE),0)</f>
        <v>0</v>
      </c>
      <c r="E976" s="18">
        <f>IFERROR(VLOOKUP(A976,[1]Monitoramento_Base_somente_disp!$A:$J,7,FALSE),0)</f>
        <v>0</v>
      </c>
      <c r="F976" s="18">
        <f>IFERROR(VLOOKUP(A976,[1]Monitoramento_Base_somente_disp!$A:$J,8,FALSE),0)</f>
        <v>0</v>
      </c>
      <c r="G976" s="18">
        <f>IFERROR(VLOOKUP(A976,[1]Monitoramento_Base_somente_disp!$A:$J,9,FALSE),0)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Não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>
        <f>IFERROR(VLOOKUP(A977,[1]Monitoramento_Base_somente_disp!$A:$J,4,FALSE),0)</f>
        <v>45469</v>
      </c>
      <c r="C977" s="18">
        <f>IFERROR(VLOOKUP(A977,[1]Monitoramento_Base_somente_disp!$A:$J,5,FALSE),0)</f>
        <v>14312805</v>
      </c>
      <c r="D977" s="18">
        <f>IFERROR(VLOOKUP(A977,[1]Monitoramento_Base_somente_disp!$A:$J,6,FALSE),0)</f>
        <v>0</v>
      </c>
      <c r="E977" s="18">
        <f>IFERROR(VLOOKUP(A977,[1]Monitoramento_Base_somente_disp!$A:$J,7,FALSE),0)</f>
        <v>0</v>
      </c>
      <c r="F977" s="18">
        <f>IFERROR(VLOOKUP(A977,[1]Monitoramento_Base_somente_disp!$A:$J,8,FALSE),0)</f>
        <v>0</v>
      </c>
      <c r="G977" s="18">
        <f>IFERROR(VLOOKUP(A977,[1]Monitoramento_Base_somente_disp!$A:$J,9,FALSE),0)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Não</v>
      </c>
      <c r="W977" s="18" t="str">
        <f t="shared" si="94"/>
        <v>Não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>
        <f>IFERROR(VLOOKUP(A978,[1]Monitoramento_Base_somente_disp!$A:$J,4,FALSE),0)</f>
        <v>0</v>
      </c>
      <c r="C978" s="18">
        <f>IFERROR(VLOOKUP(A978,[1]Monitoramento_Base_somente_disp!$A:$J,5,FALSE),0)</f>
        <v>1223388</v>
      </c>
      <c r="D978" s="18">
        <f>IFERROR(VLOOKUP(A978,[1]Monitoramento_Base_somente_disp!$A:$J,6,FALSE),0)</f>
        <v>0</v>
      </c>
      <c r="E978" s="18">
        <f>IFERROR(VLOOKUP(A978,[1]Monitoramento_Base_somente_disp!$A:$J,7,FALSE),0)</f>
        <v>0</v>
      </c>
      <c r="F978" s="18">
        <f>IFERROR(VLOOKUP(A978,[1]Monitoramento_Base_somente_disp!$A:$J,8,FALSE),0)</f>
        <v>0</v>
      </c>
      <c r="G978" s="18">
        <f>IFERROR(VLOOKUP(A978,[1]Monitoramento_Base_somente_disp!$A:$J,9,FALSE),0)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Não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>
        <f>IFERROR(VLOOKUP(A979,[1]Monitoramento_Base_somente_disp!$A:$J,4,FALSE),0)</f>
        <v>14202</v>
      </c>
      <c r="C979" s="18">
        <f>IFERROR(VLOOKUP(A979,[1]Monitoramento_Base_somente_disp!$A:$J,5,FALSE),0)</f>
        <v>2245877</v>
      </c>
      <c r="D979" s="18">
        <f>IFERROR(VLOOKUP(A979,[1]Monitoramento_Base_somente_disp!$A:$J,6,FALSE),0)</f>
        <v>0</v>
      </c>
      <c r="E979" s="18">
        <f>IFERROR(VLOOKUP(A979,[1]Monitoramento_Base_somente_disp!$A:$J,7,FALSE),0)</f>
        <v>0</v>
      </c>
      <c r="F979" s="18">
        <f>IFERROR(VLOOKUP(A979,[1]Monitoramento_Base_somente_disp!$A:$J,8,FALSE),0)</f>
        <v>0</v>
      </c>
      <c r="G979" s="18">
        <f>IFERROR(VLOOKUP(A979,[1]Monitoramento_Base_somente_disp!$A:$J,9,FALSE),0)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Não</v>
      </c>
      <c r="W979" s="18" t="str">
        <f t="shared" si="94"/>
        <v>Não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>
        <f>IFERROR(VLOOKUP(A980,[1]Monitoramento_Base_somente_disp!$A:$J,4,FALSE),0)</f>
        <v>18168</v>
      </c>
      <c r="C980" s="18">
        <f>IFERROR(VLOOKUP(A980,[1]Monitoramento_Base_somente_disp!$A:$J,5,FALSE),0)</f>
        <v>11112012</v>
      </c>
      <c r="D980" s="18">
        <f>IFERROR(VLOOKUP(A980,[1]Monitoramento_Base_somente_disp!$A:$J,6,FALSE),0)</f>
        <v>0</v>
      </c>
      <c r="E980" s="18">
        <f>IFERROR(VLOOKUP(A980,[1]Monitoramento_Base_somente_disp!$A:$J,7,FALSE),0)</f>
        <v>0</v>
      </c>
      <c r="F980" s="18">
        <f>IFERROR(VLOOKUP(A980,[1]Monitoramento_Base_somente_disp!$A:$J,8,FALSE),0)</f>
        <v>0</v>
      </c>
      <c r="G980" s="18">
        <f>IFERROR(VLOOKUP(A980,[1]Monitoramento_Base_somente_disp!$A:$J,9,FALSE),0)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Sim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Não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>
        <f>IFERROR(VLOOKUP(A981,[1]Monitoramento_Base_somente_disp!$A:$J,4,FALSE),0)</f>
        <v>0</v>
      </c>
      <c r="C981" s="18">
        <f>IFERROR(VLOOKUP(A981,[1]Monitoramento_Base_somente_disp!$A:$J,5,FALSE),0)</f>
        <v>81680854</v>
      </c>
      <c r="D981" s="18">
        <f>IFERROR(VLOOKUP(A981,[1]Monitoramento_Base_somente_disp!$A:$J,6,FALSE),0)</f>
        <v>0</v>
      </c>
      <c r="E981" s="18">
        <f>IFERROR(VLOOKUP(A981,[1]Monitoramento_Base_somente_disp!$A:$J,7,FALSE),0)</f>
        <v>0</v>
      </c>
      <c r="F981" s="18">
        <f>IFERROR(VLOOKUP(A981,[1]Monitoramento_Base_somente_disp!$A:$J,8,FALSE),0)</f>
        <v>0</v>
      </c>
      <c r="G981" s="18">
        <f>IFERROR(VLOOKUP(A981,[1]Monitoramento_Base_somente_disp!$A:$J,9,FALSE),0)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Não</v>
      </c>
      <c r="U981" s="18" t="str">
        <f t="shared" si="92"/>
        <v>Sim</v>
      </c>
      <c r="V981" s="18" t="str">
        <f t="shared" si="93"/>
        <v>Não</v>
      </c>
      <c r="W981" s="18" t="str">
        <f t="shared" si="94"/>
        <v>Não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>
        <f>IFERROR(VLOOKUP(A982,[1]Monitoramento_Base_somente_disp!$A:$J,4,FALSE),0)</f>
        <v>0</v>
      </c>
      <c r="C982" s="18">
        <f>IFERROR(VLOOKUP(A982,[1]Monitoramento_Base_somente_disp!$A:$J,5,FALSE),0)</f>
        <v>103807780</v>
      </c>
      <c r="D982" s="18">
        <f>IFERROR(VLOOKUP(A982,[1]Monitoramento_Base_somente_disp!$A:$J,6,FALSE),0)</f>
        <v>0</v>
      </c>
      <c r="E982" s="18">
        <f>IFERROR(VLOOKUP(A982,[1]Monitoramento_Base_somente_disp!$A:$J,7,FALSE),0)</f>
        <v>0</v>
      </c>
      <c r="F982" s="18">
        <f>IFERROR(VLOOKUP(A982,[1]Monitoramento_Base_somente_disp!$A:$J,8,FALSE),0)</f>
        <v>0</v>
      </c>
      <c r="G982" s="18">
        <f>IFERROR(VLOOKUP(A982,[1]Monitoramento_Base_somente_disp!$A:$J,9,FALSE),0)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Não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>
        <f>IFERROR(VLOOKUP(A983,[1]Monitoramento_Base_somente_disp!$A:$J,4,FALSE),0)</f>
        <v>0</v>
      </c>
      <c r="C983" s="18">
        <f>IFERROR(VLOOKUP(A983,[1]Monitoramento_Base_somente_disp!$A:$J,5,FALSE),0)</f>
        <v>21765032</v>
      </c>
      <c r="D983" s="18">
        <f>IFERROR(VLOOKUP(A983,[1]Monitoramento_Base_somente_disp!$A:$J,6,FALSE),0)</f>
        <v>0</v>
      </c>
      <c r="E983" s="18">
        <f>IFERROR(VLOOKUP(A983,[1]Monitoramento_Base_somente_disp!$A:$J,7,FALSE),0)</f>
        <v>0</v>
      </c>
      <c r="F983" s="18">
        <f>IFERROR(VLOOKUP(A983,[1]Monitoramento_Base_somente_disp!$A:$J,8,FALSE),0)</f>
        <v>0</v>
      </c>
      <c r="G983" s="18">
        <f>IFERROR(VLOOKUP(A983,[1]Monitoramento_Base_somente_disp!$A:$J,9,FALSE),0)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Não</v>
      </c>
      <c r="U983" s="18" t="str">
        <f t="shared" si="92"/>
        <v>Sim</v>
      </c>
      <c r="V983" s="18" t="str">
        <f t="shared" si="93"/>
        <v>Não</v>
      </c>
      <c r="W983" s="18" t="str">
        <f t="shared" si="94"/>
        <v>Não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>
        <f>IFERROR(VLOOKUP(A984,[1]Monitoramento_Base_somente_disp!$A:$J,4,FALSE),0)</f>
        <v>6151</v>
      </c>
      <c r="C984" s="18">
        <f>IFERROR(VLOOKUP(A984,[1]Monitoramento_Base_somente_disp!$A:$J,5,FALSE),0)</f>
        <v>737880</v>
      </c>
      <c r="D984" s="18">
        <f>IFERROR(VLOOKUP(A984,[1]Monitoramento_Base_somente_disp!$A:$J,6,FALSE),0)</f>
        <v>0</v>
      </c>
      <c r="E984" s="18">
        <f>IFERROR(VLOOKUP(A984,[1]Monitoramento_Base_somente_disp!$A:$J,7,FALSE),0)</f>
        <v>0</v>
      </c>
      <c r="F984" s="18">
        <f>IFERROR(VLOOKUP(A984,[1]Monitoramento_Base_somente_disp!$A:$J,8,FALSE),0)</f>
        <v>0</v>
      </c>
      <c r="G984" s="18">
        <f>IFERROR(VLOOKUP(A984,[1]Monitoramento_Base_somente_disp!$A:$J,9,FALSE),0)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Não</v>
      </c>
      <c r="W984" s="18" t="str">
        <f t="shared" si="94"/>
        <v>Não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>
        <f>IFERROR(VLOOKUP(A985,[1]Monitoramento_Base_somente_disp!$A:$J,4,FALSE),0)</f>
        <v>10198</v>
      </c>
      <c r="C985" s="18">
        <f>IFERROR(VLOOKUP(A985,[1]Monitoramento_Base_somente_disp!$A:$J,5,FALSE),0)</f>
        <v>3292125</v>
      </c>
      <c r="D985" s="18">
        <f>IFERROR(VLOOKUP(A985,[1]Monitoramento_Base_somente_disp!$A:$J,6,FALSE),0)</f>
        <v>0</v>
      </c>
      <c r="E985" s="18">
        <f>IFERROR(VLOOKUP(A985,[1]Monitoramento_Base_somente_disp!$A:$J,7,FALSE),0)</f>
        <v>0</v>
      </c>
      <c r="F985" s="18">
        <f>IFERROR(VLOOKUP(A985,[1]Monitoramento_Base_somente_disp!$A:$J,8,FALSE),0)</f>
        <v>0</v>
      </c>
      <c r="G985" s="18">
        <f>IFERROR(VLOOKUP(A985,[1]Monitoramento_Base_somente_disp!$A:$J,9,FALSE),0)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Não</v>
      </c>
      <c r="W985" s="18" t="str">
        <f t="shared" si="94"/>
        <v>Não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>
        <f>IFERROR(VLOOKUP(A986,[1]Monitoramento_Base_somente_disp!$A:$J,4,FALSE),0)</f>
        <v>992</v>
      </c>
      <c r="C986" s="18">
        <f>IFERROR(VLOOKUP(A986,[1]Monitoramento_Base_somente_disp!$A:$J,5,FALSE),0)</f>
        <v>7841028</v>
      </c>
      <c r="D986" s="18">
        <f>IFERROR(VLOOKUP(A986,[1]Monitoramento_Base_somente_disp!$A:$J,6,FALSE),0)</f>
        <v>0</v>
      </c>
      <c r="E986" s="18">
        <f>IFERROR(VLOOKUP(A986,[1]Monitoramento_Base_somente_disp!$A:$J,7,FALSE),0)</f>
        <v>0</v>
      </c>
      <c r="F986" s="18">
        <f>IFERROR(VLOOKUP(A986,[1]Monitoramento_Base_somente_disp!$A:$J,8,FALSE),0)</f>
        <v>0</v>
      </c>
      <c r="G986" s="18">
        <f>IFERROR(VLOOKUP(A986,[1]Monitoramento_Base_somente_disp!$A:$J,9,FALSE),0)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Sim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Não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>
        <f>IFERROR(VLOOKUP(A987,[1]Monitoramento_Base_somente_disp!$A:$J,4,FALSE),0)</f>
        <v>0</v>
      </c>
      <c r="C987" s="18">
        <f>IFERROR(VLOOKUP(A987,[1]Monitoramento_Base_somente_disp!$A:$J,5,FALSE),0)</f>
        <v>295968</v>
      </c>
      <c r="D987" s="18">
        <f>IFERROR(VLOOKUP(A987,[1]Monitoramento_Base_somente_disp!$A:$J,6,FALSE),0)</f>
        <v>0</v>
      </c>
      <c r="E987" s="18">
        <f>IFERROR(VLOOKUP(A987,[1]Monitoramento_Base_somente_disp!$A:$J,7,FALSE),0)</f>
        <v>0</v>
      </c>
      <c r="F987" s="18">
        <f>IFERROR(VLOOKUP(A987,[1]Monitoramento_Base_somente_disp!$A:$J,8,FALSE),0)</f>
        <v>0</v>
      </c>
      <c r="G987" s="18">
        <f>IFERROR(VLOOKUP(A987,[1]Monitoramento_Base_somente_disp!$A:$J,9,FALSE),0)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Não</v>
      </c>
      <c r="U987" s="18" t="str">
        <f t="shared" si="92"/>
        <v>Sim</v>
      </c>
      <c r="V987" s="18" t="str">
        <f t="shared" si="93"/>
        <v>Não</v>
      </c>
      <c r="W987" s="18" t="str">
        <f t="shared" si="94"/>
        <v>Não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>
        <f>IFERROR(VLOOKUP(A988,[1]Monitoramento_Base_somente_disp!$A:$J,4,FALSE),0)</f>
        <v>407178</v>
      </c>
      <c r="C988" s="18">
        <f>IFERROR(VLOOKUP(A988,[1]Monitoramento_Base_somente_disp!$A:$J,5,FALSE),0)</f>
        <v>59837524</v>
      </c>
      <c r="D988" s="18">
        <f>IFERROR(VLOOKUP(A988,[1]Monitoramento_Base_somente_disp!$A:$J,6,FALSE),0)</f>
        <v>0</v>
      </c>
      <c r="E988" s="18">
        <f>IFERROR(VLOOKUP(A988,[1]Monitoramento_Base_somente_disp!$A:$J,7,FALSE),0)</f>
        <v>0</v>
      </c>
      <c r="F988" s="18">
        <f>IFERROR(VLOOKUP(A988,[1]Monitoramento_Base_somente_disp!$A:$J,8,FALSE),0)</f>
        <v>0</v>
      </c>
      <c r="G988" s="18">
        <f>IFERROR(VLOOKUP(A988,[1]Monitoramento_Base_somente_disp!$A:$J,9,FALSE),0)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Não</v>
      </c>
      <c r="W988" s="18" t="str">
        <f t="shared" si="94"/>
        <v>Não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>
        <f>IFERROR(VLOOKUP(A989,[1]Monitoramento_Base_somente_disp!$A:$J,4,FALSE),0)</f>
        <v>0</v>
      </c>
      <c r="C989" s="18">
        <f>IFERROR(VLOOKUP(A989,[1]Monitoramento_Base_somente_disp!$A:$J,5,FALSE),0)</f>
        <v>3927</v>
      </c>
      <c r="D989" s="18">
        <f>IFERROR(VLOOKUP(A989,[1]Monitoramento_Base_somente_disp!$A:$J,6,FALSE),0)</f>
        <v>0</v>
      </c>
      <c r="E989" s="18">
        <f>IFERROR(VLOOKUP(A989,[1]Monitoramento_Base_somente_disp!$A:$J,7,FALSE),0)</f>
        <v>0</v>
      </c>
      <c r="F989" s="18">
        <f>IFERROR(VLOOKUP(A989,[1]Monitoramento_Base_somente_disp!$A:$J,8,FALSE),0)</f>
        <v>0</v>
      </c>
      <c r="G989" s="18">
        <f>IFERROR(VLOOKUP(A989,[1]Monitoramento_Base_somente_disp!$A:$J,9,FALSE),0)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Não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>
        <f>IFERROR(VLOOKUP(A990,[1]Monitoramento_Base_somente_disp!$A:$J,4,FALSE),0)</f>
        <v>38887</v>
      </c>
      <c r="C990" s="18">
        <f>IFERROR(VLOOKUP(A990,[1]Monitoramento_Base_somente_disp!$A:$J,5,FALSE),0)</f>
        <v>7478370</v>
      </c>
      <c r="D990" s="18">
        <f>IFERROR(VLOOKUP(A990,[1]Monitoramento_Base_somente_disp!$A:$J,6,FALSE),0)</f>
        <v>0</v>
      </c>
      <c r="E990" s="18">
        <f>IFERROR(VLOOKUP(A990,[1]Monitoramento_Base_somente_disp!$A:$J,7,FALSE),0)</f>
        <v>0</v>
      </c>
      <c r="F990" s="18">
        <f>IFERROR(VLOOKUP(A990,[1]Monitoramento_Base_somente_disp!$A:$J,8,FALSE),0)</f>
        <v>0</v>
      </c>
      <c r="G990" s="18">
        <f>IFERROR(VLOOKUP(A990,[1]Monitoramento_Base_somente_disp!$A:$J,9,FALSE),0)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Não</v>
      </c>
      <c r="W990" s="18" t="str">
        <f t="shared" si="94"/>
        <v>Não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>
        <f>IFERROR(VLOOKUP(A991,[1]Monitoramento_Base_somente_disp!$A:$J,4,FALSE),0)</f>
        <v>18115</v>
      </c>
      <c r="C991" s="18">
        <f>IFERROR(VLOOKUP(A991,[1]Monitoramento_Base_somente_disp!$A:$J,5,FALSE),0)</f>
        <v>10390024</v>
      </c>
      <c r="D991" s="18">
        <f>IFERROR(VLOOKUP(A991,[1]Monitoramento_Base_somente_disp!$A:$J,6,FALSE),0)</f>
        <v>0</v>
      </c>
      <c r="E991" s="18">
        <f>IFERROR(VLOOKUP(A991,[1]Monitoramento_Base_somente_disp!$A:$J,7,FALSE),0)</f>
        <v>0</v>
      </c>
      <c r="F991" s="18">
        <f>IFERROR(VLOOKUP(A991,[1]Monitoramento_Base_somente_disp!$A:$J,8,FALSE),0)</f>
        <v>0</v>
      </c>
      <c r="G991" s="18">
        <f>IFERROR(VLOOKUP(A991,[1]Monitoramento_Base_somente_disp!$A:$J,9,FALSE),0)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Não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IFERROR(VLOOKUP(A992,[1]Monitoramento_Base_somente_disp!$A:$J,4,FALSE),0)</f>
        <v>0</v>
      </c>
      <c r="C992" s="18">
        <f>IFERROR(VLOOKUP(A992,[1]Monitoramento_Base_somente_disp!$A:$J,5,FALSE),0)</f>
        <v>0</v>
      </c>
      <c r="D992" s="18">
        <f>IFERROR(VLOOKUP(A992,[1]Monitoramento_Base_somente_disp!$A:$J,6,FALSE),0)</f>
        <v>0</v>
      </c>
      <c r="E992" s="18">
        <f>IFERROR(VLOOKUP(A992,[1]Monitoramento_Base_somente_disp!$A:$J,7,FALSE),0)</f>
        <v>0</v>
      </c>
      <c r="F992" s="18">
        <f>IFERROR(VLOOKUP(A992,[1]Monitoramento_Base_somente_disp!$A:$J,8,FALSE),0)</f>
        <v>0</v>
      </c>
      <c r="G992" s="18">
        <f>IFERROR(VLOOKUP(A992,[1]Monitoramento_Base_somente_disp!$A:$J,9,FALSE),0)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IFERROR(VLOOKUP(A993,[1]Monitoramento_Base_somente_disp!$A:$J,4,FALSE),0)</f>
        <v>0</v>
      </c>
      <c r="C993" s="18">
        <f>IFERROR(VLOOKUP(A993,[1]Monitoramento_Base_somente_disp!$A:$J,5,FALSE),0)</f>
        <v>0</v>
      </c>
      <c r="D993" s="18">
        <f>IFERROR(VLOOKUP(A993,[1]Monitoramento_Base_somente_disp!$A:$J,6,FALSE),0)</f>
        <v>0</v>
      </c>
      <c r="E993" s="18">
        <f>IFERROR(VLOOKUP(A993,[1]Monitoramento_Base_somente_disp!$A:$J,7,FALSE),0)</f>
        <v>0</v>
      </c>
      <c r="F993" s="18">
        <f>IFERROR(VLOOKUP(A993,[1]Monitoramento_Base_somente_disp!$A:$J,8,FALSE),0)</f>
        <v>0</v>
      </c>
      <c r="G993" s="18">
        <f>IFERROR(VLOOKUP(A993,[1]Monitoramento_Base_somente_disp!$A:$J,9,FALSE),0)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IFERROR(VLOOKUP(A994,[1]Monitoramento_Base_somente_disp!$A:$J,4,FALSE),0)</f>
        <v>60052</v>
      </c>
      <c r="C994" s="18">
        <f>IFERROR(VLOOKUP(A994,[1]Monitoramento_Base_somente_disp!$A:$J,5,FALSE),0)</f>
        <v>10016324</v>
      </c>
      <c r="D994" s="18">
        <f>IFERROR(VLOOKUP(A994,[1]Monitoramento_Base_somente_disp!$A:$J,6,FALSE),0)</f>
        <v>0</v>
      </c>
      <c r="E994" s="18">
        <f>IFERROR(VLOOKUP(A994,[1]Monitoramento_Base_somente_disp!$A:$J,7,FALSE),0)</f>
        <v>0</v>
      </c>
      <c r="F994" s="18">
        <f>IFERROR(VLOOKUP(A994,[1]Monitoramento_Base_somente_disp!$A:$J,8,FALSE),0)</f>
        <v>0</v>
      </c>
      <c r="G994" s="18">
        <f>IFERROR(VLOOKUP(A994,[1]Monitoramento_Base_somente_disp!$A:$J,9,FALSE),0)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Não</v>
      </c>
      <c r="W994" s="18" t="str">
        <f t="shared" si="94"/>
        <v>Não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IFERROR(VLOOKUP(A995,[1]Monitoramento_Base_somente_disp!$A:$J,4,FALSE),0)</f>
        <v>0</v>
      </c>
      <c r="C995" s="18">
        <f>IFERROR(VLOOKUP(A995,[1]Monitoramento_Base_somente_disp!$A:$J,5,FALSE),0)</f>
        <v>0</v>
      </c>
      <c r="D995" s="18">
        <f>IFERROR(VLOOKUP(A995,[1]Monitoramento_Base_somente_disp!$A:$J,6,FALSE),0)</f>
        <v>0</v>
      </c>
      <c r="E995" s="18">
        <f>IFERROR(VLOOKUP(A995,[1]Monitoramento_Base_somente_disp!$A:$J,7,FALSE),0)</f>
        <v>0</v>
      </c>
      <c r="F995" s="18">
        <f>IFERROR(VLOOKUP(A995,[1]Monitoramento_Base_somente_disp!$A:$J,8,FALSE),0)</f>
        <v>0</v>
      </c>
      <c r="G995" s="18">
        <f>IFERROR(VLOOKUP(A995,[1]Monitoramento_Base_somente_disp!$A:$J,9,FALSE),0)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IFERROR(VLOOKUP(A996,[1]Monitoramento_Base_somente_disp!$A:$J,4,FALSE),0)</f>
        <v>5632</v>
      </c>
      <c r="C996" s="18">
        <f>IFERROR(VLOOKUP(A996,[1]Monitoramento_Base_somente_disp!$A:$J,5,FALSE),0)</f>
        <v>1821468</v>
      </c>
      <c r="D996" s="18">
        <f>IFERROR(VLOOKUP(A996,[1]Monitoramento_Base_somente_disp!$A:$J,6,FALSE),0)</f>
        <v>0</v>
      </c>
      <c r="E996" s="18">
        <f>IFERROR(VLOOKUP(A996,[1]Monitoramento_Base_somente_disp!$A:$J,7,FALSE),0)</f>
        <v>0</v>
      </c>
      <c r="F996" s="18">
        <f>IFERROR(VLOOKUP(A996,[1]Monitoramento_Base_somente_disp!$A:$J,8,FALSE),0)</f>
        <v>0</v>
      </c>
      <c r="G996" s="18">
        <f>IFERROR(VLOOKUP(A996,[1]Monitoramento_Base_somente_disp!$A:$J,9,FALSE),0)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Não</v>
      </c>
      <c r="W996" s="18" t="str">
        <f t="shared" si="94"/>
        <v>Não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IFERROR(VLOOKUP(A997,[1]Monitoramento_Base_somente_disp!$A:$J,4,FALSE),0)</f>
        <v>0</v>
      </c>
      <c r="C997" s="18">
        <f>IFERROR(VLOOKUP(A997,[1]Monitoramento_Base_somente_disp!$A:$J,5,FALSE),0)</f>
        <v>0</v>
      </c>
      <c r="D997" s="18">
        <f>IFERROR(VLOOKUP(A997,[1]Monitoramento_Base_somente_disp!$A:$J,6,FALSE),0)</f>
        <v>0</v>
      </c>
      <c r="E997" s="18">
        <f>IFERROR(VLOOKUP(A997,[1]Monitoramento_Base_somente_disp!$A:$J,7,FALSE),0)</f>
        <v>0</v>
      </c>
      <c r="F997" s="18">
        <f>IFERROR(VLOOKUP(A997,[1]Monitoramento_Base_somente_disp!$A:$J,8,FALSE),0)</f>
        <v>0</v>
      </c>
      <c r="G997" s="18">
        <f>IFERROR(VLOOKUP(A997,[1]Monitoramento_Base_somente_disp!$A:$J,9,FALSE),0)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IFERROR(VLOOKUP(A998,[1]Monitoramento_Base_somente_disp!$A:$J,4,FALSE),0)</f>
        <v>0</v>
      </c>
      <c r="C998" s="18">
        <f>IFERROR(VLOOKUP(A998,[1]Monitoramento_Base_somente_disp!$A:$J,5,FALSE),0)</f>
        <v>1180684</v>
      </c>
      <c r="D998" s="18">
        <f>IFERROR(VLOOKUP(A998,[1]Monitoramento_Base_somente_disp!$A:$J,6,FALSE),0)</f>
        <v>0</v>
      </c>
      <c r="E998" s="18">
        <f>IFERROR(VLOOKUP(A998,[1]Monitoramento_Base_somente_disp!$A:$J,7,FALSE),0)</f>
        <v>0</v>
      </c>
      <c r="F998" s="18">
        <f>IFERROR(VLOOKUP(A998,[1]Monitoramento_Base_somente_disp!$A:$J,8,FALSE),0)</f>
        <v>0</v>
      </c>
      <c r="G998" s="18">
        <f>IFERROR(VLOOKUP(A998,[1]Monitoramento_Base_somente_disp!$A:$J,9,FALSE),0)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Não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IFERROR(VLOOKUP(A999,[1]Monitoramento_Base_somente_disp!$A:$J,4,FALSE),0)</f>
        <v>0</v>
      </c>
      <c r="C999" s="18">
        <f>IFERROR(VLOOKUP(A999,[1]Monitoramento_Base_somente_disp!$A:$J,5,FALSE),0)</f>
        <v>0</v>
      </c>
      <c r="D999" s="18">
        <f>IFERROR(VLOOKUP(A999,[1]Monitoramento_Base_somente_disp!$A:$J,6,FALSE),0)</f>
        <v>0</v>
      </c>
      <c r="E999" s="18">
        <f>IFERROR(VLOOKUP(A999,[1]Monitoramento_Base_somente_disp!$A:$J,7,FALSE),0)</f>
        <v>0</v>
      </c>
      <c r="F999" s="18">
        <f>IFERROR(VLOOKUP(A999,[1]Monitoramento_Base_somente_disp!$A:$J,8,FALSE),0)</f>
        <v>0</v>
      </c>
      <c r="G999" s="18">
        <f>IFERROR(VLOOKUP(A999,[1]Monitoramento_Base_somente_disp!$A:$J,9,FALSE),0)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IFERROR(VLOOKUP(A1000,[1]Monitoramento_Base_somente_disp!$A:$J,4,FALSE),0)</f>
        <v>0</v>
      </c>
      <c r="C1000" s="18">
        <f>IFERROR(VLOOKUP(A1000,[1]Monitoramento_Base_somente_disp!$A:$J,5,FALSE),0)</f>
        <v>0</v>
      </c>
      <c r="D1000" s="18">
        <f>IFERROR(VLOOKUP(A1000,[1]Monitoramento_Base_somente_disp!$A:$J,6,FALSE),0)</f>
        <v>0</v>
      </c>
      <c r="E1000" s="18">
        <f>IFERROR(VLOOKUP(A1000,[1]Monitoramento_Base_somente_disp!$A:$J,7,FALSE),0)</f>
        <v>0</v>
      </c>
      <c r="F1000" s="18">
        <f>IFERROR(VLOOKUP(A1000,[1]Monitoramento_Base_somente_disp!$A:$J,8,FALSE),0)</f>
        <v>0</v>
      </c>
      <c r="G1000" s="18">
        <f>IFERROR(VLOOKUP(A1000,[1]Monitoramento_Base_somente_disp!$A:$J,9,FALSE),0)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IFERROR(VLOOKUP(A1001,[1]Monitoramento_Base_somente_disp!$A:$J,4,FALSE),0)</f>
        <v>0</v>
      </c>
      <c r="C1001" s="18">
        <f>IFERROR(VLOOKUP(A1001,[1]Monitoramento_Base_somente_disp!$A:$J,5,FALSE),0)</f>
        <v>0</v>
      </c>
      <c r="D1001" s="18">
        <f>IFERROR(VLOOKUP(A1001,[1]Monitoramento_Base_somente_disp!$A:$J,6,FALSE),0)</f>
        <v>0</v>
      </c>
      <c r="E1001" s="18">
        <f>IFERROR(VLOOKUP(A1001,[1]Monitoramento_Base_somente_disp!$A:$J,7,FALSE),0)</f>
        <v>0</v>
      </c>
      <c r="F1001" s="18">
        <f>IFERROR(VLOOKUP(A1001,[1]Monitoramento_Base_somente_disp!$A:$J,8,FALSE),0)</f>
        <v>0</v>
      </c>
      <c r="G1001" s="18">
        <f>IFERROR(VLOOKUP(A1001,[1]Monitoramento_Base_somente_disp!$A:$J,9,FALSE),0)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IFERROR(VLOOKUP(A1002,[1]Monitoramento_Base_somente_disp!$A:$J,4,FALSE),0)</f>
        <v>0</v>
      </c>
      <c r="C1002" s="18">
        <f>IFERROR(VLOOKUP(A1002,[1]Monitoramento_Base_somente_disp!$A:$J,5,FALSE),0)</f>
        <v>1109318</v>
      </c>
      <c r="D1002" s="18">
        <f>IFERROR(VLOOKUP(A1002,[1]Monitoramento_Base_somente_disp!$A:$J,6,FALSE),0)</f>
        <v>0</v>
      </c>
      <c r="E1002" s="18">
        <f>IFERROR(VLOOKUP(A1002,[1]Monitoramento_Base_somente_disp!$A:$J,7,FALSE),0)</f>
        <v>0</v>
      </c>
      <c r="F1002" s="18">
        <f>IFERROR(VLOOKUP(A1002,[1]Monitoramento_Base_somente_disp!$A:$J,8,FALSE),0)</f>
        <v>0</v>
      </c>
      <c r="G1002" s="18">
        <f>IFERROR(VLOOKUP(A1002,[1]Monitoramento_Base_somente_disp!$A:$J,9,FALSE),0)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Não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>
        <f>IFERROR(VLOOKUP(A1003,[1]Monitoramento_Base_somente_disp!$A:$J,4,FALSE),0)</f>
        <v>0</v>
      </c>
      <c r="C1003" s="18">
        <f>IFERROR(VLOOKUP(A1003,[1]Monitoramento_Base_somente_disp!$A:$J,5,FALSE),0)</f>
        <v>2316267</v>
      </c>
      <c r="D1003" s="18">
        <f>IFERROR(VLOOKUP(A1003,[1]Monitoramento_Base_somente_disp!$A:$J,6,FALSE),0)</f>
        <v>0</v>
      </c>
      <c r="E1003" s="18">
        <f>IFERROR(VLOOKUP(A1003,[1]Monitoramento_Base_somente_disp!$A:$J,7,FALSE),0)</f>
        <v>0</v>
      </c>
      <c r="F1003" s="18">
        <f>IFERROR(VLOOKUP(A1003,[1]Monitoramento_Base_somente_disp!$A:$J,8,FALSE),0)</f>
        <v>0</v>
      </c>
      <c r="G1003" s="18">
        <f>IFERROR(VLOOKUP(A1003,[1]Monitoramento_Base_somente_disp!$A:$J,9,FALSE),0)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Não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>
        <f>IFERROR(VLOOKUP(A1004,[1]Monitoramento_Base_somente_disp!$A:$J,4,FALSE),0)</f>
        <v>0</v>
      </c>
      <c r="C1004" s="18">
        <f>IFERROR(VLOOKUP(A1004,[1]Monitoramento_Base_somente_disp!$A:$J,5,FALSE),0)</f>
        <v>4601407</v>
      </c>
      <c r="D1004" s="18">
        <f>IFERROR(VLOOKUP(A1004,[1]Monitoramento_Base_somente_disp!$A:$J,6,FALSE),0)</f>
        <v>0</v>
      </c>
      <c r="E1004" s="18">
        <f>IFERROR(VLOOKUP(A1004,[1]Monitoramento_Base_somente_disp!$A:$J,7,FALSE),0)</f>
        <v>0</v>
      </c>
      <c r="F1004" s="18">
        <f>IFERROR(VLOOKUP(A1004,[1]Monitoramento_Base_somente_disp!$A:$J,8,FALSE),0)</f>
        <v>0</v>
      </c>
      <c r="G1004" s="18">
        <f>IFERROR(VLOOKUP(A1004,[1]Monitoramento_Base_somente_disp!$A:$J,9,FALSE),0)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Não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>
        <f>IFERROR(VLOOKUP(A1005,[1]Monitoramento_Base_somente_disp!$A:$J,4,FALSE),0)</f>
        <v>4</v>
      </c>
      <c r="C1005" s="18">
        <f>IFERROR(VLOOKUP(A1005,[1]Monitoramento_Base_somente_disp!$A:$J,5,FALSE),0)</f>
        <v>289020</v>
      </c>
      <c r="D1005" s="18">
        <f>IFERROR(VLOOKUP(A1005,[1]Monitoramento_Base_somente_disp!$A:$J,6,FALSE),0)</f>
        <v>0</v>
      </c>
      <c r="E1005" s="18">
        <f>IFERROR(VLOOKUP(A1005,[1]Monitoramento_Base_somente_disp!$A:$J,7,FALSE),0)</f>
        <v>0</v>
      </c>
      <c r="F1005" s="18">
        <f>IFERROR(VLOOKUP(A1005,[1]Monitoramento_Base_somente_disp!$A:$J,8,FALSE),0)</f>
        <v>0</v>
      </c>
      <c r="G1005" s="18">
        <f>IFERROR(VLOOKUP(A1005,[1]Monitoramento_Base_somente_disp!$A:$J,9,FALSE),0)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Sim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Não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IFERROR(VLOOKUP(A1006,[1]Monitoramento_Base_somente_disp!$A:$J,4,FALSE),0)</f>
        <v>0</v>
      </c>
      <c r="C1006" s="18">
        <f>IFERROR(VLOOKUP(A1006,[1]Monitoramento_Base_somente_disp!$A:$J,5,FALSE),0)</f>
        <v>0</v>
      </c>
      <c r="D1006" s="18">
        <f>IFERROR(VLOOKUP(A1006,[1]Monitoramento_Base_somente_disp!$A:$J,6,FALSE),0)</f>
        <v>0</v>
      </c>
      <c r="E1006" s="18">
        <f>IFERROR(VLOOKUP(A1006,[1]Monitoramento_Base_somente_disp!$A:$J,7,FALSE),0)</f>
        <v>0</v>
      </c>
      <c r="F1006" s="18">
        <f>IFERROR(VLOOKUP(A1006,[1]Monitoramento_Base_somente_disp!$A:$J,8,FALSE),0)</f>
        <v>0</v>
      </c>
      <c r="G1006" s="18">
        <f>IFERROR(VLOOKUP(A1006,[1]Monitoramento_Base_somente_disp!$A:$J,9,FALSE),0)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IFERROR(VLOOKUP(A1007,[1]Monitoramento_Base_somente_disp!$A:$J,4,FALSE),0)</f>
        <v>0</v>
      </c>
      <c r="C1007" s="18">
        <f>IFERROR(VLOOKUP(A1007,[1]Monitoramento_Base_somente_disp!$A:$J,5,FALSE),0)</f>
        <v>1226091</v>
      </c>
      <c r="D1007" s="18">
        <f>IFERROR(VLOOKUP(A1007,[1]Monitoramento_Base_somente_disp!$A:$J,6,FALSE),0)</f>
        <v>0</v>
      </c>
      <c r="E1007" s="18">
        <f>IFERROR(VLOOKUP(A1007,[1]Monitoramento_Base_somente_disp!$A:$J,7,FALSE),0)</f>
        <v>0</v>
      </c>
      <c r="F1007" s="18">
        <f>IFERROR(VLOOKUP(A1007,[1]Monitoramento_Base_somente_disp!$A:$J,8,FALSE),0)</f>
        <v>0</v>
      </c>
      <c r="G1007" s="18">
        <f>IFERROR(VLOOKUP(A1007,[1]Monitoramento_Base_somente_disp!$A:$J,9,FALSE),0)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Não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IFERROR(VLOOKUP(A1008,[1]Monitoramento_Base_somente_disp!$A:$J,4,FALSE),0)</f>
        <v>0</v>
      </c>
      <c r="C1008" s="18">
        <f>IFERROR(VLOOKUP(A1008,[1]Monitoramento_Base_somente_disp!$A:$J,5,FALSE),0)</f>
        <v>0</v>
      </c>
      <c r="D1008" s="18">
        <f>IFERROR(VLOOKUP(A1008,[1]Monitoramento_Base_somente_disp!$A:$J,6,FALSE),0)</f>
        <v>0</v>
      </c>
      <c r="E1008" s="18">
        <f>IFERROR(VLOOKUP(A1008,[1]Monitoramento_Base_somente_disp!$A:$J,7,FALSE),0)</f>
        <v>0</v>
      </c>
      <c r="F1008" s="18">
        <f>IFERROR(VLOOKUP(A1008,[1]Monitoramento_Base_somente_disp!$A:$J,8,FALSE),0)</f>
        <v>0</v>
      </c>
      <c r="G1008" s="18">
        <f>IFERROR(VLOOKUP(A1008,[1]Monitoramento_Base_somente_disp!$A:$J,9,FALSE),0)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IFERROR(VLOOKUP(A1009,[1]Monitoramento_Base_somente_disp!$A:$J,4,FALSE),0)</f>
        <v>0</v>
      </c>
      <c r="C1009" s="18">
        <f>IFERROR(VLOOKUP(A1009,[1]Monitoramento_Base_somente_disp!$A:$J,5,FALSE),0)</f>
        <v>1417579</v>
      </c>
      <c r="D1009" s="18">
        <f>IFERROR(VLOOKUP(A1009,[1]Monitoramento_Base_somente_disp!$A:$J,6,FALSE),0)</f>
        <v>0</v>
      </c>
      <c r="E1009" s="18">
        <f>IFERROR(VLOOKUP(A1009,[1]Monitoramento_Base_somente_disp!$A:$J,7,FALSE),0)</f>
        <v>0</v>
      </c>
      <c r="F1009" s="18">
        <f>IFERROR(VLOOKUP(A1009,[1]Monitoramento_Base_somente_disp!$A:$J,8,FALSE),0)</f>
        <v>0</v>
      </c>
      <c r="G1009" s="18">
        <f>IFERROR(VLOOKUP(A1009,[1]Monitoramento_Base_somente_disp!$A:$J,9,FALSE),0)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Não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IFERROR(VLOOKUP(A1010,[1]Monitoramento_Base_somente_disp!$A:$J,4,FALSE),0)</f>
        <v>0</v>
      </c>
      <c r="C1010" s="18">
        <f>IFERROR(VLOOKUP(A1010,[1]Monitoramento_Base_somente_disp!$A:$J,5,FALSE),0)</f>
        <v>0</v>
      </c>
      <c r="D1010" s="18">
        <f>IFERROR(VLOOKUP(A1010,[1]Monitoramento_Base_somente_disp!$A:$J,6,FALSE),0)</f>
        <v>0</v>
      </c>
      <c r="E1010" s="18">
        <f>IFERROR(VLOOKUP(A1010,[1]Monitoramento_Base_somente_disp!$A:$J,7,FALSE),0)</f>
        <v>0</v>
      </c>
      <c r="F1010" s="18">
        <f>IFERROR(VLOOKUP(A1010,[1]Monitoramento_Base_somente_disp!$A:$J,8,FALSE),0)</f>
        <v>0</v>
      </c>
      <c r="G1010" s="18">
        <f>IFERROR(VLOOKUP(A1010,[1]Monitoramento_Base_somente_disp!$A:$J,9,FALSE),0)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IFERROR(VLOOKUP(A1011,[1]Monitoramento_Base_somente_disp!$A:$J,4,FALSE),0)</f>
        <v>0</v>
      </c>
      <c r="C1011" s="18">
        <f>IFERROR(VLOOKUP(A1011,[1]Monitoramento_Base_somente_disp!$A:$J,5,FALSE),0)</f>
        <v>0</v>
      </c>
      <c r="D1011" s="18">
        <f>IFERROR(VLOOKUP(A1011,[1]Monitoramento_Base_somente_disp!$A:$J,6,FALSE),0)</f>
        <v>0</v>
      </c>
      <c r="E1011" s="18">
        <f>IFERROR(VLOOKUP(A1011,[1]Monitoramento_Base_somente_disp!$A:$J,7,FALSE),0)</f>
        <v>0</v>
      </c>
      <c r="F1011" s="18">
        <f>IFERROR(VLOOKUP(A1011,[1]Monitoramento_Base_somente_disp!$A:$J,8,FALSE),0)</f>
        <v>0</v>
      </c>
      <c r="G1011" s="18">
        <f>IFERROR(VLOOKUP(A1011,[1]Monitoramento_Base_somente_disp!$A:$J,9,FALSE),0)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IFERROR(VLOOKUP(A1012,[1]Monitoramento_Base_somente_disp!$A:$J,4,FALSE),0)</f>
        <v>0</v>
      </c>
      <c r="C1012" s="18">
        <f>IFERROR(VLOOKUP(A1012,[1]Monitoramento_Base_somente_disp!$A:$J,5,FALSE),0)</f>
        <v>0</v>
      </c>
      <c r="D1012" s="18">
        <f>IFERROR(VLOOKUP(A1012,[1]Monitoramento_Base_somente_disp!$A:$J,6,FALSE),0)</f>
        <v>0</v>
      </c>
      <c r="E1012" s="18">
        <f>IFERROR(VLOOKUP(A1012,[1]Monitoramento_Base_somente_disp!$A:$J,7,FALSE),0)</f>
        <v>0</v>
      </c>
      <c r="F1012" s="18">
        <f>IFERROR(VLOOKUP(A1012,[1]Monitoramento_Base_somente_disp!$A:$J,8,FALSE),0)</f>
        <v>0</v>
      </c>
      <c r="G1012" s="18">
        <f>IFERROR(VLOOKUP(A1012,[1]Monitoramento_Base_somente_disp!$A:$J,9,FALSE),0)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IFERROR(VLOOKUP(A1013,[1]Monitoramento_Base_somente_disp!$A:$J,4,FALSE),0)</f>
        <v>0</v>
      </c>
      <c r="C1013" s="18">
        <f>IFERROR(VLOOKUP(A1013,[1]Monitoramento_Base_somente_disp!$A:$J,5,FALSE),0)</f>
        <v>0</v>
      </c>
      <c r="D1013" s="18">
        <f>IFERROR(VLOOKUP(A1013,[1]Monitoramento_Base_somente_disp!$A:$J,6,FALSE),0)</f>
        <v>0</v>
      </c>
      <c r="E1013" s="18">
        <f>IFERROR(VLOOKUP(A1013,[1]Monitoramento_Base_somente_disp!$A:$J,7,FALSE),0)</f>
        <v>0</v>
      </c>
      <c r="F1013" s="18">
        <f>IFERROR(VLOOKUP(A1013,[1]Monitoramento_Base_somente_disp!$A:$J,8,FALSE),0)</f>
        <v>0</v>
      </c>
      <c r="G1013" s="18">
        <f>IFERROR(VLOOKUP(A1013,[1]Monitoramento_Base_somente_disp!$A:$J,9,FALSE),0)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IFERROR(VLOOKUP(A1014,[1]Monitoramento_Base_somente_disp!$A:$J,4,FALSE),0)</f>
        <v>16590</v>
      </c>
      <c r="C1014" s="18">
        <f>IFERROR(VLOOKUP(A1014,[1]Monitoramento_Base_somente_disp!$A:$J,5,FALSE),0)</f>
        <v>30740819</v>
      </c>
      <c r="D1014" s="18">
        <f>IFERROR(VLOOKUP(A1014,[1]Monitoramento_Base_somente_disp!$A:$J,6,FALSE),0)</f>
        <v>0</v>
      </c>
      <c r="E1014" s="18">
        <f>IFERROR(VLOOKUP(A1014,[1]Monitoramento_Base_somente_disp!$A:$J,7,FALSE),0)</f>
        <v>0</v>
      </c>
      <c r="F1014" s="18">
        <f>IFERROR(VLOOKUP(A1014,[1]Monitoramento_Base_somente_disp!$A:$J,8,FALSE),0)</f>
        <v>0</v>
      </c>
      <c r="G1014" s="18">
        <f>IFERROR(VLOOKUP(A1014,[1]Monitoramento_Base_somente_disp!$A:$J,9,FALSE),0)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Não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IFERROR(VLOOKUP(A1015,[1]Monitoramento_Base_somente_disp!$A:$J,4,FALSE),0)</f>
        <v>0</v>
      </c>
      <c r="C1015" s="18">
        <f>IFERROR(VLOOKUP(A1015,[1]Monitoramento_Base_somente_disp!$A:$J,5,FALSE),0)</f>
        <v>0</v>
      </c>
      <c r="D1015" s="18">
        <f>IFERROR(VLOOKUP(A1015,[1]Monitoramento_Base_somente_disp!$A:$J,6,FALSE),0)</f>
        <v>0</v>
      </c>
      <c r="E1015" s="18">
        <f>IFERROR(VLOOKUP(A1015,[1]Monitoramento_Base_somente_disp!$A:$J,7,FALSE),0)</f>
        <v>0</v>
      </c>
      <c r="F1015" s="18">
        <f>IFERROR(VLOOKUP(A1015,[1]Monitoramento_Base_somente_disp!$A:$J,8,FALSE),0)</f>
        <v>0</v>
      </c>
      <c r="G1015" s="18">
        <f>IFERROR(VLOOKUP(A1015,[1]Monitoramento_Base_somente_disp!$A:$J,9,FALSE),0)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IFERROR(VLOOKUP(A1016,[1]Monitoramento_Base_somente_disp!$A:$J,4,FALSE),0)</f>
        <v>0</v>
      </c>
      <c r="C1016" s="18">
        <f>IFERROR(VLOOKUP(A1016,[1]Monitoramento_Base_somente_disp!$A:$J,5,FALSE),0)</f>
        <v>0</v>
      </c>
      <c r="D1016" s="18">
        <f>IFERROR(VLOOKUP(A1016,[1]Monitoramento_Base_somente_disp!$A:$J,6,FALSE),0)</f>
        <v>0</v>
      </c>
      <c r="E1016" s="18">
        <f>IFERROR(VLOOKUP(A1016,[1]Monitoramento_Base_somente_disp!$A:$J,7,FALSE),0)</f>
        <v>0</v>
      </c>
      <c r="F1016" s="18">
        <f>IFERROR(VLOOKUP(A1016,[1]Monitoramento_Base_somente_disp!$A:$J,8,FALSE),0)</f>
        <v>0</v>
      </c>
      <c r="G1016" s="18">
        <f>IFERROR(VLOOKUP(A1016,[1]Monitoramento_Base_somente_disp!$A:$J,9,FALSE),0)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IFERROR(VLOOKUP(A1017,[1]Monitoramento_Base_somente_disp!$A:$J,4,FALSE),0)</f>
        <v>0</v>
      </c>
      <c r="C1017" s="18">
        <f>IFERROR(VLOOKUP(A1017,[1]Monitoramento_Base_somente_disp!$A:$J,5,FALSE),0)</f>
        <v>0</v>
      </c>
      <c r="D1017" s="18">
        <f>IFERROR(VLOOKUP(A1017,[1]Monitoramento_Base_somente_disp!$A:$J,6,FALSE),0)</f>
        <v>0</v>
      </c>
      <c r="E1017" s="18">
        <f>IFERROR(VLOOKUP(A1017,[1]Monitoramento_Base_somente_disp!$A:$J,7,FALSE),0)</f>
        <v>0</v>
      </c>
      <c r="F1017" s="18">
        <f>IFERROR(VLOOKUP(A1017,[1]Monitoramento_Base_somente_disp!$A:$J,8,FALSE),0)</f>
        <v>0</v>
      </c>
      <c r="G1017" s="18">
        <f>IFERROR(VLOOKUP(A1017,[1]Monitoramento_Base_somente_disp!$A:$J,9,FALSE),0)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IFERROR(VLOOKUP(A1018,[1]Monitoramento_Base_somente_disp!$A:$J,4,FALSE),0)</f>
        <v>0</v>
      </c>
      <c r="C1018" s="18">
        <f>IFERROR(VLOOKUP(A1018,[1]Monitoramento_Base_somente_disp!$A:$J,5,FALSE),0)</f>
        <v>0</v>
      </c>
      <c r="D1018" s="18">
        <f>IFERROR(VLOOKUP(A1018,[1]Monitoramento_Base_somente_disp!$A:$J,6,FALSE),0)</f>
        <v>0</v>
      </c>
      <c r="E1018" s="18">
        <f>IFERROR(VLOOKUP(A1018,[1]Monitoramento_Base_somente_disp!$A:$J,7,FALSE),0)</f>
        <v>0</v>
      </c>
      <c r="F1018" s="18">
        <f>IFERROR(VLOOKUP(A1018,[1]Monitoramento_Base_somente_disp!$A:$J,8,FALSE),0)</f>
        <v>0</v>
      </c>
      <c r="G1018" s="18">
        <f>IFERROR(VLOOKUP(A1018,[1]Monitoramento_Base_somente_disp!$A:$J,9,FALSE),0)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IFERROR(VLOOKUP(A1019,[1]Monitoramento_Base_somente_disp!$A:$J,4,FALSE),0)</f>
        <v>0</v>
      </c>
      <c r="C1019" s="18">
        <f>IFERROR(VLOOKUP(A1019,[1]Monitoramento_Base_somente_disp!$A:$J,5,FALSE),0)</f>
        <v>6135895</v>
      </c>
      <c r="D1019" s="18">
        <f>IFERROR(VLOOKUP(A1019,[1]Monitoramento_Base_somente_disp!$A:$J,6,FALSE),0)</f>
        <v>0</v>
      </c>
      <c r="E1019" s="18">
        <f>IFERROR(VLOOKUP(A1019,[1]Monitoramento_Base_somente_disp!$A:$J,7,FALSE),0)</f>
        <v>0</v>
      </c>
      <c r="F1019" s="18">
        <f>IFERROR(VLOOKUP(A1019,[1]Monitoramento_Base_somente_disp!$A:$J,8,FALSE),0)</f>
        <v>0</v>
      </c>
      <c r="G1019" s="18">
        <f>IFERROR(VLOOKUP(A1019,[1]Monitoramento_Base_somente_disp!$A:$J,9,FALSE),0)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Não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IFERROR(VLOOKUP(A1020,[1]Monitoramento_Base_somente_disp!$A:$J,4,FALSE),0)</f>
        <v>0</v>
      </c>
      <c r="C1020" s="18">
        <f>IFERROR(VLOOKUP(A1020,[1]Monitoramento_Base_somente_disp!$A:$J,5,FALSE),0)</f>
        <v>0</v>
      </c>
      <c r="D1020" s="18">
        <f>IFERROR(VLOOKUP(A1020,[1]Monitoramento_Base_somente_disp!$A:$J,6,FALSE),0)</f>
        <v>0</v>
      </c>
      <c r="E1020" s="18">
        <f>IFERROR(VLOOKUP(A1020,[1]Monitoramento_Base_somente_disp!$A:$J,7,FALSE),0)</f>
        <v>0</v>
      </c>
      <c r="F1020" s="18">
        <f>IFERROR(VLOOKUP(A1020,[1]Monitoramento_Base_somente_disp!$A:$J,8,FALSE),0)</f>
        <v>0</v>
      </c>
      <c r="G1020" s="18">
        <f>IFERROR(VLOOKUP(A1020,[1]Monitoramento_Base_somente_disp!$A:$J,9,FALSE),0)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IFERROR(VLOOKUP(A1021,[1]Monitoramento_Base_somente_disp!$A:$J,4,FALSE),0)</f>
        <v>0</v>
      </c>
      <c r="C1021" s="18">
        <f>IFERROR(VLOOKUP(A1021,[1]Monitoramento_Base_somente_disp!$A:$J,5,FALSE),0)</f>
        <v>0</v>
      </c>
      <c r="D1021" s="18">
        <f>IFERROR(VLOOKUP(A1021,[1]Monitoramento_Base_somente_disp!$A:$J,6,FALSE),0)</f>
        <v>0</v>
      </c>
      <c r="E1021" s="18">
        <f>IFERROR(VLOOKUP(A1021,[1]Monitoramento_Base_somente_disp!$A:$J,7,FALSE),0)</f>
        <v>0</v>
      </c>
      <c r="F1021" s="18">
        <f>IFERROR(VLOOKUP(A1021,[1]Monitoramento_Base_somente_disp!$A:$J,8,FALSE),0)</f>
        <v>0</v>
      </c>
      <c r="G1021" s="18">
        <f>IFERROR(VLOOKUP(A1021,[1]Monitoramento_Base_somente_disp!$A:$J,9,FALSE),0)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IFERROR(VLOOKUP(A1022,[1]Monitoramento_Base_somente_disp!$A:$J,4,FALSE),0)</f>
        <v>0</v>
      </c>
      <c r="C1022" s="18">
        <f>IFERROR(VLOOKUP(A1022,[1]Monitoramento_Base_somente_disp!$A:$J,5,FALSE),0)</f>
        <v>0</v>
      </c>
      <c r="D1022" s="18">
        <f>IFERROR(VLOOKUP(A1022,[1]Monitoramento_Base_somente_disp!$A:$J,6,FALSE),0)</f>
        <v>0</v>
      </c>
      <c r="E1022" s="18">
        <f>IFERROR(VLOOKUP(A1022,[1]Monitoramento_Base_somente_disp!$A:$J,7,FALSE),0)</f>
        <v>0</v>
      </c>
      <c r="F1022" s="18">
        <f>IFERROR(VLOOKUP(A1022,[1]Monitoramento_Base_somente_disp!$A:$J,8,FALSE),0)</f>
        <v>0</v>
      </c>
      <c r="G1022" s="18">
        <f>IFERROR(VLOOKUP(A1022,[1]Monitoramento_Base_somente_disp!$A:$J,9,FALSE),0)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IFERROR(VLOOKUP(A1023,[1]Monitoramento_Base_somente_disp!$A:$J,4,FALSE),0)</f>
        <v>0</v>
      </c>
      <c r="C1023" s="18">
        <f>IFERROR(VLOOKUP(A1023,[1]Monitoramento_Base_somente_disp!$A:$J,5,FALSE),0)</f>
        <v>934728</v>
      </c>
      <c r="D1023" s="18">
        <f>IFERROR(VLOOKUP(A1023,[1]Monitoramento_Base_somente_disp!$A:$J,6,FALSE),0)</f>
        <v>0</v>
      </c>
      <c r="E1023" s="18">
        <f>IFERROR(VLOOKUP(A1023,[1]Monitoramento_Base_somente_disp!$A:$J,7,FALSE),0)</f>
        <v>0</v>
      </c>
      <c r="F1023" s="18">
        <f>IFERROR(VLOOKUP(A1023,[1]Monitoramento_Base_somente_disp!$A:$J,8,FALSE),0)</f>
        <v>0</v>
      </c>
      <c r="G1023" s="18">
        <f>IFERROR(VLOOKUP(A1023,[1]Monitoramento_Base_somente_disp!$A:$J,9,FALSE),0)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Não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IFERROR(VLOOKUP(A1024,[1]Monitoramento_Base_somente_disp!$A:$J,4,FALSE),0)</f>
        <v>0</v>
      </c>
      <c r="C1024" s="18">
        <f>IFERROR(VLOOKUP(A1024,[1]Monitoramento_Base_somente_disp!$A:$J,5,FALSE),0)</f>
        <v>0</v>
      </c>
      <c r="D1024" s="18">
        <f>IFERROR(VLOOKUP(A1024,[1]Monitoramento_Base_somente_disp!$A:$J,6,FALSE),0)</f>
        <v>0</v>
      </c>
      <c r="E1024" s="18">
        <f>IFERROR(VLOOKUP(A1024,[1]Monitoramento_Base_somente_disp!$A:$J,7,FALSE),0)</f>
        <v>0</v>
      </c>
      <c r="F1024" s="18">
        <f>IFERROR(VLOOKUP(A1024,[1]Monitoramento_Base_somente_disp!$A:$J,8,FALSE),0)</f>
        <v>0</v>
      </c>
      <c r="G1024" s="18">
        <f>IFERROR(VLOOKUP(A1024,[1]Monitoramento_Base_somente_disp!$A:$J,9,FALSE),0)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IFERROR(VLOOKUP(A1025,[1]Monitoramento_Base_somente_disp!$A:$J,4,FALSE),0)</f>
        <v>0</v>
      </c>
      <c r="C1025" s="18">
        <f>IFERROR(VLOOKUP(A1025,[1]Monitoramento_Base_somente_disp!$A:$J,5,FALSE),0)</f>
        <v>0</v>
      </c>
      <c r="D1025" s="18">
        <f>IFERROR(VLOOKUP(A1025,[1]Monitoramento_Base_somente_disp!$A:$J,6,FALSE),0)</f>
        <v>0</v>
      </c>
      <c r="E1025" s="18">
        <f>IFERROR(VLOOKUP(A1025,[1]Monitoramento_Base_somente_disp!$A:$J,7,FALSE),0)</f>
        <v>0</v>
      </c>
      <c r="F1025" s="18">
        <f>IFERROR(VLOOKUP(A1025,[1]Monitoramento_Base_somente_disp!$A:$J,8,FALSE),0)</f>
        <v>0</v>
      </c>
      <c r="G1025" s="18">
        <f>IFERROR(VLOOKUP(A1025,[1]Monitoramento_Base_somente_disp!$A:$J,9,FALSE),0)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IFERROR(VLOOKUP(A1026,[1]Monitoramento_Base_somente_disp!$A:$J,4,FALSE),0)</f>
        <v>0</v>
      </c>
      <c r="C1026" s="18">
        <f>IFERROR(VLOOKUP(A1026,[1]Monitoramento_Base_somente_disp!$A:$J,5,FALSE),0)</f>
        <v>0</v>
      </c>
      <c r="D1026" s="18">
        <f>IFERROR(VLOOKUP(A1026,[1]Monitoramento_Base_somente_disp!$A:$J,6,FALSE),0)</f>
        <v>0</v>
      </c>
      <c r="E1026" s="18">
        <f>IFERROR(VLOOKUP(A1026,[1]Monitoramento_Base_somente_disp!$A:$J,7,FALSE),0)</f>
        <v>0</v>
      </c>
      <c r="F1026" s="18">
        <f>IFERROR(VLOOKUP(A1026,[1]Monitoramento_Base_somente_disp!$A:$J,8,FALSE),0)</f>
        <v>0</v>
      </c>
      <c r="G1026" s="18">
        <f>IFERROR(VLOOKUP(A1026,[1]Monitoramento_Base_somente_disp!$A:$J,9,FALSE),0)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IFERROR(VLOOKUP(A1027,[1]Monitoramento_Base_somente_disp!$A:$J,4,FALSE),0)</f>
        <v>0</v>
      </c>
      <c r="C1027" s="18">
        <f>IFERROR(VLOOKUP(A1027,[1]Monitoramento_Base_somente_disp!$A:$J,5,FALSE),0)</f>
        <v>0</v>
      </c>
      <c r="D1027" s="18">
        <f>IFERROR(VLOOKUP(A1027,[1]Monitoramento_Base_somente_disp!$A:$J,6,FALSE),0)</f>
        <v>0</v>
      </c>
      <c r="E1027" s="18">
        <f>IFERROR(VLOOKUP(A1027,[1]Monitoramento_Base_somente_disp!$A:$J,7,FALSE),0)</f>
        <v>0</v>
      </c>
      <c r="F1027" s="18">
        <f>IFERROR(VLOOKUP(A1027,[1]Monitoramento_Base_somente_disp!$A:$J,8,FALSE),0)</f>
        <v>0</v>
      </c>
      <c r="G1027" s="18">
        <f>IFERROR(VLOOKUP(A1027,[1]Monitoramento_Base_somente_disp!$A:$J,9,FALSE),0)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IFERROR(VLOOKUP(A1028,[1]Monitoramento_Base_somente_disp!$A:$J,4,FALSE),0)</f>
        <v>0</v>
      </c>
      <c r="C1028" s="18">
        <f>IFERROR(VLOOKUP(A1028,[1]Monitoramento_Base_somente_disp!$A:$J,5,FALSE),0)</f>
        <v>0</v>
      </c>
      <c r="D1028" s="18">
        <f>IFERROR(VLOOKUP(A1028,[1]Monitoramento_Base_somente_disp!$A:$J,6,FALSE),0)</f>
        <v>0</v>
      </c>
      <c r="E1028" s="18">
        <f>IFERROR(VLOOKUP(A1028,[1]Monitoramento_Base_somente_disp!$A:$J,7,FALSE),0)</f>
        <v>0</v>
      </c>
      <c r="F1028" s="18">
        <f>IFERROR(VLOOKUP(A1028,[1]Monitoramento_Base_somente_disp!$A:$J,8,FALSE),0)</f>
        <v>0</v>
      </c>
      <c r="G1028" s="18">
        <f>IFERROR(VLOOKUP(A1028,[1]Monitoramento_Base_somente_disp!$A:$J,9,FALSE),0)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IFERROR(VLOOKUP(A1029,[1]Monitoramento_Base_somente_disp!$A:$J,4,FALSE),0)</f>
        <v>0</v>
      </c>
      <c r="C1029" s="18">
        <f>IFERROR(VLOOKUP(A1029,[1]Monitoramento_Base_somente_disp!$A:$J,5,FALSE),0)</f>
        <v>0</v>
      </c>
      <c r="D1029" s="18">
        <f>IFERROR(VLOOKUP(A1029,[1]Monitoramento_Base_somente_disp!$A:$J,6,FALSE),0)</f>
        <v>0</v>
      </c>
      <c r="E1029" s="18">
        <f>IFERROR(VLOOKUP(A1029,[1]Monitoramento_Base_somente_disp!$A:$J,7,FALSE),0)</f>
        <v>0</v>
      </c>
      <c r="F1029" s="18">
        <f>IFERROR(VLOOKUP(A1029,[1]Monitoramento_Base_somente_disp!$A:$J,8,FALSE),0)</f>
        <v>0</v>
      </c>
      <c r="G1029" s="18">
        <f>IFERROR(VLOOKUP(A1029,[1]Monitoramento_Base_somente_disp!$A:$J,9,FALSE),0)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IFERROR(VLOOKUP(A1030,[1]Monitoramento_Base_somente_disp!$A:$J,4,FALSE),0)</f>
        <v>0</v>
      </c>
      <c r="C1030" s="18">
        <f>IFERROR(VLOOKUP(A1030,[1]Monitoramento_Base_somente_disp!$A:$J,5,FALSE),0)</f>
        <v>631414</v>
      </c>
      <c r="D1030" s="18">
        <f>IFERROR(VLOOKUP(A1030,[1]Monitoramento_Base_somente_disp!$A:$J,6,FALSE),0)</f>
        <v>0</v>
      </c>
      <c r="E1030" s="18">
        <f>IFERROR(VLOOKUP(A1030,[1]Monitoramento_Base_somente_disp!$A:$J,7,FALSE),0)</f>
        <v>0</v>
      </c>
      <c r="F1030" s="18">
        <f>IFERROR(VLOOKUP(A1030,[1]Monitoramento_Base_somente_disp!$A:$J,8,FALSE),0)</f>
        <v>0</v>
      </c>
      <c r="G1030" s="18">
        <f>IFERROR(VLOOKUP(A1030,[1]Monitoramento_Base_somente_disp!$A:$J,9,FALSE),0)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Não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>
        <f>IFERROR(VLOOKUP(A1031,[1]Monitoramento_Base_somente_disp!$A:$J,4,FALSE),0)</f>
        <v>0</v>
      </c>
      <c r="C1031" s="18">
        <f>IFERROR(VLOOKUP(A1031,[1]Monitoramento_Base_somente_disp!$A:$J,5,FALSE),0)</f>
        <v>7514</v>
      </c>
      <c r="D1031" s="18">
        <f>IFERROR(VLOOKUP(A1031,[1]Monitoramento_Base_somente_disp!$A:$J,6,FALSE),0)</f>
        <v>0</v>
      </c>
      <c r="E1031" s="18">
        <f>IFERROR(VLOOKUP(A1031,[1]Monitoramento_Base_somente_disp!$A:$J,7,FALSE),0)</f>
        <v>0</v>
      </c>
      <c r="F1031" s="18">
        <f>IFERROR(VLOOKUP(A1031,[1]Monitoramento_Base_somente_disp!$A:$J,8,FALSE),0)</f>
        <v>0</v>
      </c>
      <c r="G1031" s="18">
        <f>IFERROR(VLOOKUP(A1031,[1]Monitoramento_Base_somente_disp!$A:$J,9,FALSE),0)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Não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IFERROR(VLOOKUP(A1032,[1]Monitoramento_Base_somente_disp!$A:$J,4,FALSE),0)</f>
        <v>0</v>
      </c>
      <c r="C1032" s="18">
        <f>IFERROR(VLOOKUP(A1032,[1]Monitoramento_Base_somente_disp!$A:$J,5,FALSE),0)</f>
        <v>0</v>
      </c>
      <c r="D1032" s="18">
        <f>IFERROR(VLOOKUP(A1032,[1]Monitoramento_Base_somente_disp!$A:$J,6,FALSE),0)</f>
        <v>0</v>
      </c>
      <c r="E1032" s="18">
        <f>IFERROR(VLOOKUP(A1032,[1]Monitoramento_Base_somente_disp!$A:$J,7,FALSE),0)</f>
        <v>0</v>
      </c>
      <c r="F1032" s="18">
        <f>IFERROR(VLOOKUP(A1032,[1]Monitoramento_Base_somente_disp!$A:$J,8,FALSE),0)</f>
        <v>0</v>
      </c>
      <c r="G1032" s="18">
        <f>IFERROR(VLOOKUP(A1032,[1]Monitoramento_Base_somente_disp!$A:$J,9,FALSE),0)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IFERROR(VLOOKUP(A1033,[1]Monitoramento_Base_somente_disp!$A:$J,4,FALSE),0)</f>
        <v>0</v>
      </c>
      <c r="C1033" s="18">
        <f>IFERROR(VLOOKUP(A1033,[1]Monitoramento_Base_somente_disp!$A:$J,5,FALSE),0)</f>
        <v>847042</v>
      </c>
      <c r="D1033" s="18">
        <f>IFERROR(VLOOKUP(A1033,[1]Monitoramento_Base_somente_disp!$A:$J,6,FALSE),0)</f>
        <v>0</v>
      </c>
      <c r="E1033" s="18">
        <f>IFERROR(VLOOKUP(A1033,[1]Monitoramento_Base_somente_disp!$A:$J,7,FALSE),0)</f>
        <v>0</v>
      </c>
      <c r="F1033" s="18">
        <f>IFERROR(VLOOKUP(A1033,[1]Monitoramento_Base_somente_disp!$A:$J,8,FALSE),0)</f>
        <v>0</v>
      </c>
      <c r="G1033" s="18">
        <f>IFERROR(VLOOKUP(A1033,[1]Monitoramento_Base_somente_disp!$A:$J,9,FALSE),0)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Não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IFERROR(VLOOKUP(A1034,[1]Monitoramento_Base_somente_disp!$A:$J,4,FALSE),0)</f>
        <v>0</v>
      </c>
      <c r="C1034" s="18">
        <f>IFERROR(VLOOKUP(A1034,[1]Monitoramento_Base_somente_disp!$A:$J,5,FALSE),0)</f>
        <v>0</v>
      </c>
      <c r="D1034" s="18">
        <f>IFERROR(VLOOKUP(A1034,[1]Monitoramento_Base_somente_disp!$A:$J,6,FALSE),0)</f>
        <v>0</v>
      </c>
      <c r="E1034" s="18">
        <f>IFERROR(VLOOKUP(A1034,[1]Monitoramento_Base_somente_disp!$A:$J,7,FALSE),0)</f>
        <v>0</v>
      </c>
      <c r="F1034" s="18">
        <f>IFERROR(VLOOKUP(A1034,[1]Monitoramento_Base_somente_disp!$A:$J,8,FALSE),0)</f>
        <v>0</v>
      </c>
      <c r="G1034" s="18">
        <f>IFERROR(VLOOKUP(A1034,[1]Monitoramento_Base_somente_disp!$A:$J,9,FALSE),0)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IFERROR(VLOOKUP(A1035,[1]Monitoramento_Base_somente_disp!$A:$J,4,FALSE),0)</f>
        <v>0</v>
      </c>
      <c r="C1035" s="18">
        <f>IFERROR(VLOOKUP(A1035,[1]Monitoramento_Base_somente_disp!$A:$J,5,FALSE),0)</f>
        <v>0</v>
      </c>
      <c r="D1035" s="18">
        <f>IFERROR(VLOOKUP(A1035,[1]Monitoramento_Base_somente_disp!$A:$J,6,FALSE),0)</f>
        <v>0</v>
      </c>
      <c r="E1035" s="18">
        <f>IFERROR(VLOOKUP(A1035,[1]Monitoramento_Base_somente_disp!$A:$J,7,FALSE),0)</f>
        <v>0</v>
      </c>
      <c r="F1035" s="18">
        <f>IFERROR(VLOOKUP(A1035,[1]Monitoramento_Base_somente_disp!$A:$J,8,FALSE),0)</f>
        <v>0</v>
      </c>
      <c r="G1035" s="18">
        <f>IFERROR(VLOOKUP(A1035,[1]Monitoramento_Base_somente_disp!$A:$J,9,FALSE),0)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IFERROR(VLOOKUP(A1036,[1]Monitoramento_Base_somente_disp!$A:$J,4,FALSE),0)</f>
        <v>0</v>
      </c>
      <c r="C1036" s="18">
        <f>IFERROR(VLOOKUP(A1036,[1]Monitoramento_Base_somente_disp!$A:$J,5,FALSE),0)</f>
        <v>2503233</v>
      </c>
      <c r="D1036" s="18">
        <f>IFERROR(VLOOKUP(A1036,[1]Monitoramento_Base_somente_disp!$A:$J,6,FALSE),0)</f>
        <v>0</v>
      </c>
      <c r="E1036" s="18">
        <f>IFERROR(VLOOKUP(A1036,[1]Monitoramento_Base_somente_disp!$A:$J,7,FALSE),0)</f>
        <v>0</v>
      </c>
      <c r="F1036" s="18">
        <f>IFERROR(VLOOKUP(A1036,[1]Monitoramento_Base_somente_disp!$A:$J,8,FALSE),0)</f>
        <v>0</v>
      </c>
      <c r="G1036" s="18">
        <f>IFERROR(VLOOKUP(A1036,[1]Monitoramento_Base_somente_disp!$A:$J,9,FALSE),0)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Não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IFERROR(VLOOKUP(A1037,[1]Monitoramento_Base_somente_disp!$A:$J,4,FALSE),0)</f>
        <v>0</v>
      </c>
      <c r="C1037" s="18">
        <f>IFERROR(VLOOKUP(A1037,[1]Monitoramento_Base_somente_disp!$A:$J,5,FALSE),0)</f>
        <v>0</v>
      </c>
      <c r="D1037" s="18">
        <f>IFERROR(VLOOKUP(A1037,[1]Monitoramento_Base_somente_disp!$A:$J,6,FALSE),0)</f>
        <v>0</v>
      </c>
      <c r="E1037" s="18">
        <f>IFERROR(VLOOKUP(A1037,[1]Monitoramento_Base_somente_disp!$A:$J,7,FALSE),0)</f>
        <v>0</v>
      </c>
      <c r="F1037" s="18">
        <f>IFERROR(VLOOKUP(A1037,[1]Monitoramento_Base_somente_disp!$A:$J,8,FALSE),0)</f>
        <v>0</v>
      </c>
      <c r="G1037" s="18">
        <f>IFERROR(VLOOKUP(A1037,[1]Monitoramento_Base_somente_disp!$A:$J,9,FALSE),0)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IFERROR(VLOOKUP(A1038,[1]Monitoramento_Base_somente_disp!$A:$J,4,FALSE),0)</f>
        <v>0</v>
      </c>
      <c r="C1038" s="18">
        <f>IFERROR(VLOOKUP(A1038,[1]Monitoramento_Base_somente_disp!$A:$J,5,FALSE),0)</f>
        <v>0</v>
      </c>
      <c r="D1038" s="18">
        <f>IFERROR(VLOOKUP(A1038,[1]Monitoramento_Base_somente_disp!$A:$J,6,FALSE),0)</f>
        <v>0</v>
      </c>
      <c r="E1038" s="18">
        <f>IFERROR(VLOOKUP(A1038,[1]Monitoramento_Base_somente_disp!$A:$J,7,FALSE),0)</f>
        <v>0</v>
      </c>
      <c r="F1038" s="18">
        <f>IFERROR(VLOOKUP(A1038,[1]Monitoramento_Base_somente_disp!$A:$J,8,FALSE),0)</f>
        <v>0</v>
      </c>
      <c r="G1038" s="18">
        <f>IFERROR(VLOOKUP(A1038,[1]Monitoramento_Base_somente_disp!$A:$J,9,FALSE),0)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IFERROR(VLOOKUP(A1039,[1]Monitoramento_Base_somente_disp!$A:$J,4,FALSE),0)</f>
        <v>0</v>
      </c>
      <c r="C1039" s="18">
        <f>IFERROR(VLOOKUP(A1039,[1]Monitoramento_Base_somente_disp!$A:$J,5,FALSE),0)</f>
        <v>1263624</v>
      </c>
      <c r="D1039" s="18">
        <f>IFERROR(VLOOKUP(A1039,[1]Monitoramento_Base_somente_disp!$A:$J,6,FALSE),0)</f>
        <v>0</v>
      </c>
      <c r="E1039" s="18">
        <f>IFERROR(VLOOKUP(A1039,[1]Monitoramento_Base_somente_disp!$A:$J,7,FALSE),0)</f>
        <v>0</v>
      </c>
      <c r="F1039" s="18">
        <f>IFERROR(VLOOKUP(A1039,[1]Monitoramento_Base_somente_disp!$A:$J,8,FALSE),0)</f>
        <v>0</v>
      </c>
      <c r="G1039" s="18">
        <f>IFERROR(VLOOKUP(A1039,[1]Monitoramento_Base_somente_disp!$A:$J,9,FALSE),0)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Não</v>
      </c>
      <c r="U1039" s="18" t="str">
        <f t="shared" si="98"/>
        <v>Sim</v>
      </c>
      <c r="V1039" s="18" t="str">
        <f t="shared" si="99"/>
        <v>Não</v>
      </c>
      <c r="W1039" s="18" t="str">
        <f t="shared" si="100"/>
        <v>Não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IFERROR(VLOOKUP(A1040,[1]Monitoramento_Base_somente_disp!$A:$J,4,FALSE),0)</f>
        <v>0</v>
      </c>
      <c r="C1040" s="18">
        <f>IFERROR(VLOOKUP(A1040,[1]Monitoramento_Base_somente_disp!$A:$J,5,FALSE),0)</f>
        <v>0</v>
      </c>
      <c r="D1040" s="18">
        <f>IFERROR(VLOOKUP(A1040,[1]Monitoramento_Base_somente_disp!$A:$J,6,FALSE),0)</f>
        <v>0</v>
      </c>
      <c r="E1040" s="18">
        <f>IFERROR(VLOOKUP(A1040,[1]Monitoramento_Base_somente_disp!$A:$J,7,FALSE),0)</f>
        <v>0</v>
      </c>
      <c r="F1040" s="18">
        <f>IFERROR(VLOOKUP(A1040,[1]Monitoramento_Base_somente_disp!$A:$J,8,FALSE),0)</f>
        <v>0</v>
      </c>
      <c r="G1040" s="18">
        <f>IFERROR(VLOOKUP(A1040,[1]Monitoramento_Base_somente_disp!$A:$J,9,FALSE),0)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IFERROR(VLOOKUP(A1041,[1]Monitoramento_Base_somente_disp!$A:$J,4,FALSE),0)</f>
        <v>0</v>
      </c>
      <c r="C1041" s="18">
        <f>IFERROR(VLOOKUP(A1041,[1]Monitoramento_Base_somente_disp!$A:$J,5,FALSE),0)</f>
        <v>120394</v>
      </c>
      <c r="D1041" s="18">
        <f>IFERROR(VLOOKUP(A1041,[1]Monitoramento_Base_somente_disp!$A:$J,6,FALSE),0)</f>
        <v>0</v>
      </c>
      <c r="E1041" s="18">
        <f>IFERROR(VLOOKUP(A1041,[1]Monitoramento_Base_somente_disp!$A:$J,7,FALSE),0)</f>
        <v>0</v>
      </c>
      <c r="F1041" s="18">
        <f>IFERROR(VLOOKUP(A1041,[1]Monitoramento_Base_somente_disp!$A:$J,8,FALSE),0)</f>
        <v>0</v>
      </c>
      <c r="G1041" s="18">
        <f>IFERROR(VLOOKUP(A1041,[1]Monitoramento_Base_somente_disp!$A:$J,9,FALSE),0)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Não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IFERROR(VLOOKUP(A1042,[1]Monitoramento_Base_somente_disp!$A:$J,4,FALSE),0)</f>
        <v>0</v>
      </c>
      <c r="C1042" s="18">
        <f>IFERROR(VLOOKUP(A1042,[1]Monitoramento_Base_somente_disp!$A:$J,5,FALSE),0)</f>
        <v>0</v>
      </c>
      <c r="D1042" s="18">
        <f>IFERROR(VLOOKUP(A1042,[1]Monitoramento_Base_somente_disp!$A:$J,6,FALSE),0)</f>
        <v>0</v>
      </c>
      <c r="E1042" s="18">
        <f>IFERROR(VLOOKUP(A1042,[1]Monitoramento_Base_somente_disp!$A:$J,7,FALSE),0)</f>
        <v>0</v>
      </c>
      <c r="F1042" s="18">
        <f>IFERROR(VLOOKUP(A1042,[1]Monitoramento_Base_somente_disp!$A:$J,8,FALSE),0)</f>
        <v>0</v>
      </c>
      <c r="G1042" s="18">
        <f>IFERROR(VLOOKUP(A1042,[1]Monitoramento_Base_somente_disp!$A:$J,9,FALSE),0)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IFERROR(VLOOKUP(A1043,[1]Monitoramento_Base_somente_disp!$A:$J,4,FALSE),0)</f>
        <v>927</v>
      </c>
      <c r="C1043" s="18">
        <f>IFERROR(VLOOKUP(A1043,[1]Monitoramento_Base_somente_disp!$A:$J,5,FALSE),0)</f>
        <v>4189013</v>
      </c>
      <c r="D1043" s="18">
        <f>IFERROR(VLOOKUP(A1043,[1]Monitoramento_Base_somente_disp!$A:$J,6,FALSE),0)</f>
        <v>0</v>
      </c>
      <c r="E1043" s="18">
        <f>IFERROR(VLOOKUP(A1043,[1]Monitoramento_Base_somente_disp!$A:$J,7,FALSE),0)</f>
        <v>0</v>
      </c>
      <c r="F1043" s="18">
        <f>IFERROR(VLOOKUP(A1043,[1]Monitoramento_Base_somente_disp!$A:$J,8,FALSE),0)</f>
        <v>0</v>
      </c>
      <c r="G1043" s="18">
        <f>IFERROR(VLOOKUP(A1043,[1]Monitoramento_Base_somente_disp!$A:$J,9,FALSE),0)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Não</v>
      </c>
      <c r="W1043" s="18" t="str">
        <f t="shared" si="100"/>
        <v>Não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IFERROR(VLOOKUP(A1044,[1]Monitoramento_Base_somente_disp!$A:$J,4,FALSE),0)</f>
        <v>0</v>
      </c>
      <c r="C1044" s="18">
        <f>IFERROR(VLOOKUP(A1044,[1]Monitoramento_Base_somente_disp!$A:$J,5,FALSE),0)</f>
        <v>0</v>
      </c>
      <c r="D1044" s="18">
        <f>IFERROR(VLOOKUP(A1044,[1]Monitoramento_Base_somente_disp!$A:$J,6,FALSE),0)</f>
        <v>0</v>
      </c>
      <c r="E1044" s="18">
        <f>IFERROR(VLOOKUP(A1044,[1]Monitoramento_Base_somente_disp!$A:$J,7,FALSE),0)</f>
        <v>0</v>
      </c>
      <c r="F1044" s="18">
        <f>IFERROR(VLOOKUP(A1044,[1]Monitoramento_Base_somente_disp!$A:$J,8,FALSE),0)</f>
        <v>0</v>
      </c>
      <c r="G1044" s="18">
        <f>IFERROR(VLOOKUP(A1044,[1]Monitoramento_Base_somente_disp!$A:$J,9,FALSE),0)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IFERROR(VLOOKUP(A1045,[1]Monitoramento_Base_somente_disp!$A:$J,4,FALSE),0)</f>
        <v>0</v>
      </c>
      <c r="C1045" s="18">
        <f>IFERROR(VLOOKUP(A1045,[1]Monitoramento_Base_somente_disp!$A:$J,5,FALSE),0)</f>
        <v>0</v>
      </c>
      <c r="D1045" s="18">
        <f>IFERROR(VLOOKUP(A1045,[1]Monitoramento_Base_somente_disp!$A:$J,6,FALSE),0)</f>
        <v>0</v>
      </c>
      <c r="E1045" s="18">
        <f>IFERROR(VLOOKUP(A1045,[1]Monitoramento_Base_somente_disp!$A:$J,7,FALSE),0)</f>
        <v>0</v>
      </c>
      <c r="F1045" s="18">
        <f>IFERROR(VLOOKUP(A1045,[1]Monitoramento_Base_somente_disp!$A:$J,8,FALSE),0)</f>
        <v>0</v>
      </c>
      <c r="G1045" s="18">
        <f>IFERROR(VLOOKUP(A1045,[1]Monitoramento_Base_somente_disp!$A:$J,9,FALSE),0)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IFERROR(VLOOKUP(A1046,[1]Monitoramento_Base_somente_disp!$A:$J,4,FALSE),0)</f>
        <v>0</v>
      </c>
      <c r="C1046" s="18">
        <f>IFERROR(VLOOKUP(A1046,[1]Monitoramento_Base_somente_disp!$A:$J,5,FALSE),0)</f>
        <v>31345212</v>
      </c>
      <c r="D1046" s="18">
        <f>IFERROR(VLOOKUP(A1046,[1]Monitoramento_Base_somente_disp!$A:$J,6,FALSE),0)</f>
        <v>0</v>
      </c>
      <c r="E1046" s="18">
        <f>IFERROR(VLOOKUP(A1046,[1]Monitoramento_Base_somente_disp!$A:$J,7,FALSE),0)</f>
        <v>0</v>
      </c>
      <c r="F1046" s="18">
        <f>IFERROR(VLOOKUP(A1046,[1]Monitoramento_Base_somente_disp!$A:$J,8,FALSE),0)</f>
        <v>0</v>
      </c>
      <c r="G1046" s="18">
        <f>IFERROR(VLOOKUP(A1046,[1]Monitoramento_Base_somente_disp!$A:$J,9,FALSE),0)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Não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>
        <f>IFERROR(VLOOKUP(A1047,[1]Monitoramento_Base_somente_disp!$A:$J,4,FALSE),0)</f>
        <v>0</v>
      </c>
      <c r="C1047" s="18">
        <f>IFERROR(VLOOKUP(A1047,[1]Monitoramento_Base_somente_disp!$A:$J,5,FALSE),0)</f>
        <v>0</v>
      </c>
      <c r="D1047" s="18">
        <f>IFERROR(VLOOKUP(A1047,[1]Monitoramento_Base_somente_disp!$A:$J,6,FALSE),0)</f>
        <v>0</v>
      </c>
      <c r="E1047" s="18">
        <f>IFERROR(VLOOKUP(A1047,[1]Monitoramento_Base_somente_disp!$A:$J,7,FALSE),0)</f>
        <v>0</v>
      </c>
      <c r="F1047" s="18">
        <f>IFERROR(VLOOKUP(A1047,[1]Monitoramento_Base_somente_disp!$A:$J,8,FALSE),0)</f>
        <v>0</v>
      </c>
      <c r="G1047" s="18">
        <f>IFERROR(VLOOKUP(A1047,[1]Monitoramento_Base_somente_disp!$A:$J,9,FALSE),0)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IFERROR(VLOOKUP(A1048,[1]Monitoramento_Base_somente_disp!$A:$J,4,FALSE),0)</f>
        <v>0</v>
      </c>
      <c r="C1048" s="18">
        <f>IFERROR(VLOOKUP(A1048,[1]Monitoramento_Base_somente_disp!$A:$J,5,FALSE),0)</f>
        <v>0</v>
      </c>
      <c r="D1048" s="18">
        <f>IFERROR(VLOOKUP(A1048,[1]Monitoramento_Base_somente_disp!$A:$J,6,FALSE),0)</f>
        <v>0</v>
      </c>
      <c r="E1048" s="18">
        <f>IFERROR(VLOOKUP(A1048,[1]Monitoramento_Base_somente_disp!$A:$J,7,FALSE),0)</f>
        <v>0</v>
      </c>
      <c r="F1048" s="18">
        <f>IFERROR(VLOOKUP(A1048,[1]Monitoramento_Base_somente_disp!$A:$J,8,FALSE),0)</f>
        <v>0</v>
      </c>
      <c r="G1048" s="18">
        <f>IFERROR(VLOOKUP(A1048,[1]Monitoramento_Base_somente_disp!$A:$J,9,FALSE),0)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IFERROR(VLOOKUP(A1049,[1]Monitoramento_Base_somente_disp!$A:$J,4,FALSE),0)</f>
        <v>0</v>
      </c>
      <c r="C1049" s="18">
        <f>IFERROR(VLOOKUP(A1049,[1]Monitoramento_Base_somente_disp!$A:$J,5,FALSE),0)</f>
        <v>0</v>
      </c>
      <c r="D1049" s="18">
        <f>IFERROR(VLOOKUP(A1049,[1]Monitoramento_Base_somente_disp!$A:$J,6,FALSE),0)</f>
        <v>0</v>
      </c>
      <c r="E1049" s="18">
        <f>IFERROR(VLOOKUP(A1049,[1]Monitoramento_Base_somente_disp!$A:$J,7,FALSE),0)</f>
        <v>0</v>
      </c>
      <c r="F1049" s="18">
        <f>IFERROR(VLOOKUP(A1049,[1]Monitoramento_Base_somente_disp!$A:$J,8,FALSE),0)</f>
        <v>0</v>
      </c>
      <c r="G1049" s="18">
        <f>IFERROR(VLOOKUP(A1049,[1]Monitoramento_Base_somente_disp!$A:$J,9,FALSE),0)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IFERROR(VLOOKUP(A1050,[1]Monitoramento_Base_somente_disp!$A:$J,4,FALSE),0)</f>
        <v>0</v>
      </c>
      <c r="C1050" s="18">
        <f>IFERROR(VLOOKUP(A1050,[1]Monitoramento_Base_somente_disp!$A:$J,5,FALSE),0)</f>
        <v>0</v>
      </c>
      <c r="D1050" s="18">
        <f>IFERROR(VLOOKUP(A1050,[1]Monitoramento_Base_somente_disp!$A:$J,6,FALSE),0)</f>
        <v>0</v>
      </c>
      <c r="E1050" s="18">
        <f>IFERROR(VLOOKUP(A1050,[1]Monitoramento_Base_somente_disp!$A:$J,7,FALSE),0)</f>
        <v>0</v>
      </c>
      <c r="F1050" s="18">
        <f>IFERROR(VLOOKUP(A1050,[1]Monitoramento_Base_somente_disp!$A:$J,8,FALSE),0)</f>
        <v>0</v>
      </c>
      <c r="G1050" s="18">
        <f>IFERROR(VLOOKUP(A1050,[1]Monitoramento_Base_somente_disp!$A:$J,9,FALSE),0)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IFERROR(VLOOKUP(A1051,[1]Monitoramento_Base_somente_disp!$A:$J,4,FALSE),0)</f>
        <v>0</v>
      </c>
      <c r="C1051" s="18">
        <f>IFERROR(VLOOKUP(A1051,[1]Monitoramento_Base_somente_disp!$A:$J,5,FALSE),0)</f>
        <v>781949</v>
      </c>
      <c r="D1051" s="18">
        <f>IFERROR(VLOOKUP(A1051,[1]Monitoramento_Base_somente_disp!$A:$J,6,FALSE),0)</f>
        <v>0</v>
      </c>
      <c r="E1051" s="18">
        <f>IFERROR(VLOOKUP(A1051,[1]Monitoramento_Base_somente_disp!$A:$J,7,FALSE),0)</f>
        <v>0</v>
      </c>
      <c r="F1051" s="18">
        <f>IFERROR(VLOOKUP(A1051,[1]Monitoramento_Base_somente_disp!$A:$J,8,FALSE),0)</f>
        <v>0</v>
      </c>
      <c r="G1051" s="18">
        <f>IFERROR(VLOOKUP(A1051,[1]Monitoramento_Base_somente_disp!$A:$J,9,FALSE),0)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Não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IFERROR(VLOOKUP(A1052,[1]Monitoramento_Base_somente_disp!$A:$J,4,FALSE),0)</f>
        <v>0</v>
      </c>
      <c r="C1052" s="18">
        <f>IFERROR(VLOOKUP(A1052,[1]Monitoramento_Base_somente_disp!$A:$J,5,FALSE),0)</f>
        <v>0</v>
      </c>
      <c r="D1052" s="18">
        <f>IFERROR(VLOOKUP(A1052,[1]Monitoramento_Base_somente_disp!$A:$J,6,FALSE),0)</f>
        <v>0</v>
      </c>
      <c r="E1052" s="18">
        <f>IFERROR(VLOOKUP(A1052,[1]Monitoramento_Base_somente_disp!$A:$J,7,FALSE),0)</f>
        <v>0</v>
      </c>
      <c r="F1052" s="18">
        <f>IFERROR(VLOOKUP(A1052,[1]Monitoramento_Base_somente_disp!$A:$J,8,FALSE),0)</f>
        <v>0</v>
      </c>
      <c r="G1052" s="18">
        <f>IFERROR(VLOOKUP(A1052,[1]Monitoramento_Base_somente_disp!$A:$J,9,FALSE),0)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IFERROR(VLOOKUP(A1053,[1]Monitoramento_Base_somente_disp!$A:$J,4,FALSE),0)</f>
        <v>0</v>
      </c>
      <c r="C1053" s="18">
        <f>IFERROR(VLOOKUP(A1053,[1]Monitoramento_Base_somente_disp!$A:$J,5,FALSE),0)</f>
        <v>0</v>
      </c>
      <c r="D1053" s="18">
        <f>IFERROR(VLOOKUP(A1053,[1]Monitoramento_Base_somente_disp!$A:$J,6,FALSE),0)</f>
        <v>0</v>
      </c>
      <c r="E1053" s="18">
        <f>IFERROR(VLOOKUP(A1053,[1]Monitoramento_Base_somente_disp!$A:$J,7,FALSE),0)</f>
        <v>0</v>
      </c>
      <c r="F1053" s="18">
        <f>IFERROR(VLOOKUP(A1053,[1]Monitoramento_Base_somente_disp!$A:$J,8,FALSE),0)</f>
        <v>0</v>
      </c>
      <c r="G1053" s="18">
        <f>IFERROR(VLOOKUP(A1053,[1]Monitoramento_Base_somente_disp!$A:$J,9,FALSE),0)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IFERROR(VLOOKUP(A1054,[1]Monitoramento_Base_somente_disp!$A:$J,4,FALSE),0)</f>
        <v>0</v>
      </c>
      <c r="C1054" s="18">
        <f>IFERROR(VLOOKUP(A1054,[1]Monitoramento_Base_somente_disp!$A:$J,5,FALSE),0)</f>
        <v>2309620</v>
      </c>
      <c r="D1054" s="18">
        <f>IFERROR(VLOOKUP(A1054,[1]Monitoramento_Base_somente_disp!$A:$J,6,FALSE),0)</f>
        <v>0</v>
      </c>
      <c r="E1054" s="18">
        <f>IFERROR(VLOOKUP(A1054,[1]Monitoramento_Base_somente_disp!$A:$J,7,FALSE),0)</f>
        <v>0</v>
      </c>
      <c r="F1054" s="18">
        <f>IFERROR(VLOOKUP(A1054,[1]Monitoramento_Base_somente_disp!$A:$J,8,FALSE),0)</f>
        <v>0</v>
      </c>
      <c r="G1054" s="18">
        <f>IFERROR(VLOOKUP(A1054,[1]Monitoramento_Base_somente_disp!$A:$J,9,FALSE),0)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Não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IFERROR(VLOOKUP(A1055,[1]Monitoramento_Base_somente_disp!$A:$J,4,FALSE),0)</f>
        <v>0</v>
      </c>
      <c r="C1055" s="18">
        <f>IFERROR(VLOOKUP(A1055,[1]Monitoramento_Base_somente_disp!$A:$J,5,FALSE),0)</f>
        <v>0</v>
      </c>
      <c r="D1055" s="18">
        <f>IFERROR(VLOOKUP(A1055,[1]Monitoramento_Base_somente_disp!$A:$J,6,FALSE),0)</f>
        <v>0</v>
      </c>
      <c r="E1055" s="18">
        <f>IFERROR(VLOOKUP(A1055,[1]Monitoramento_Base_somente_disp!$A:$J,7,FALSE),0)</f>
        <v>0</v>
      </c>
      <c r="F1055" s="18">
        <f>IFERROR(VLOOKUP(A1055,[1]Monitoramento_Base_somente_disp!$A:$J,8,FALSE),0)</f>
        <v>0</v>
      </c>
      <c r="G1055" s="18">
        <f>IFERROR(VLOOKUP(A1055,[1]Monitoramento_Base_somente_disp!$A:$J,9,FALSE),0)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IFERROR(VLOOKUP(A1056,[1]Monitoramento_Base_somente_disp!$A:$J,4,FALSE),0)</f>
        <v>0</v>
      </c>
      <c r="C1056" s="18">
        <f>IFERROR(VLOOKUP(A1056,[1]Monitoramento_Base_somente_disp!$A:$J,5,FALSE),0)</f>
        <v>2368593</v>
      </c>
      <c r="D1056" s="18">
        <f>IFERROR(VLOOKUP(A1056,[1]Monitoramento_Base_somente_disp!$A:$J,6,FALSE),0)</f>
        <v>0</v>
      </c>
      <c r="E1056" s="18">
        <f>IFERROR(VLOOKUP(A1056,[1]Monitoramento_Base_somente_disp!$A:$J,7,FALSE),0)</f>
        <v>0</v>
      </c>
      <c r="F1056" s="18">
        <f>IFERROR(VLOOKUP(A1056,[1]Monitoramento_Base_somente_disp!$A:$J,8,FALSE),0)</f>
        <v>0</v>
      </c>
      <c r="G1056" s="18">
        <f>IFERROR(VLOOKUP(A1056,[1]Monitoramento_Base_somente_disp!$A:$J,9,FALSE),0)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Não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>
        <f>IFERROR(VLOOKUP(A1057,[1]Monitoramento_Base_somente_disp!$A:$J,4,FALSE),0)</f>
        <v>0</v>
      </c>
      <c r="C1057" s="18">
        <f>IFERROR(VLOOKUP(A1057,[1]Monitoramento_Base_somente_disp!$A:$J,5,FALSE),0)</f>
        <v>3403502</v>
      </c>
      <c r="D1057" s="18">
        <f>IFERROR(VLOOKUP(A1057,[1]Monitoramento_Base_somente_disp!$A:$J,6,FALSE),0)</f>
        <v>0</v>
      </c>
      <c r="E1057" s="18">
        <f>IFERROR(VLOOKUP(A1057,[1]Monitoramento_Base_somente_disp!$A:$J,7,FALSE),0)</f>
        <v>0</v>
      </c>
      <c r="F1057" s="18">
        <f>IFERROR(VLOOKUP(A1057,[1]Monitoramento_Base_somente_disp!$A:$J,8,FALSE),0)</f>
        <v>0</v>
      </c>
      <c r="G1057" s="18">
        <f>IFERROR(VLOOKUP(A1057,[1]Monitoramento_Base_somente_disp!$A:$J,9,FALSE),0)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Não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IFERROR(VLOOKUP(A1058,[1]Monitoramento_Base_somente_disp!$A:$J,4,FALSE),0)</f>
        <v>0</v>
      </c>
      <c r="C1058" s="18">
        <f>IFERROR(VLOOKUP(A1058,[1]Monitoramento_Base_somente_disp!$A:$J,5,FALSE),0)</f>
        <v>0</v>
      </c>
      <c r="D1058" s="18">
        <f>IFERROR(VLOOKUP(A1058,[1]Monitoramento_Base_somente_disp!$A:$J,6,FALSE),0)</f>
        <v>0</v>
      </c>
      <c r="E1058" s="18">
        <f>IFERROR(VLOOKUP(A1058,[1]Monitoramento_Base_somente_disp!$A:$J,7,FALSE),0)</f>
        <v>0</v>
      </c>
      <c r="F1058" s="18">
        <f>IFERROR(VLOOKUP(A1058,[1]Monitoramento_Base_somente_disp!$A:$J,8,FALSE),0)</f>
        <v>0</v>
      </c>
      <c r="G1058" s="18">
        <f>IFERROR(VLOOKUP(A1058,[1]Monitoramento_Base_somente_disp!$A:$J,9,FALSE),0)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IFERROR(VLOOKUP(A1059,[1]Monitoramento_Base_somente_disp!$A:$J,4,FALSE),0)</f>
        <v>2649</v>
      </c>
      <c r="C1059" s="18">
        <f>IFERROR(VLOOKUP(A1059,[1]Monitoramento_Base_somente_disp!$A:$J,5,FALSE),0)</f>
        <v>1636516</v>
      </c>
      <c r="D1059" s="18">
        <f>IFERROR(VLOOKUP(A1059,[1]Monitoramento_Base_somente_disp!$A:$J,6,FALSE),0)</f>
        <v>0</v>
      </c>
      <c r="E1059" s="18">
        <f>IFERROR(VLOOKUP(A1059,[1]Monitoramento_Base_somente_disp!$A:$J,7,FALSE),0)</f>
        <v>0</v>
      </c>
      <c r="F1059" s="18">
        <f>IFERROR(VLOOKUP(A1059,[1]Monitoramento_Base_somente_disp!$A:$J,8,FALSE),0)</f>
        <v>0</v>
      </c>
      <c r="G1059" s="18">
        <f>IFERROR(VLOOKUP(A1059,[1]Monitoramento_Base_somente_disp!$A:$J,9,FALSE),0)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Não</v>
      </c>
      <c r="W1059" s="18" t="str">
        <f t="shared" si="100"/>
        <v>Não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IFERROR(VLOOKUP(A1060,[1]Monitoramento_Base_somente_disp!$A:$J,4,FALSE),0)</f>
        <v>0</v>
      </c>
      <c r="C1060" s="18">
        <f>IFERROR(VLOOKUP(A1060,[1]Monitoramento_Base_somente_disp!$A:$J,5,FALSE),0)</f>
        <v>0</v>
      </c>
      <c r="D1060" s="18">
        <f>IFERROR(VLOOKUP(A1060,[1]Monitoramento_Base_somente_disp!$A:$J,6,FALSE),0)</f>
        <v>0</v>
      </c>
      <c r="E1060" s="18">
        <f>IFERROR(VLOOKUP(A1060,[1]Monitoramento_Base_somente_disp!$A:$J,7,FALSE),0)</f>
        <v>0</v>
      </c>
      <c r="F1060" s="18">
        <f>IFERROR(VLOOKUP(A1060,[1]Monitoramento_Base_somente_disp!$A:$J,8,FALSE),0)</f>
        <v>0</v>
      </c>
      <c r="G1060" s="18">
        <f>IFERROR(VLOOKUP(A1060,[1]Monitoramento_Base_somente_disp!$A:$J,9,FALSE),0)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IFERROR(VLOOKUP(A1061,[1]Monitoramento_Base_somente_disp!$A:$J,4,FALSE),0)</f>
        <v>0</v>
      </c>
      <c r="C1061" s="18">
        <f>IFERROR(VLOOKUP(A1061,[1]Monitoramento_Base_somente_disp!$A:$J,5,FALSE),0)</f>
        <v>871862</v>
      </c>
      <c r="D1061" s="18">
        <f>IFERROR(VLOOKUP(A1061,[1]Monitoramento_Base_somente_disp!$A:$J,6,FALSE),0)</f>
        <v>0</v>
      </c>
      <c r="E1061" s="18">
        <f>IFERROR(VLOOKUP(A1061,[1]Monitoramento_Base_somente_disp!$A:$J,7,FALSE),0)</f>
        <v>0</v>
      </c>
      <c r="F1061" s="18">
        <f>IFERROR(VLOOKUP(A1061,[1]Monitoramento_Base_somente_disp!$A:$J,8,FALSE),0)</f>
        <v>0</v>
      </c>
      <c r="G1061" s="18">
        <f>IFERROR(VLOOKUP(A1061,[1]Monitoramento_Base_somente_disp!$A:$J,9,FALSE),0)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Não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IFERROR(VLOOKUP(A1062,[1]Monitoramento_Base_somente_disp!$A:$J,4,FALSE),0)</f>
        <v>0</v>
      </c>
      <c r="C1062" s="18">
        <f>IFERROR(VLOOKUP(A1062,[1]Monitoramento_Base_somente_disp!$A:$J,5,FALSE),0)</f>
        <v>0</v>
      </c>
      <c r="D1062" s="18">
        <f>IFERROR(VLOOKUP(A1062,[1]Monitoramento_Base_somente_disp!$A:$J,6,FALSE),0)</f>
        <v>0</v>
      </c>
      <c r="E1062" s="18">
        <f>IFERROR(VLOOKUP(A1062,[1]Monitoramento_Base_somente_disp!$A:$J,7,FALSE),0)</f>
        <v>0</v>
      </c>
      <c r="F1062" s="18">
        <f>IFERROR(VLOOKUP(A1062,[1]Monitoramento_Base_somente_disp!$A:$J,8,FALSE),0)</f>
        <v>0</v>
      </c>
      <c r="G1062" s="18">
        <f>IFERROR(VLOOKUP(A1062,[1]Monitoramento_Base_somente_disp!$A:$J,9,FALSE),0)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IFERROR(VLOOKUP(A1063,[1]Monitoramento_Base_somente_disp!$A:$J,4,FALSE),0)</f>
        <v>0</v>
      </c>
      <c r="C1063" s="18">
        <f>IFERROR(VLOOKUP(A1063,[1]Monitoramento_Base_somente_disp!$A:$J,5,FALSE),0)</f>
        <v>11053825</v>
      </c>
      <c r="D1063" s="18">
        <f>IFERROR(VLOOKUP(A1063,[1]Monitoramento_Base_somente_disp!$A:$J,6,FALSE),0)</f>
        <v>0</v>
      </c>
      <c r="E1063" s="18">
        <f>IFERROR(VLOOKUP(A1063,[1]Monitoramento_Base_somente_disp!$A:$J,7,FALSE),0)</f>
        <v>0</v>
      </c>
      <c r="F1063" s="18">
        <f>IFERROR(VLOOKUP(A1063,[1]Monitoramento_Base_somente_disp!$A:$J,8,FALSE),0)</f>
        <v>0</v>
      </c>
      <c r="G1063" s="18">
        <f>IFERROR(VLOOKUP(A1063,[1]Monitoramento_Base_somente_disp!$A:$J,9,FALSE),0)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Não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>
        <f>IFERROR(VLOOKUP(A1064,[1]Monitoramento_Base_somente_disp!$A:$J,4,FALSE),0)</f>
        <v>0</v>
      </c>
      <c r="C1064" s="18">
        <f>IFERROR(VLOOKUP(A1064,[1]Monitoramento_Base_somente_disp!$A:$J,5,FALSE),0)</f>
        <v>716312</v>
      </c>
      <c r="D1064" s="18">
        <f>IFERROR(VLOOKUP(A1064,[1]Monitoramento_Base_somente_disp!$A:$J,6,FALSE),0)</f>
        <v>0</v>
      </c>
      <c r="E1064" s="18">
        <f>IFERROR(VLOOKUP(A1064,[1]Monitoramento_Base_somente_disp!$A:$J,7,FALSE),0)</f>
        <v>0</v>
      </c>
      <c r="F1064" s="18">
        <f>IFERROR(VLOOKUP(A1064,[1]Monitoramento_Base_somente_disp!$A:$J,8,FALSE),0)</f>
        <v>0</v>
      </c>
      <c r="G1064" s="18">
        <f>IFERROR(VLOOKUP(A1064,[1]Monitoramento_Base_somente_disp!$A:$J,9,FALSE),0)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Não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IFERROR(VLOOKUP(A1065,[1]Monitoramento_Base_somente_disp!$A:$J,4,FALSE),0)</f>
        <v>0</v>
      </c>
      <c r="C1065" s="18">
        <f>IFERROR(VLOOKUP(A1065,[1]Monitoramento_Base_somente_disp!$A:$J,5,FALSE),0)</f>
        <v>0</v>
      </c>
      <c r="D1065" s="18">
        <f>IFERROR(VLOOKUP(A1065,[1]Monitoramento_Base_somente_disp!$A:$J,6,FALSE),0)</f>
        <v>0</v>
      </c>
      <c r="E1065" s="18">
        <f>IFERROR(VLOOKUP(A1065,[1]Monitoramento_Base_somente_disp!$A:$J,7,FALSE),0)</f>
        <v>0</v>
      </c>
      <c r="F1065" s="18">
        <f>IFERROR(VLOOKUP(A1065,[1]Monitoramento_Base_somente_disp!$A:$J,8,FALSE),0)</f>
        <v>0</v>
      </c>
      <c r="G1065" s="18">
        <f>IFERROR(VLOOKUP(A1065,[1]Monitoramento_Base_somente_disp!$A:$J,9,FALSE),0)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IFERROR(VLOOKUP(A1066,[1]Monitoramento_Base_somente_disp!$A:$J,4,FALSE),0)</f>
        <v>0</v>
      </c>
      <c r="C1066" s="18">
        <f>IFERROR(VLOOKUP(A1066,[1]Monitoramento_Base_somente_disp!$A:$J,5,FALSE),0)</f>
        <v>6471662</v>
      </c>
      <c r="D1066" s="18">
        <f>IFERROR(VLOOKUP(A1066,[1]Monitoramento_Base_somente_disp!$A:$J,6,FALSE),0)</f>
        <v>0</v>
      </c>
      <c r="E1066" s="18">
        <f>IFERROR(VLOOKUP(A1066,[1]Monitoramento_Base_somente_disp!$A:$J,7,FALSE),0)</f>
        <v>0</v>
      </c>
      <c r="F1066" s="18">
        <f>IFERROR(VLOOKUP(A1066,[1]Monitoramento_Base_somente_disp!$A:$J,8,FALSE),0)</f>
        <v>0</v>
      </c>
      <c r="G1066" s="18">
        <f>IFERROR(VLOOKUP(A1066,[1]Monitoramento_Base_somente_disp!$A:$J,9,FALSE),0)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Não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>
        <f>IFERROR(VLOOKUP(A1067,[1]Monitoramento_Base_somente_disp!$A:$J,4,FALSE),0)</f>
        <v>4224</v>
      </c>
      <c r="C1067" s="18">
        <f>IFERROR(VLOOKUP(A1067,[1]Monitoramento_Base_somente_disp!$A:$J,5,FALSE),0)</f>
        <v>693524</v>
      </c>
      <c r="D1067" s="18">
        <f>IFERROR(VLOOKUP(A1067,[1]Monitoramento_Base_somente_disp!$A:$J,6,FALSE),0)</f>
        <v>0</v>
      </c>
      <c r="E1067" s="18">
        <f>IFERROR(VLOOKUP(A1067,[1]Monitoramento_Base_somente_disp!$A:$J,7,FALSE),0)</f>
        <v>0</v>
      </c>
      <c r="F1067" s="18">
        <f>IFERROR(VLOOKUP(A1067,[1]Monitoramento_Base_somente_disp!$A:$J,8,FALSE),0)</f>
        <v>0</v>
      </c>
      <c r="G1067" s="18">
        <f>IFERROR(VLOOKUP(A1067,[1]Monitoramento_Base_somente_disp!$A:$J,9,FALSE),0)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Não</v>
      </c>
      <c r="W1067" s="18" t="str">
        <f t="shared" si="100"/>
        <v>Não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>
        <f>IFERROR(VLOOKUP(A1068,[1]Monitoramento_Base_somente_disp!$A:$J,4,FALSE),0)</f>
        <v>0</v>
      </c>
      <c r="C1068" s="18">
        <f>IFERROR(VLOOKUP(A1068,[1]Monitoramento_Base_somente_disp!$A:$J,5,FALSE),0)</f>
        <v>1516587</v>
      </c>
      <c r="D1068" s="18">
        <f>IFERROR(VLOOKUP(A1068,[1]Monitoramento_Base_somente_disp!$A:$J,6,FALSE),0)</f>
        <v>0</v>
      </c>
      <c r="E1068" s="18">
        <f>IFERROR(VLOOKUP(A1068,[1]Monitoramento_Base_somente_disp!$A:$J,7,FALSE),0)</f>
        <v>0</v>
      </c>
      <c r="F1068" s="18">
        <f>IFERROR(VLOOKUP(A1068,[1]Monitoramento_Base_somente_disp!$A:$J,8,FALSE),0)</f>
        <v>0</v>
      </c>
      <c r="G1068" s="18">
        <f>IFERROR(VLOOKUP(A1068,[1]Monitoramento_Base_somente_disp!$A:$J,9,FALSE),0)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Não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IFERROR(VLOOKUP(A1069,[1]Monitoramento_Base_somente_disp!$A:$J,4,FALSE),0)</f>
        <v>0</v>
      </c>
      <c r="C1069" s="18">
        <f>IFERROR(VLOOKUP(A1069,[1]Monitoramento_Base_somente_disp!$A:$J,5,FALSE),0)</f>
        <v>0</v>
      </c>
      <c r="D1069" s="18">
        <f>IFERROR(VLOOKUP(A1069,[1]Monitoramento_Base_somente_disp!$A:$J,6,FALSE),0)</f>
        <v>0</v>
      </c>
      <c r="E1069" s="18">
        <f>IFERROR(VLOOKUP(A1069,[1]Monitoramento_Base_somente_disp!$A:$J,7,FALSE),0)</f>
        <v>0</v>
      </c>
      <c r="F1069" s="18">
        <f>IFERROR(VLOOKUP(A1069,[1]Monitoramento_Base_somente_disp!$A:$J,8,FALSE),0)</f>
        <v>0</v>
      </c>
      <c r="G1069" s="18">
        <f>IFERROR(VLOOKUP(A1069,[1]Monitoramento_Base_somente_disp!$A:$J,9,FALSE),0)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IFERROR(VLOOKUP(A1070,[1]Monitoramento_Base_somente_disp!$A:$J,4,FALSE),0)</f>
        <v>0</v>
      </c>
      <c r="C1070" s="18">
        <f>IFERROR(VLOOKUP(A1070,[1]Monitoramento_Base_somente_disp!$A:$J,5,FALSE),0)</f>
        <v>0</v>
      </c>
      <c r="D1070" s="18">
        <f>IFERROR(VLOOKUP(A1070,[1]Monitoramento_Base_somente_disp!$A:$J,6,FALSE),0)</f>
        <v>0</v>
      </c>
      <c r="E1070" s="18">
        <f>IFERROR(VLOOKUP(A1070,[1]Monitoramento_Base_somente_disp!$A:$J,7,FALSE),0)</f>
        <v>0</v>
      </c>
      <c r="F1070" s="18">
        <f>IFERROR(VLOOKUP(A1070,[1]Monitoramento_Base_somente_disp!$A:$J,8,FALSE),0)</f>
        <v>0</v>
      </c>
      <c r="G1070" s="18">
        <f>IFERROR(VLOOKUP(A1070,[1]Monitoramento_Base_somente_disp!$A:$J,9,FALSE),0)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IFERROR(VLOOKUP(A1071,[1]Monitoramento_Base_somente_disp!$A:$J,4,FALSE),0)</f>
        <v>0</v>
      </c>
      <c r="C1071" s="18">
        <f>IFERROR(VLOOKUP(A1071,[1]Monitoramento_Base_somente_disp!$A:$J,5,FALSE),0)</f>
        <v>0</v>
      </c>
      <c r="D1071" s="18">
        <f>IFERROR(VLOOKUP(A1071,[1]Monitoramento_Base_somente_disp!$A:$J,6,FALSE),0)</f>
        <v>0</v>
      </c>
      <c r="E1071" s="18">
        <f>IFERROR(VLOOKUP(A1071,[1]Monitoramento_Base_somente_disp!$A:$J,7,FALSE),0)</f>
        <v>0</v>
      </c>
      <c r="F1071" s="18">
        <f>IFERROR(VLOOKUP(A1071,[1]Monitoramento_Base_somente_disp!$A:$J,8,FALSE),0)</f>
        <v>0</v>
      </c>
      <c r="G1071" s="18">
        <f>IFERROR(VLOOKUP(A1071,[1]Monitoramento_Base_somente_disp!$A:$J,9,FALSE),0)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IFERROR(VLOOKUP(A1072,[1]Monitoramento_Base_somente_disp!$A:$J,4,FALSE),0)</f>
        <v>14</v>
      </c>
      <c r="C1072" s="18">
        <f>IFERROR(VLOOKUP(A1072,[1]Monitoramento_Base_somente_disp!$A:$J,5,FALSE),0)</f>
        <v>6198541</v>
      </c>
      <c r="D1072" s="18">
        <f>IFERROR(VLOOKUP(A1072,[1]Monitoramento_Base_somente_disp!$A:$J,6,FALSE),0)</f>
        <v>0</v>
      </c>
      <c r="E1072" s="18">
        <f>IFERROR(VLOOKUP(A1072,[1]Monitoramento_Base_somente_disp!$A:$J,7,FALSE),0)</f>
        <v>0</v>
      </c>
      <c r="F1072" s="18">
        <f>IFERROR(VLOOKUP(A1072,[1]Monitoramento_Base_somente_disp!$A:$J,8,FALSE),0)</f>
        <v>0</v>
      </c>
      <c r="G1072" s="18">
        <f>IFERROR(VLOOKUP(A1072,[1]Monitoramento_Base_somente_disp!$A:$J,9,FALSE),0)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Sim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Não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IFERROR(VLOOKUP(A1073,[1]Monitoramento_Base_somente_disp!$A:$J,4,FALSE),0)</f>
        <v>0</v>
      </c>
      <c r="C1073" s="18">
        <f>IFERROR(VLOOKUP(A1073,[1]Monitoramento_Base_somente_disp!$A:$J,5,FALSE),0)</f>
        <v>0</v>
      </c>
      <c r="D1073" s="18">
        <f>IFERROR(VLOOKUP(A1073,[1]Monitoramento_Base_somente_disp!$A:$J,6,FALSE),0)</f>
        <v>0</v>
      </c>
      <c r="E1073" s="18">
        <f>IFERROR(VLOOKUP(A1073,[1]Monitoramento_Base_somente_disp!$A:$J,7,FALSE),0)</f>
        <v>0</v>
      </c>
      <c r="F1073" s="18">
        <f>IFERROR(VLOOKUP(A1073,[1]Monitoramento_Base_somente_disp!$A:$J,8,FALSE),0)</f>
        <v>0</v>
      </c>
      <c r="G1073" s="18">
        <f>IFERROR(VLOOKUP(A1073,[1]Monitoramento_Base_somente_disp!$A:$J,9,FALSE),0)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IFERROR(VLOOKUP(A1074,[1]Monitoramento_Base_somente_disp!$A:$J,4,FALSE),0)</f>
        <v>0</v>
      </c>
      <c r="C1074" s="18">
        <f>IFERROR(VLOOKUP(A1074,[1]Monitoramento_Base_somente_disp!$A:$J,5,FALSE),0)</f>
        <v>25500</v>
      </c>
      <c r="D1074" s="18">
        <f>IFERROR(VLOOKUP(A1074,[1]Monitoramento_Base_somente_disp!$A:$J,6,FALSE),0)</f>
        <v>0</v>
      </c>
      <c r="E1074" s="18">
        <f>IFERROR(VLOOKUP(A1074,[1]Monitoramento_Base_somente_disp!$A:$J,7,FALSE),0)</f>
        <v>0</v>
      </c>
      <c r="F1074" s="18">
        <f>IFERROR(VLOOKUP(A1074,[1]Monitoramento_Base_somente_disp!$A:$J,8,FALSE),0)</f>
        <v>0</v>
      </c>
      <c r="G1074" s="18">
        <f>IFERROR(VLOOKUP(A1074,[1]Monitoramento_Base_somente_disp!$A:$J,9,FALSE),0)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Não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IFERROR(VLOOKUP(A1075,[1]Monitoramento_Base_somente_disp!$A:$J,4,FALSE),0)</f>
        <v>0</v>
      </c>
      <c r="C1075" s="18">
        <f>IFERROR(VLOOKUP(A1075,[1]Monitoramento_Base_somente_disp!$A:$J,5,FALSE),0)</f>
        <v>0</v>
      </c>
      <c r="D1075" s="18">
        <f>IFERROR(VLOOKUP(A1075,[1]Monitoramento_Base_somente_disp!$A:$J,6,FALSE),0)</f>
        <v>0</v>
      </c>
      <c r="E1075" s="18">
        <f>IFERROR(VLOOKUP(A1075,[1]Monitoramento_Base_somente_disp!$A:$J,7,FALSE),0)</f>
        <v>0</v>
      </c>
      <c r="F1075" s="18">
        <f>IFERROR(VLOOKUP(A1075,[1]Monitoramento_Base_somente_disp!$A:$J,8,FALSE),0)</f>
        <v>0</v>
      </c>
      <c r="G1075" s="18">
        <f>IFERROR(VLOOKUP(A1075,[1]Monitoramento_Base_somente_disp!$A:$J,9,FALSE),0)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IFERROR(VLOOKUP(A1076,[1]Monitoramento_Base_somente_disp!$A:$J,4,FALSE),0)</f>
        <v>0</v>
      </c>
      <c r="C1076" s="18">
        <f>IFERROR(VLOOKUP(A1076,[1]Monitoramento_Base_somente_disp!$A:$J,5,FALSE),0)</f>
        <v>0</v>
      </c>
      <c r="D1076" s="18">
        <f>IFERROR(VLOOKUP(A1076,[1]Monitoramento_Base_somente_disp!$A:$J,6,FALSE),0)</f>
        <v>0</v>
      </c>
      <c r="E1076" s="18">
        <f>IFERROR(VLOOKUP(A1076,[1]Monitoramento_Base_somente_disp!$A:$J,7,FALSE),0)</f>
        <v>0</v>
      </c>
      <c r="F1076" s="18">
        <f>IFERROR(VLOOKUP(A1076,[1]Monitoramento_Base_somente_disp!$A:$J,8,FALSE),0)</f>
        <v>0</v>
      </c>
      <c r="G1076" s="18">
        <f>IFERROR(VLOOKUP(A1076,[1]Monitoramento_Base_somente_disp!$A:$J,9,FALSE),0)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IFERROR(VLOOKUP(A1077,[1]Monitoramento_Base_somente_disp!$A:$J,4,FALSE),0)</f>
        <v>0</v>
      </c>
      <c r="C1077" s="18">
        <f>IFERROR(VLOOKUP(A1077,[1]Monitoramento_Base_somente_disp!$A:$J,5,FALSE),0)</f>
        <v>0</v>
      </c>
      <c r="D1077" s="18">
        <f>IFERROR(VLOOKUP(A1077,[1]Monitoramento_Base_somente_disp!$A:$J,6,FALSE),0)</f>
        <v>0</v>
      </c>
      <c r="E1077" s="18">
        <f>IFERROR(VLOOKUP(A1077,[1]Monitoramento_Base_somente_disp!$A:$J,7,FALSE),0)</f>
        <v>0</v>
      </c>
      <c r="F1077" s="18">
        <f>IFERROR(VLOOKUP(A1077,[1]Monitoramento_Base_somente_disp!$A:$J,8,FALSE),0)</f>
        <v>0</v>
      </c>
      <c r="G1077" s="18">
        <f>IFERROR(VLOOKUP(A1077,[1]Monitoramento_Base_somente_disp!$A:$J,9,FALSE),0)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IFERROR(VLOOKUP(A1078,[1]Monitoramento_Base_somente_disp!$A:$J,4,FALSE),0)</f>
        <v>0</v>
      </c>
      <c r="C1078" s="18">
        <f>IFERROR(VLOOKUP(A1078,[1]Monitoramento_Base_somente_disp!$A:$J,5,FALSE),0)</f>
        <v>0</v>
      </c>
      <c r="D1078" s="18">
        <f>IFERROR(VLOOKUP(A1078,[1]Monitoramento_Base_somente_disp!$A:$J,6,FALSE),0)</f>
        <v>0</v>
      </c>
      <c r="E1078" s="18">
        <f>IFERROR(VLOOKUP(A1078,[1]Monitoramento_Base_somente_disp!$A:$J,7,FALSE),0)</f>
        <v>0</v>
      </c>
      <c r="F1078" s="18">
        <f>IFERROR(VLOOKUP(A1078,[1]Monitoramento_Base_somente_disp!$A:$J,8,FALSE),0)</f>
        <v>0</v>
      </c>
      <c r="G1078" s="18">
        <f>IFERROR(VLOOKUP(A1078,[1]Monitoramento_Base_somente_disp!$A:$J,9,FALSE),0)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IFERROR(VLOOKUP(A1079,[1]Monitoramento_Base_somente_disp!$A:$J,4,FALSE),0)</f>
        <v>0</v>
      </c>
      <c r="C1079" s="18">
        <f>IFERROR(VLOOKUP(A1079,[1]Monitoramento_Base_somente_disp!$A:$J,5,FALSE),0)</f>
        <v>0</v>
      </c>
      <c r="D1079" s="18">
        <f>IFERROR(VLOOKUP(A1079,[1]Monitoramento_Base_somente_disp!$A:$J,6,FALSE),0)</f>
        <v>0</v>
      </c>
      <c r="E1079" s="18">
        <f>IFERROR(VLOOKUP(A1079,[1]Monitoramento_Base_somente_disp!$A:$J,7,FALSE),0)</f>
        <v>0</v>
      </c>
      <c r="F1079" s="18">
        <f>IFERROR(VLOOKUP(A1079,[1]Monitoramento_Base_somente_disp!$A:$J,8,FALSE),0)</f>
        <v>0</v>
      </c>
      <c r="G1079" s="18">
        <f>IFERROR(VLOOKUP(A1079,[1]Monitoramento_Base_somente_disp!$A:$J,9,FALSE),0)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IFERROR(VLOOKUP(A1080,[1]Monitoramento_Base_somente_disp!$A:$J,4,FALSE),0)</f>
        <v>0</v>
      </c>
      <c r="C1080" s="18">
        <f>IFERROR(VLOOKUP(A1080,[1]Monitoramento_Base_somente_disp!$A:$J,5,FALSE),0)</f>
        <v>444584</v>
      </c>
      <c r="D1080" s="18">
        <f>IFERROR(VLOOKUP(A1080,[1]Monitoramento_Base_somente_disp!$A:$J,6,FALSE),0)</f>
        <v>0</v>
      </c>
      <c r="E1080" s="18">
        <f>IFERROR(VLOOKUP(A1080,[1]Monitoramento_Base_somente_disp!$A:$J,7,FALSE),0)</f>
        <v>0</v>
      </c>
      <c r="F1080" s="18">
        <f>IFERROR(VLOOKUP(A1080,[1]Monitoramento_Base_somente_disp!$A:$J,8,FALSE),0)</f>
        <v>0</v>
      </c>
      <c r="G1080" s="18">
        <f>IFERROR(VLOOKUP(A1080,[1]Monitoramento_Base_somente_disp!$A:$J,9,FALSE),0)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Não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IFERROR(VLOOKUP(A1081,[1]Monitoramento_Base_somente_disp!$A:$J,4,FALSE),0)</f>
        <v>0</v>
      </c>
      <c r="C1081" s="18">
        <f>IFERROR(VLOOKUP(A1081,[1]Monitoramento_Base_somente_disp!$A:$J,5,FALSE),0)</f>
        <v>0</v>
      </c>
      <c r="D1081" s="18">
        <f>IFERROR(VLOOKUP(A1081,[1]Monitoramento_Base_somente_disp!$A:$J,6,FALSE),0)</f>
        <v>0</v>
      </c>
      <c r="E1081" s="18">
        <f>IFERROR(VLOOKUP(A1081,[1]Monitoramento_Base_somente_disp!$A:$J,7,FALSE),0)</f>
        <v>0</v>
      </c>
      <c r="F1081" s="18">
        <f>IFERROR(VLOOKUP(A1081,[1]Monitoramento_Base_somente_disp!$A:$J,8,FALSE),0)</f>
        <v>0</v>
      </c>
      <c r="G1081" s="18">
        <f>IFERROR(VLOOKUP(A1081,[1]Monitoramento_Base_somente_disp!$A:$J,9,FALSE),0)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IFERROR(VLOOKUP(A1082,[1]Monitoramento_Base_somente_disp!$A:$J,4,FALSE),0)</f>
        <v>0</v>
      </c>
      <c r="C1082" s="18">
        <f>IFERROR(VLOOKUP(A1082,[1]Monitoramento_Base_somente_disp!$A:$J,5,FALSE),0)</f>
        <v>0</v>
      </c>
      <c r="D1082" s="18">
        <f>IFERROR(VLOOKUP(A1082,[1]Monitoramento_Base_somente_disp!$A:$J,6,FALSE),0)</f>
        <v>0</v>
      </c>
      <c r="E1082" s="18">
        <f>IFERROR(VLOOKUP(A1082,[1]Monitoramento_Base_somente_disp!$A:$J,7,FALSE),0)</f>
        <v>0</v>
      </c>
      <c r="F1082" s="18">
        <f>IFERROR(VLOOKUP(A1082,[1]Monitoramento_Base_somente_disp!$A:$J,8,FALSE),0)</f>
        <v>0</v>
      </c>
      <c r="G1082" s="18">
        <f>IFERROR(VLOOKUP(A1082,[1]Monitoramento_Base_somente_disp!$A:$J,9,FALSE),0)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IFERROR(VLOOKUP(A1083,[1]Monitoramento_Base_somente_disp!$A:$J,4,FALSE),0)</f>
        <v>0</v>
      </c>
      <c r="C1083" s="18">
        <f>IFERROR(VLOOKUP(A1083,[1]Monitoramento_Base_somente_disp!$A:$J,5,FALSE),0)</f>
        <v>0</v>
      </c>
      <c r="D1083" s="18">
        <f>IFERROR(VLOOKUP(A1083,[1]Monitoramento_Base_somente_disp!$A:$J,6,FALSE),0)</f>
        <v>0</v>
      </c>
      <c r="E1083" s="18">
        <f>IFERROR(VLOOKUP(A1083,[1]Monitoramento_Base_somente_disp!$A:$J,7,FALSE),0)</f>
        <v>0</v>
      </c>
      <c r="F1083" s="18">
        <f>IFERROR(VLOOKUP(A1083,[1]Monitoramento_Base_somente_disp!$A:$J,8,FALSE),0)</f>
        <v>0</v>
      </c>
      <c r="G1083" s="18">
        <f>IFERROR(VLOOKUP(A1083,[1]Monitoramento_Base_somente_disp!$A:$J,9,FALSE),0)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IFERROR(VLOOKUP(A1084,[1]Monitoramento_Base_somente_disp!$A:$J,4,FALSE),0)</f>
        <v>0</v>
      </c>
      <c r="C1084" s="18">
        <f>IFERROR(VLOOKUP(A1084,[1]Monitoramento_Base_somente_disp!$A:$J,5,FALSE),0)</f>
        <v>876350</v>
      </c>
      <c r="D1084" s="18">
        <f>IFERROR(VLOOKUP(A1084,[1]Monitoramento_Base_somente_disp!$A:$J,6,FALSE),0)</f>
        <v>0</v>
      </c>
      <c r="E1084" s="18">
        <f>IFERROR(VLOOKUP(A1084,[1]Monitoramento_Base_somente_disp!$A:$J,7,FALSE),0)</f>
        <v>0</v>
      </c>
      <c r="F1084" s="18">
        <f>IFERROR(VLOOKUP(A1084,[1]Monitoramento_Base_somente_disp!$A:$J,8,FALSE),0)</f>
        <v>0</v>
      </c>
      <c r="G1084" s="18">
        <f>IFERROR(VLOOKUP(A1084,[1]Monitoramento_Base_somente_disp!$A:$J,9,FALSE),0)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Não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IFERROR(VLOOKUP(A1085,[1]Monitoramento_Base_somente_disp!$A:$J,4,FALSE),0)</f>
        <v>0</v>
      </c>
      <c r="C1085" s="18">
        <f>IFERROR(VLOOKUP(A1085,[1]Monitoramento_Base_somente_disp!$A:$J,5,FALSE),0)</f>
        <v>0</v>
      </c>
      <c r="D1085" s="18">
        <f>IFERROR(VLOOKUP(A1085,[1]Monitoramento_Base_somente_disp!$A:$J,6,FALSE),0)</f>
        <v>0</v>
      </c>
      <c r="E1085" s="18">
        <f>IFERROR(VLOOKUP(A1085,[1]Monitoramento_Base_somente_disp!$A:$J,7,FALSE),0)</f>
        <v>0</v>
      </c>
      <c r="F1085" s="18">
        <f>IFERROR(VLOOKUP(A1085,[1]Monitoramento_Base_somente_disp!$A:$J,8,FALSE),0)</f>
        <v>0</v>
      </c>
      <c r="G1085" s="18">
        <f>IFERROR(VLOOKUP(A1085,[1]Monitoramento_Base_somente_disp!$A:$J,9,FALSE),0)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IFERROR(VLOOKUP(A1086,[1]Monitoramento_Base_somente_disp!$A:$J,4,FALSE),0)</f>
        <v>0</v>
      </c>
      <c r="C1086" s="18">
        <f>IFERROR(VLOOKUP(A1086,[1]Monitoramento_Base_somente_disp!$A:$J,5,FALSE),0)</f>
        <v>0</v>
      </c>
      <c r="D1086" s="18">
        <f>IFERROR(VLOOKUP(A1086,[1]Monitoramento_Base_somente_disp!$A:$J,6,FALSE),0)</f>
        <v>0</v>
      </c>
      <c r="E1086" s="18">
        <f>IFERROR(VLOOKUP(A1086,[1]Monitoramento_Base_somente_disp!$A:$J,7,FALSE),0)</f>
        <v>0</v>
      </c>
      <c r="F1086" s="18">
        <f>IFERROR(VLOOKUP(A1086,[1]Monitoramento_Base_somente_disp!$A:$J,8,FALSE),0)</f>
        <v>0</v>
      </c>
      <c r="G1086" s="18">
        <f>IFERROR(VLOOKUP(A1086,[1]Monitoramento_Base_somente_disp!$A:$J,9,FALSE),0)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IFERROR(VLOOKUP(A1087,[1]Monitoramento_Base_somente_disp!$A:$J,4,FALSE),0)</f>
        <v>0</v>
      </c>
      <c r="C1087" s="18">
        <f>IFERROR(VLOOKUP(A1087,[1]Monitoramento_Base_somente_disp!$A:$J,5,FALSE),0)</f>
        <v>0</v>
      </c>
      <c r="D1087" s="18">
        <f>IFERROR(VLOOKUP(A1087,[1]Monitoramento_Base_somente_disp!$A:$J,6,FALSE),0)</f>
        <v>0</v>
      </c>
      <c r="E1087" s="18">
        <f>IFERROR(VLOOKUP(A1087,[1]Monitoramento_Base_somente_disp!$A:$J,7,FALSE),0)</f>
        <v>0</v>
      </c>
      <c r="F1087" s="18">
        <f>IFERROR(VLOOKUP(A1087,[1]Monitoramento_Base_somente_disp!$A:$J,8,FALSE),0)</f>
        <v>0</v>
      </c>
      <c r="G1087" s="18">
        <f>IFERROR(VLOOKUP(A1087,[1]Monitoramento_Base_somente_disp!$A:$J,9,FALSE),0)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IFERROR(VLOOKUP(A1088,[1]Monitoramento_Base_somente_disp!$A:$J,4,FALSE),0)</f>
        <v>0</v>
      </c>
      <c r="C1088" s="18">
        <f>IFERROR(VLOOKUP(A1088,[1]Monitoramento_Base_somente_disp!$A:$J,5,FALSE),0)</f>
        <v>53516</v>
      </c>
      <c r="D1088" s="18">
        <f>IFERROR(VLOOKUP(A1088,[1]Monitoramento_Base_somente_disp!$A:$J,6,FALSE),0)</f>
        <v>0</v>
      </c>
      <c r="E1088" s="18">
        <f>IFERROR(VLOOKUP(A1088,[1]Monitoramento_Base_somente_disp!$A:$J,7,FALSE),0)</f>
        <v>0</v>
      </c>
      <c r="F1088" s="18">
        <f>IFERROR(VLOOKUP(A1088,[1]Monitoramento_Base_somente_disp!$A:$J,8,FALSE),0)</f>
        <v>0</v>
      </c>
      <c r="G1088" s="18">
        <f>IFERROR(VLOOKUP(A1088,[1]Monitoramento_Base_somente_disp!$A:$J,9,FALSE),0)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Não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IFERROR(VLOOKUP(A1089,[1]Monitoramento_Base_somente_disp!$A:$J,4,FALSE),0)</f>
        <v>0</v>
      </c>
      <c r="C1089" s="18">
        <f>IFERROR(VLOOKUP(A1089,[1]Monitoramento_Base_somente_disp!$A:$J,5,FALSE),0)</f>
        <v>0</v>
      </c>
      <c r="D1089" s="18">
        <f>IFERROR(VLOOKUP(A1089,[1]Monitoramento_Base_somente_disp!$A:$J,6,FALSE),0)</f>
        <v>0</v>
      </c>
      <c r="E1089" s="18">
        <f>IFERROR(VLOOKUP(A1089,[1]Monitoramento_Base_somente_disp!$A:$J,7,FALSE),0)</f>
        <v>0</v>
      </c>
      <c r="F1089" s="18">
        <f>IFERROR(VLOOKUP(A1089,[1]Monitoramento_Base_somente_disp!$A:$J,8,FALSE),0)</f>
        <v>0</v>
      </c>
      <c r="G1089" s="18">
        <f>IFERROR(VLOOKUP(A1089,[1]Monitoramento_Base_somente_disp!$A:$J,9,FALSE),0)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IFERROR(VLOOKUP(A1090,[1]Monitoramento_Base_somente_disp!$A:$J,4,FALSE),0)</f>
        <v>0</v>
      </c>
      <c r="C1090" s="18">
        <f>IFERROR(VLOOKUP(A1090,[1]Monitoramento_Base_somente_disp!$A:$J,5,FALSE),0)</f>
        <v>0</v>
      </c>
      <c r="D1090" s="18">
        <f>IFERROR(VLOOKUP(A1090,[1]Monitoramento_Base_somente_disp!$A:$J,6,FALSE),0)</f>
        <v>0</v>
      </c>
      <c r="E1090" s="18">
        <f>IFERROR(VLOOKUP(A1090,[1]Monitoramento_Base_somente_disp!$A:$J,7,FALSE),0)</f>
        <v>0</v>
      </c>
      <c r="F1090" s="18">
        <f>IFERROR(VLOOKUP(A1090,[1]Monitoramento_Base_somente_disp!$A:$J,8,FALSE),0)</f>
        <v>0</v>
      </c>
      <c r="G1090" s="18">
        <f>IFERROR(VLOOKUP(A1090,[1]Monitoramento_Base_somente_disp!$A:$J,9,FALSE),0)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IFERROR(VLOOKUP(A1091,[1]Monitoramento_Base_somente_disp!$A:$J,4,FALSE),0)</f>
        <v>0</v>
      </c>
      <c r="C1091" s="18">
        <f>IFERROR(VLOOKUP(A1091,[1]Monitoramento_Base_somente_disp!$A:$J,5,FALSE),0)</f>
        <v>0</v>
      </c>
      <c r="D1091" s="18">
        <f>IFERROR(VLOOKUP(A1091,[1]Monitoramento_Base_somente_disp!$A:$J,6,FALSE),0)</f>
        <v>0</v>
      </c>
      <c r="E1091" s="18">
        <f>IFERROR(VLOOKUP(A1091,[1]Monitoramento_Base_somente_disp!$A:$J,7,FALSE),0)</f>
        <v>0</v>
      </c>
      <c r="F1091" s="18">
        <f>IFERROR(VLOOKUP(A1091,[1]Monitoramento_Base_somente_disp!$A:$J,8,FALSE),0)</f>
        <v>0</v>
      </c>
      <c r="G1091" s="18">
        <f>IFERROR(VLOOKUP(A1091,[1]Monitoramento_Base_somente_disp!$A:$J,9,FALSE),0)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IFERROR(VLOOKUP(A1092,[1]Monitoramento_Base_somente_disp!$A:$J,4,FALSE),0)</f>
        <v>0</v>
      </c>
      <c r="C1092" s="18">
        <f>IFERROR(VLOOKUP(A1092,[1]Monitoramento_Base_somente_disp!$A:$J,5,FALSE),0)</f>
        <v>13374342</v>
      </c>
      <c r="D1092" s="18">
        <f>IFERROR(VLOOKUP(A1092,[1]Monitoramento_Base_somente_disp!$A:$J,6,FALSE),0)</f>
        <v>0</v>
      </c>
      <c r="E1092" s="18">
        <f>IFERROR(VLOOKUP(A1092,[1]Monitoramento_Base_somente_disp!$A:$J,7,FALSE),0)</f>
        <v>0</v>
      </c>
      <c r="F1092" s="18">
        <f>IFERROR(VLOOKUP(A1092,[1]Monitoramento_Base_somente_disp!$A:$J,8,FALSE),0)</f>
        <v>0</v>
      </c>
      <c r="G1092" s="18">
        <f>IFERROR(VLOOKUP(A1092,[1]Monitoramento_Base_somente_disp!$A:$J,9,FALSE),0)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Não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IFERROR(VLOOKUP(A1093,[1]Monitoramento_Base_somente_disp!$A:$J,4,FALSE),0)</f>
        <v>0</v>
      </c>
      <c r="C1093" s="18">
        <f>IFERROR(VLOOKUP(A1093,[1]Monitoramento_Base_somente_disp!$A:$J,5,FALSE),0)</f>
        <v>0</v>
      </c>
      <c r="D1093" s="18">
        <f>IFERROR(VLOOKUP(A1093,[1]Monitoramento_Base_somente_disp!$A:$J,6,FALSE),0)</f>
        <v>0</v>
      </c>
      <c r="E1093" s="18">
        <f>IFERROR(VLOOKUP(A1093,[1]Monitoramento_Base_somente_disp!$A:$J,7,FALSE),0)</f>
        <v>0</v>
      </c>
      <c r="F1093" s="18">
        <f>IFERROR(VLOOKUP(A1093,[1]Monitoramento_Base_somente_disp!$A:$J,8,FALSE),0)</f>
        <v>0</v>
      </c>
      <c r="G1093" s="18">
        <f>IFERROR(VLOOKUP(A1093,[1]Monitoramento_Base_somente_disp!$A:$J,9,FALSE),0)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IFERROR(VLOOKUP(A1094,[1]Monitoramento_Base_somente_disp!$A:$J,4,FALSE),0)</f>
        <v>0</v>
      </c>
      <c r="C1094" s="18">
        <f>IFERROR(VLOOKUP(A1094,[1]Monitoramento_Base_somente_disp!$A:$J,5,FALSE),0)</f>
        <v>1212576</v>
      </c>
      <c r="D1094" s="18">
        <f>IFERROR(VLOOKUP(A1094,[1]Monitoramento_Base_somente_disp!$A:$J,6,FALSE),0)</f>
        <v>0</v>
      </c>
      <c r="E1094" s="18">
        <f>IFERROR(VLOOKUP(A1094,[1]Monitoramento_Base_somente_disp!$A:$J,7,FALSE),0)</f>
        <v>0</v>
      </c>
      <c r="F1094" s="18">
        <f>IFERROR(VLOOKUP(A1094,[1]Monitoramento_Base_somente_disp!$A:$J,8,FALSE),0)</f>
        <v>0</v>
      </c>
      <c r="G1094" s="18">
        <f>IFERROR(VLOOKUP(A1094,[1]Monitoramento_Base_somente_disp!$A:$J,9,FALSE),0)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Não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Não</v>
      </c>
      <c r="W1094" s="18" t="str">
        <f t="shared" ref="W1094:W1157" si="106">IF(E1094+K1094+Q1094&gt;0,"Sim","Não")</f>
        <v>Não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>
        <f>IFERROR(VLOOKUP(A1095,[1]Monitoramento_Base_somente_disp!$A:$J,4,FALSE),0)</f>
        <v>0</v>
      </c>
      <c r="C1095" s="18">
        <f>IFERROR(VLOOKUP(A1095,[1]Monitoramento_Base_somente_disp!$A:$J,5,FALSE),0)</f>
        <v>83470</v>
      </c>
      <c r="D1095" s="18">
        <f>IFERROR(VLOOKUP(A1095,[1]Monitoramento_Base_somente_disp!$A:$J,6,FALSE),0)</f>
        <v>0</v>
      </c>
      <c r="E1095" s="18">
        <f>IFERROR(VLOOKUP(A1095,[1]Monitoramento_Base_somente_disp!$A:$J,7,FALSE),0)</f>
        <v>0</v>
      </c>
      <c r="F1095" s="18">
        <f>IFERROR(VLOOKUP(A1095,[1]Monitoramento_Base_somente_disp!$A:$J,8,FALSE),0)</f>
        <v>0</v>
      </c>
      <c r="G1095" s="18">
        <f>IFERROR(VLOOKUP(A1095,[1]Monitoramento_Base_somente_disp!$A:$J,9,FALSE),0)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Não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IFERROR(VLOOKUP(A1096,[1]Monitoramento_Base_somente_disp!$A:$J,4,FALSE),0)</f>
        <v>0</v>
      </c>
      <c r="C1096" s="18">
        <f>IFERROR(VLOOKUP(A1096,[1]Monitoramento_Base_somente_disp!$A:$J,5,FALSE),0)</f>
        <v>0</v>
      </c>
      <c r="D1096" s="18">
        <f>IFERROR(VLOOKUP(A1096,[1]Monitoramento_Base_somente_disp!$A:$J,6,FALSE),0)</f>
        <v>0</v>
      </c>
      <c r="E1096" s="18">
        <f>IFERROR(VLOOKUP(A1096,[1]Monitoramento_Base_somente_disp!$A:$J,7,FALSE),0)</f>
        <v>0</v>
      </c>
      <c r="F1096" s="18">
        <f>IFERROR(VLOOKUP(A1096,[1]Monitoramento_Base_somente_disp!$A:$J,8,FALSE),0)</f>
        <v>0</v>
      </c>
      <c r="G1096" s="18">
        <f>IFERROR(VLOOKUP(A1096,[1]Monitoramento_Base_somente_disp!$A:$J,9,FALSE),0)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IFERROR(VLOOKUP(A1097,[1]Monitoramento_Base_somente_disp!$A:$J,4,FALSE),0)</f>
        <v>0</v>
      </c>
      <c r="C1097" s="18">
        <f>IFERROR(VLOOKUP(A1097,[1]Monitoramento_Base_somente_disp!$A:$J,5,FALSE),0)</f>
        <v>1056414</v>
      </c>
      <c r="D1097" s="18">
        <f>IFERROR(VLOOKUP(A1097,[1]Monitoramento_Base_somente_disp!$A:$J,6,FALSE),0)</f>
        <v>0</v>
      </c>
      <c r="E1097" s="18">
        <f>IFERROR(VLOOKUP(A1097,[1]Monitoramento_Base_somente_disp!$A:$J,7,FALSE),0)</f>
        <v>0</v>
      </c>
      <c r="F1097" s="18">
        <f>IFERROR(VLOOKUP(A1097,[1]Monitoramento_Base_somente_disp!$A:$J,8,FALSE),0)</f>
        <v>0</v>
      </c>
      <c r="G1097" s="18">
        <f>IFERROR(VLOOKUP(A1097,[1]Monitoramento_Base_somente_disp!$A:$J,9,FALSE),0)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Não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IFERROR(VLOOKUP(A1098,[1]Monitoramento_Base_somente_disp!$A:$J,4,FALSE),0)</f>
        <v>0</v>
      </c>
      <c r="C1098" s="18">
        <f>IFERROR(VLOOKUP(A1098,[1]Monitoramento_Base_somente_disp!$A:$J,5,FALSE),0)</f>
        <v>0</v>
      </c>
      <c r="D1098" s="18">
        <f>IFERROR(VLOOKUP(A1098,[1]Monitoramento_Base_somente_disp!$A:$J,6,FALSE),0)</f>
        <v>0</v>
      </c>
      <c r="E1098" s="18">
        <f>IFERROR(VLOOKUP(A1098,[1]Monitoramento_Base_somente_disp!$A:$J,7,FALSE),0)</f>
        <v>0</v>
      </c>
      <c r="F1098" s="18">
        <f>IFERROR(VLOOKUP(A1098,[1]Monitoramento_Base_somente_disp!$A:$J,8,FALSE),0)</f>
        <v>0</v>
      </c>
      <c r="G1098" s="18">
        <f>IFERROR(VLOOKUP(A1098,[1]Monitoramento_Base_somente_disp!$A:$J,9,FALSE),0)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IFERROR(VLOOKUP(A1099,[1]Monitoramento_Base_somente_disp!$A:$J,4,FALSE),0)</f>
        <v>0</v>
      </c>
      <c r="C1099" s="18">
        <f>IFERROR(VLOOKUP(A1099,[1]Monitoramento_Base_somente_disp!$A:$J,5,FALSE),0)</f>
        <v>119850</v>
      </c>
      <c r="D1099" s="18">
        <f>IFERROR(VLOOKUP(A1099,[1]Monitoramento_Base_somente_disp!$A:$J,6,FALSE),0)</f>
        <v>0</v>
      </c>
      <c r="E1099" s="18">
        <f>IFERROR(VLOOKUP(A1099,[1]Monitoramento_Base_somente_disp!$A:$J,7,FALSE),0)</f>
        <v>0</v>
      </c>
      <c r="F1099" s="18">
        <f>IFERROR(VLOOKUP(A1099,[1]Monitoramento_Base_somente_disp!$A:$J,8,FALSE),0)</f>
        <v>0</v>
      </c>
      <c r="G1099" s="18">
        <f>IFERROR(VLOOKUP(A1099,[1]Monitoramento_Base_somente_disp!$A:$J,9,FALSE),0)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Não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IFERROR(VLOOKUP(A1100,[1]Monitoramento_Base_somente_disp!$A:$J,4,FALSE),0)</f>
        <v>0</v>
      </c>
      <c r="C1100" s="18">
        <f>IFERROR(VLOOKUP(A1100,[1]Monitoramento_Base_somente_disp!$A:$J,5,FALSE),0)</f>
        <v>0</v>
      </c>
      <c r="D1100" s="18">
        <f>IFERROR(VLOOKUP(A1100,[1]Monitoramento_Base_somente_disp!$A:$J,6,FALSE),0)</f>
        <v>0</v>
      </c>
      <c r="E1100" s="18">
        <f>IFERROR(VLOOKUP(A1100,[1]Monitoramento_Base_somente_disp!$A:$J,7,FALSE),0)</f>
        <v>0</v>
      </c>
      <c r="F1100" s="18">
        <f>IFERROR(VLOOKUP(A1100,[1]Monitoramento_Base_somente_disp!$A:$J,8,FALSE),0)</f>
        <v>0</v>
      </c>
      <c r="G1100" s="18">
        <f>IFERROR(VLOOKUP(A1100,[1]Monitoramento_Base_somente_disp!$A:$J,9,FALSE),0)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IFERROR(VLOOKUP(A1101,[1]Monitoramento_Base_somente_disp!$A:$J,4,FALSE),0)</f>
        <v>0</v>
      </c>
      <c r="C1101" s="18">
        <f>IFERROR(VLOOKUP(A1101,[1]Monitoramento_Base_somente_disp!$A:$J,5,FALSE),0)</f>
        <v>0</v>
      </c>
      <c r="D1101" s="18">
        <f>IFERROR(VLOOKUP(A1101,[1]Monitoramento_Base_somente_disp!$A:$J,6,FALSE),0)</f>
        <v>0</v>
      </c>
      <c r="E1101" s="18">
        <f>IFERROR(VLOOKUP(A1101,[1]Monitoramento_Base_somente_disp!$A:$J,7,FALSE),0)</f>
        <v>0</v>
      </c>
      <c r="F1101" s="18">
        <f>IFERROR(VLOOKUP(A1101,[1]Monitoramento_Base_somente_disp!$A:$J,8,FALSE),0)</f>
        <v>0</v>
      </c>
      <c r="G1101" s="18">
        <f>IFERROR(VLOOKUP(A1101,[1]Monitoramento_Base_somente_disp!$A:$J,9,FALSE),0)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IFERROR(VLOOKUP(A1102,[1]Monitoramento_Base_somente_disp!$A:$J,4,FALSE),0)</f>
        <v>0</v>
      </c>
      <c r="C1102" s="18">
        <f>IFERROR(VLOOKUP(A1102,[1]Monitoramento_Base_somente_disp!$A:$J,5,FALSE),0)</f>
        <v>0</v>
      </c>
      <c r="D1102" s="18">
        <f>IFERROR(VLOOKUP(A1102,[1]Monitoramento_Base_somente_disp!$A:$J,6,FALSE),0)</f>
        <v>0</v>
      </c>
      <c r="E1102" s="18">
        <f>IFERROR(VLOOKUP(A1102,[1]Monitoramento_Base_somente_disp!$A:$J,7,FALSE),0)</f>
        <v>0</v>
      </c>
      <c r="F1102" s="18">
        <f>IFERROR(VLOOKUP(A1102,[1]Monitoramento_Base_somente_disp!$A:$J,8,FALSE),0)</f>
        <v>0</v>
      </c>
      <c r="G1102" s="18">
        <f>IFERROR(VLOOKUP(A1102,[1]Monitoramento_Base_somente_disp!$A:$J,9,FALSE),0)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IFERROR(VLOOKUP(A1103,[1]Monitoramento_Base_somente_disp!$A:$J,4,FALSE),0)</f>
        <v>0</v>
      </c>
      <c r="C1103" s="18">
        <f>IFERROR(VLOOKUP(A1103,[1]Monitoramento_Base_somente_disp!$A:$J,5,FALSE),0)</f>
        <v>0</v>
      </c>
      <c r="D1103" s="18">
        <f>IFERROR(VLOOKUP(A1103,[1]Monitoramento_Base_somente_disp!$A:$J,6,FALSE),0)</f>
        <v>0</v>
      </c>
      <c r="E1103" s="18">
        <f>IFERROR(VLOOKUP(A1103,[1]Monitoramento_Base_somente_disp!$A:$J,7,FALSE),0)</f>
        <v>0</v>
      </c>
      <c r="F1103" s="18">
        <f>IFERROR(VLOOKUP(A1103,[1]Monitoramento_Base_somente_disp!$A:$J,8,FALSE),0)</f>
        <v>0</v>
      </c>
      <c r="G1103" s="18">
        <f>IFERROR(VLOOKUP(A1103,[1]Monitoramento_Base_somente_disp!$A:$J,9,FALSE),0)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IFERROR(VLOOKUP(A1104,[1]Monitoramento_Base_somente_disp!$A:$J,4,FALSE),0)</f>
        <v>0</v>
      </c>
      <c r="C1104" s="18">
        <f>IFERROR(VLOOKUP(A1104,[1]Monitoramento_Base_somente_disp!$A:$J,5,FALSE),0)</f>
        <v>0</v>
      </c>
      <c r="D1104" s="18">
        <f>IFERROR(VLOOKUP(A1104,[1]Monitoramento_Base_somente_disp!$A:$J,6,FALSE),0)</f>
        <v>0</v>
      </c>
      <c r="E1104" s="18">
        <f>IFERROR(VLOOKUP(A1104,[1]Monitoramento_Base_somente_disp!$A:$J,7,FALSE),0)</f>
        <v>0</v>
      </c>
      <c r="F1104" s="18">
        <f>IFERROR(VLOOKUP(A1104,[1]Monitoramento_Base_somente_disp!$A:$J,8,FALSE),0)</f>
        <v>0</v>
      </c>
      <c r="G1104" s="18">
        <f>IFERROR(VLOOKUP(A1104,[1]Monitoramento_Base_somente_disp!$A:$J,9,FALSE),0)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IFERROR(VLOOKUP(A1105,[1]Monitoramento_Base_somente_disp!$A:$J,4,FALSE),0)</f>
        <v>0</v>
      </c>
      <c r="C1105" s="18">
        <f>IFERROR(VLOOKUP(A1105,[1]Monitoramento_Base_somente_disp!$A:$J,5,FALSE),0)</f>
        <v>540379</v>
      </c>
      <c r="D1105" s="18">
        <f>IFERROR(VLOOKUP(A1105,[1]Monitoramento_Base_somente_disp!$A:$J,6,FALSE),0)</f>
        <v>0</v>
      </c>
      <c r="E1105" s="18">
        <f>IFERROR(VLOOKUP(A1105,[1]Monitoramento_Base_somente_disp!$A:$J,7,FALSE),0)</f>
        <v>0</v>
      </c>
      <c r="F1105" s="18">
        <f>IFERROR(VLOOKUP(A1105,[1]Monitoramento_Base_somente_disp!$A:$J,8,FALSE),0)</f>
        <v>0</v>
      </c>
      <c r="G1105" s="18">
        <f>IFERROR(VLOOKUP(A1105,[1]Monitoramento_Base_somente_disp!$A:$J,9,FALSE),0)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Não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IFERROR(VLOOKUP(A1106,[1]Monitoramento_Base_somente_disp!$A:$J,4,FALSE),0)</f>
        <v>0</v>
      </c>
      <c r="C1106" s="18">
        <f>IFERROR(VLOOKUP(A1106,[1]Monitoramento_Base_somente_disp!$A:$J,5,FALSE),0)</f>
        <v>0</v>
      </c>
      <c r="D1106" s="18">
        <f>IFERROR(VLOOKUP(A1106,[1]Monitoramento_Base_somente_disp!$A:$J,6,FALSE),0)</f>
        <v>0</v>
      </c>
      <c r="E1106" s="18">
        <f>IFERROR(VLOOKUP(A1106,[1]Monitoramento_Base_somente_disp!$A:$J,7,FALSE),0)</f>
        <v>0</v>
      </c>
      <c r="F1106" s="18">
        <f>IFERROR(VLOOKUP(A1106,[1]Monitoramento_Base_somente_disp!$A:$J,8,FALSE),0)</f>
        <v>0</v>
      </c>
      <c r="G1106" s="18">
        <f>IFERROR(VLOOKUP(A1106,[1]Monitoramento_Base_somente_disp!$A:$J,9,FALSE),0)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IFERROR(VLOOKUP(A1107,[1]Monitoramento_Base_somente_disp!$A:$J,4,FALSE),0)</f>
        <v>0</v>
      </c>
      <c r="C1107" s="18">
        <f>IFERROR(VLOOKUP(A1107,[1]Monitoramento_Base_somente_disp!$A:$J,5,FALSE),0)</f>
        <v>0</v>
      </c>
      <c r="D1107" s="18">
        <f>IFERROR(VLOOKUP(A1107,[1]Monitoramento_Base_somente_disp!$A:$J,6,FALSE),0)</f>
        <v>0</v>
      </c>
      <c r="E1107" s="18">
        <f>IFERROR(VLOOKUP(A1107,[1]Monitoramento_Base_somente_disp!$A:$J,7,FALSE),0)</f>
        <v>0</v>
      </c>
      <c r="F1107" s="18">
        <f>IFERROR(VLOOKUP(A1107,[1]Monitoramento_Base_somente_disp!$A:$J,8,FALSE),0)</f>
        <v>0</v>
      </c>
      <c r="G1107" s="18">
        <f>IFERROR(VLOOKUP(A1107,[1]Monitoramento_Base_somente_disp!$A:$J,9,FALSE),0)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IFERROR(VLOOKUP(A1108,[1]Monitoramento_Base_somente_disp!$A:$J,4,FALSE),0)</f>
        <v>0</v>
      </c>
      <c r="C1108" s="18">
        <f>IFERROR(VLOOKUP(A1108,[1]Monitoramento_Base_somente_disp!$A:$J,5,FALSE),0)</f>
        <v>0</v>
      </c>
      <c r="D1108" s="18">
        <f>IFERROR(VLOOKUP(A1108,[1]Monitoramento_Base_somente_disp!$A:$J,6,FALSE),0)</f>
        <v>0</v>
      </c>
      <c r="E1108" s="18">
        <f>IFERROR(VLOOKUP(A1108,[1]Monitoramento_Base_somente_disp!$A:$J,7,FALSE),0)</f>
        <v>0</v>
      </c>
      <c r="F1108" s="18">
        <f>IFERROR(VLOOKUP(A1108,[1]Monitoramento_Base_somente_disp!$A:$J,8,FALSE),0)</f>
        <v>0</v>
      </c>
      <c r="G1108" s="18">
        <f>IFERROR(VLOOKUP(A1108,[1]Monitoramento_Base_somente_disp!$A:$J,9,FALSE),0)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IFERROR(VLOOKUP(A1109,[1]Monitoramento_Base_somente_disp!$A:$J,4,FALSE),0)</f>
        <v>0</v>
      </c>
      <c r="C1109" s="18">
        <f>IFERROR(VLOOKUP(A1109,[1]Monitoramento_Base_somente_disp!$A:$J,5,FALSE),0)</f>
        <v>0</v>
      </c>
      <c r="D1109" s="18">
        <f>IFERROR(VLOOKUP(A1109,[1]Monitoramento_Base_somente_disp!$A:$J,6,FALSE),0)</f>
        <v>0</v>
      </c>
      <c r="E1109" s="18">
        <f>IFERROR(VLOOKUP(A1109,[1]Monitoramento_Base_somente_disp!$A:$J,7,FALSE),0)</f>
        <v>0</v>
      </c>
      <c r="F1109" s="18">
        <f>IFERROR(VLOOKUP(A1109,[1]Monitoramento_Base_somente_disp!$A:$J,8,FALSE),0)</f>
        <v>0</v>
      </c>
      <c r="G1109" s="18">
        <f>IFERROR(VLOOKUP(A1109,[1]Monitoramento_Base_somente_disp!$A:$J,9,FALSE),0)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IFERROR(VLOOKUP(A1110,[1]Monitoramento_Base_somente_disp!$A:$J,4,FALSE),0)</f>
        <v>0</v>
      </c>
      <c r="C1110" s="18">
        <f>IFERROR(VLOOKUP(A1110,[1]Monitoramento_Base_somente_disp!$A:$J,5,FALSE),0)</f>
        <v>0</v>
      </c>
      <c r="D1110" s="18">
        <f>IFERROR(VLOOKUP(A1110,[1]Monitoramento_Base_somente_disp!$A:$J,6,FALSE),0)</f>
        <v>0</v>
      </c>
      <c r="E1110" s="18">
        <f>IFERROR(VLOOKUP(A1110,[1]Monitoramento_Base_somente_disp!$A:$J,7,FALSE),0)</f>
        <v>0</v>
      </c>
      <c r="F1110" s="18">
        <f>IFERROR(VLOOKUP(A1110,[1]Monitoramento_Base_somente_disp!$A:$J,8,FALSE),0)</f>
        <v>0</v>
      </c>
      <c r="G1110" s="18">
        <f>IFERROR(VLOOKUP(A1110,[1]Monitoramento_Base_somente_disp!$A:$J,9,FALSE),0)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IFERROR(VLOOKUP(A1111,[1]Monitoramento_Base_somente_disp!$A:$J,4,FALSE),0)</f>
        <v>0</v>
      </c>
      <c r="C1111" s="18">
        <f>IFERROR(VLOOKUP(A1111,[1]Monitoramento_Base_somente_disp!$A:$J,5,FALSE),0)</f>
        <v>0</v>
      </c>
      <c r="D1111" s="18">
        <f>IFERROR(VLOOKUP(A1111,[1]Monitoramento_Base_somente_disp!$A:$J,6,FALSE),0)</f>
        <v>0</v>
      </c>
      <c r="E1111" s="18">
        <f>IFERROR(VLOOKUP(A1111,[1]Monitoramento_Base_somente_disp!$A:$J,7,FALSE),0)</f>
        <v>0</v>
      </c>
      <c r="F1111" s="18">
        <f>IFERROR(VLOOKUP(A1111,[1]Monitoramento_Base_somente_disp!$A:$J,8,FALSE),0)</f>
        <v>0</v>
      </c>
      <c r="G1111" s="18">
        <f>IFERROR(VLOOKUP(A1111,[1]Monitoramento_Base_somente_disp!$A:$J,9,FALSE),0)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IFERROR(VLOOKUP(A1112,[1]Monitoramento_Base_somente_disp!$A:$J,4,FALSE),0)</f>
        <v>0</v>
      </c>
      <c r="C1112" s="18">
        <f>IFERROR(VLOOKUP(A1112,[1]Monitoramento_Base_somente_disp!$A:$J,5,FALSE),0)</f>
        <v>0</v>
      </c>
      <c r="D1112" s="18">
        <f>IFERROR(VLOOKUP(A1112,[1]Monitoramento_Base_somente_disp!$A:$J,6,FALSE),0)</f>
        <v>0</v>
      </c>
      <c r="E1112" s="18">
        <f>IFERROR(VLOOKUP(A1112,[1]Monitoramento_Base_somente_disp!$A:$J,7,FALSE),0)</f>
        <v>0</v>
      </c>
      <c r="F1112" s="18">
        <f>IFERROR(VLOOKUP(A1112,[1]Monitoramento_Base_somente_disp!$A:$J,8,FALSE),0)</f>
        <v>0</v>
      </c>
      <c r="G1112" s="18">
        <f>IFERROR(VLOOKUP(A1112,[1]Monitoramento_Base_somente_disp!$A:$J,9,FALSE),0)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IFERROR(VLOOKUP(A1113,[1]Monitoramento_Base_somente_disp!$A:$J,4,FALSE),0)</f>
        <v>0</v>
      </c>
      <c r="C1113" s="18">
        <f>IFERROR(VLOOKUP(A1113,[1]Monitoramento_Base_somente_disp!$A:$J,5,FALSE),0)</f>
        <v>0</v>
      </c>
      <c r="D1113" s="18">
        <f>IFERROR(VLOOKUP(A1113,[1]Monitoramento_Base_somente_disp!$A:$J,6,FALSE),0)</f>
        <v>0</v>
      </c>
      <c r="E1113" s="18">
        <f>IFERROR(VLOOKUP(A1113,[1]Monitoramento_Base_somente_disp!$A:$J,7,FALSE),0)</f>
        <v>0</v>
      </c>
      <c r="F1113" s="18">
        <f>IFERROR(VLOOKUP(A1113,[1]Monitoramento_Base_somente_disp!$A:$J,8,FALSE),0)</f>
        <v>0</v>
      </c>
      <c r="G1113" s="18">
        <f>IFERROR(VLOOKUP(A1113,[1]Monitoramento_Base_somente_disp!$A:$J,9,FALSE),0)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IFERROR(VLOOKUP(A1114,[1]Monitoramento_Base_somente_disp!$A:$J,4,FALSE),0)</f>
        <v>12904</v>
      </c>
      <c r="C1114" s="18">
        <f>IFERROR(VLOOKUP(A1114,[1]Monitoramento_Base_somente_disp!$A:$J,5,FALSE),0)</f>
        <v>1137539</v>
      </c>
      <c r="D1114" s="18">
        <f>IFERROR(VLOOKUP(A1114,[1]Monitoramento_Base_somente_disp!$A:$J,6,FALSE),0)</f>
        <v>0</v>
      </c>
      <c r="E1114" s="18">
        <f>IFERROR(VLOOKUP(A1114,[1]Monitoramento_Base_somente_disp!$A:$J,7,FALSE),0)</f>
        <v>0</v>
      </c>
      <c r="F1114" s="18">
        <f>IFERROR(VLOOKUP(A1114,[1]Monitoramento_Base_somente_disp!$A:$J,8,FALSE),0)</f>
        <v>0</v>
      </c>
      <c r="G1114" s="18">
        <f>IFERROR(VLOOKUP(A1114,[1]Monitoramento_Base_somente_disp!$A:$J,9,FALSE),0)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Não</v>
      </c>
      <c r="W1114" s="18" t="str">
        <f t="shared" si="106"/>
        <v>Não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>
        <f>IFERROR(VLOOKUP(A1115,[1]Monitoramento_Base_somente_disp!$A:$J,4,FALSE),0)</f>
        <v>0</v>
      </c>
      <c r="C1115" s="18">
        <f>IFERROR(VLOOKUP(A1115,[1]Monitoramento_Base_somente_disp!$A:$J,5,FALSE),0)</f>
        <v>4054704</v>
      </c>
      <c r="D1115" s="18">
        <f>IFERROR(VLOOKUP(A1115,[1]Monitoramento_Base_somente_disp!$A:$J,6,FALSE),0)</f>
        <v>0</v>
      </c>
      <c r="E1115" s="18">
        <f>IFERROR(VLOOKUP(A1115,[1]Monitoramento_Base_somente_disp!$A:$J,7,FALSE),0)</f>
        <v>0</v>
      </c>
      <c r="F1115" s="18">
        <f>IFERROR(VLOOKUP(A1115,[1]Monitoramento_Base_somente_disp!$A:$J,8,FALSE),0)</f>
        <v>0</v>
      </c>
      <c r="G1115" s="18">
        <f>IFERROR(VLOOKUP(A1115,[1]Monitoramento_Base_somente_disp!$A:$J,9,FALSE),0)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Não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IFERROR(VLOOKUP(A1116,[1]Monitoramento_Base_somente_disp!$A:$J,4,FALSE),0)</f>
        <v>0</v>
      </c>
      <c r="C1116" s="18">
        <f>IFERROR(VLOOKUP(A1116,[1]Monitoramento_Base_somente_disp!$A:$J,5,FALSE),0)</f>
        <v>0</v>
      </c>
      <c r="D1116" s="18">
        <f>IFERROR(VLOOKUP(A1116,[1]Monitoramento_Base_somente_disp!$A:$J,6,FALSE),0)</f>
        <v>0</v>
      </c>
      <c r="E1116" s="18">
        <f>IFERROR(VLOOKUP(A1116,[1]Monitoramento_Base_somente_disp!$A:$J,7,FALSE),0)</f>
        <v>0</v>
      </c>
      <c r="F1116" s="18">
        <f>IFERROR(VLOOKUP(A1116,[1]Monitoramento_Base_somente_disp!$A:$J,8,FALSE),0)</f>
        <v>0</v>
      </c>
      <c r="G1116" s="18">
        <f>IFERROR(VLOOKUP(A1116,[1]Monitoramento_Base_somente_disp!$A:$J,9,FALSE),0)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IFERROR(VLOOKUP(A1117,[1]Monitoramento_Base_somente_disp!$A:$J,4,FALSE),0)</f>
        <v>5401</v>
      </c>
      <c r="C1117" s="18">
        <f>IFERROR(VLOOKUP(A1117,[1]Monitoramento_Base_somente_disp!$A:$J,5,FALSE),0)</f>
        <v>3662997</v>
      </c>
      <c r="D1117" s="18">
        <f>IFERROR(VLOOKUP(A1117,[1]Monitoramento_Base_somente_disp!$A:$J,6,FALSE),0)</f>
        <v>0</v>
      </c>
      <c r="E1117" s="18">
        <f>IFERROR(VLOOKUP(A1117,[1]Monitoramento_Base_somente_disp!$A:$J,7,FALSE),0)</f>
        <v>0</v>
      </c>
      <c r="F1117" s="18">
        <f>IFERROR(VLOOKUP(A1117,[1]Monitoramento_Base_somente_disp!$A:$J,8,FALSE),0)</f>
        <v>0</v>
      </c>
      <c r="G1117" s="18">
        <f>IFERROR(VLOOKUP(A1117,[1]Monitoramento_Base_somente_disp!$A:$J,9,FALSE),0)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Não</v>
      </c>
      <c r="W1117" s="18" t="str">
        <f t="shared" si="106"/>
        <v>Não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IFERROR(VLOOKUP(A1118,[1]Monitoramento_Base_somente_disp!$A:$J,4,FALSE),0)</f>
        <v>0</v>
      </c>
      <c r="C1118" s="18">
        <f>IFERROR(VLOOKUP(A1118,[1]Monitoramento_Base_somente_disp!$A:$J,5,FALSE),0)</f>
        <v>0</v>
      </c>
      <c r="D1118" s="18">
        <f>IFERROR(VLOOKUP(A1118,[1]Monitoramento_Base_somente_disp!$A:$J,6,FALSE),0)</f>
        <v>0</v>
      </c>
      <c r="E1118" s="18">
        <f>IFERROR(VLOOKUP(A1118,[1]Monitoramento_Base_somente_disp!$A:$J,7,FALSE),0)</f>
        <v>0</v>
      </c>
      <c r="F1118" s="18">
        <f>IFERROR(VLOOKUP(A1118,[1]Monitoramento_Base_somente_disp!$A:$J,8,FALSE),0)</f>
        <v>0</v>
      </c>
      <c r="G1118" s="18">
        <f>IFERROR(VLOOKUP(A1118,[1]Monitoramento_Base_somente_disp!$A:$J,9,FALSE),0)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IFERROR(VLOOKUP(A1119,[1]Monitoramento_Base_somente_disp!$A:$J,4,FALSE),0)</f>
        <v>0</v>
      </c>
      <c r="C1119" s="18">
        <f>IFERROR(VLOOKUP(A1119,[1]Monitoramento_Base_somente_disp!$A:$J,5,FALSE),0)</f>
        <v>328848</v>
      </c>
      <c r="D1119" s="18">
        <f>IFERROR(VLOOKUP(A1119,[1]Monitoramento_Base_somente_disp!$A:$J,6,FALSE),0)</f>
        <v>0</v>
      </c>
      <c r="E1119" s="18">
        <f>IFERROR(VLOOKUP(A1119,[1]Monitoramento_Base_somente_disp!$A:$J,7,FALSE),0)</f>
        <v>0</v>
      </c>
      <c r="F1119" s="18">
        <f>IFERROR(VLOOKUP(A1119,[1]Monitoramento_Base_somente_disp!$A:$J,8,FALSE),0)</f>
        <v>0</v>
      </c>
      <c r="G1119" s="18">
        <f>IFERROR(VLOOKUP(A1119,[1]Monitoramento_Base_somente_disp!$A:$J,9,FALSE),0)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Não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IFERROR(VLOOKUP(A1120,[1]Monitoramento_Base_somente_disp!$A:$J,4,FALSE),0)</f>
        <v>0</v>
      </c>
      <c r="C1120" s="18">
        <f>IFERROR(VLOOKUP(A1120,[1]Monitoramento_Base_somente_disp!$A:$J,5,FALSE),0)</f>
        <v>0</v>
      </c>
      <c r="D1120" s="18">
        <f>IFERROR(VLOOKUP(A1120,[1]Monitoramento_Base_somente_disp!$A:$J,6,FALSE),0)</f>
        <v>0</v>
      </c>
      <c r="E1120" s="18">
        <f>IFERROR(VLOOKUP(A1120,[1]Monitoramento_Base_somente_disp!$A:$J,7,FALSE),0)</f>
        <v>0</v>
      </c>
      <c r="F1120" s="18">
        <f>IFERROR(VLOOKUP(A1120,[1]Monitoramento_Base_somente_disp!$A:$J,8,FALSE),0)</f>
        <v>0</v>
      </c>
      <c r="G1120" s="18">
        <f>IFERROR(VLOOKUP(A1120,[1]Monitoramento_Base_somente_disp!$A:$J,9,FALSE),0)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IFERROR(VLOOKUP(A1121,[1]Monitoramento_Base_somente_disp!$A:$J,4,FALSE),0)</f>
        <v>0</v>
      </c>
      <c r="C1121" s="18">
        <f>IFERROR(VLOOKUP(A1121,[1]Monitoramento_Base_somente_disp!$A:$J,5,FALSE),0)</f>
        <v>2157402</v>
      </c>
      <c r="D1121" s="18">
        <f>IFERROR(VLOOKUP(A1121,[1]Monitoramento_Base_somente_disp!$A:$J,6,FALSE),0)</f>
        <v>0</v>
      </c>
      <c r="E1121" s="18">
        <f>IFERROR(VLOOKUP(A1121,[1]Monitoramento_Base_somente_disp!$A:$J,7,FALSE),0)</f>
        <v>0</v>
      </c>
      <c r="F1121" s="18">
        <f>IFERROR(VLOOKUP(A1121,[1]Monitoramento_Base_somente_disp!$A:$J,8,FALSE),0)</f>
        <v>0</v>
      </c>
      <c r="G1121" s="18">
        <f>IFERROR(VLOOKUP(A1121,[1]Monitoramento_Base_somente_disp!$A:$J,9,FALSE),0)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Não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IFERROR(VLOOKUP(A1122,[1]Monitoramento_Base_somente_disp!$A:$J,4,FALSE),0)</f>
        <v>0</v>
      </c>
      <c r="C1122" s="18">
        <f>IFERROR(VLOOKUP(A1122,[1]Monitoramento_Base_somente_disp!$A:$J,5,FALSE),0)</f>
        <v>0</v>
      </c>
      <c r="D1122" s="18">
        <f>IFERROR(VLOOKUP(A1122,[1]Monitoramento_Base_somente_disp!$A:$J,6,FALSE),0)</f>
        <v>0</v>
      </c>
      <c r="E1122" s="18">
        <f>IFERROR(VLOOKUP(A1122,[1]Monitoramento_Base_somente_disp!$A:$J,7,FALSE),0)</f>
        <v>0</v>
      </c>
      <c r="F1122" s="18">
        <f>IFERROR(VLOOKUP(A1122,[1]Monitoramento_Base_somente_disp!$A:$J,8,FALSE),0)</f>
        <v>0</v>
      </c>
      <c r="G1122" s="18">
        <f>IFERROR(VLOOKUP(A1122,[1]Monitoramento_Base_somente_disp!$A:$J,9,FALSE),0)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IFERROR(VLOOKUP(A1123,[1]Monitoramento_Base_somente_disp!$A:$J,4,FALSE),0)</f>
        <v>0</v>
      </c>
      <c r="C1123" s="18">
        <f>IFERROR(VLOOKUP(A1123,[1]Monitoramento_Base_somente_disp!$A:$J,5,FALSE),0)</f>
        <v>0</v>
      </c>
      <c r="D1123" s="18">
        <f>IFERROR(VLOOKUP(A1123,[1]Monitoramento_Base_somente_disp!$A:$J,6,FALSE),0)</f>
        <v>0</v>
      </c>
      <c r="E1123" s="18">
        <f>IFERROR(VLOOKUP(A1123,[1]Monitoramento_Base_somente_disp!$A:$J,7,FALSE),0)</f>
        <v>0</v>
      </c>
      <c r="F1123" s="18">
        <f>IFERROR(VLOOKUP(A1123,[1]Monitoramento_Base_somente_disp!$A:$J,8,FALSE),0)</f>
        <v>0</v>
      </c>
      <c r="G1123" s="18">
        <f>IFERROR(VLOOKUP(A1123,[1]Monitoramento_Base_somente_disp!$A:$J,9,FALSE),0)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IFERROR(VLOOKUP(A1124,[1]Monitoramento_Base_somente_disp!$A:$J,4,FALSE),0)</f>
        <v>0</v>
      </c>
      <c r="C1124" s="18">
        <f>IFERROR(VLOOKUP(A1124,[1]Monitoramento_Base_somente_disp!$A:$J,5,FALSE),0)</f>
        <v>0</v>
      </c>
      <c r="D1124" s="18">
        <f>IFERROR(VLOOKUP(A1124,[1]Monitoramento_Base_somente_disp!$A:$J,6,FALSE),0)</f>
        <v>0</v>
      </c>
      <c r="E1124" s="18">
        <f>IFERROR(VLOOKUP(A1124,[1]Monitoramento_Base_somente_disp!$A:$J,7,FALSE),0)</f>
        <v>0</v>
      </c>
      <c r="F1124" s="18">
        <f>IFERROR(VLOOKUP(A1124,[1]Monitoramento_Base_somente_disp!$A:$J,8,FALSE),0)</f>
        <v>0</v>
      </c>
      <c r="G1124" s="18">
        <f>IFERROR(VLOOKUP(A1124,[1]Monitoramento_Base_somente_disp!$A:$J,9,FALSE),0)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IFERROR(VLOOKUP(A1125,[1]Monitoramento_Base_somente_disp!$A:$J,4,FALSE),0)</f>
        <v>0</v>
      </c>
      <c r="C1125" s="18">
        <f>IFERROR(VLOOKUP(A1125,[1]Monitoramento_Base_somente_disp!$A:$J,5,FALSE),0)</f>
        <v>146880</v>
      </c>
      <c r="D1125" s="18">
        <f>IFERROR(VLOOKUP(A1125,[1]Monitoramento_Base_somente_disp!$A:$J,6,FALSE),0)</f>
        <v>0</v>
      </c>
      <c r="E1125" s="18">
        <f>IFERROR(VLOOKUP(A1125,[1]Monitoramento_Base_somente_disp!$A:$J,7,FALSE),0)</f>
        <v>0</v>
      </c>
      <c r="F1125" s="18">
        <f>IFERROR(VLOOKUP(A1125,[1]Monitoramento_Base_somente_disp!$A:$J,8,FALSE),0)</f>
        <v>0</v>
      </c>
      <c r="G1125" s="18">
        <f>IFERROR(VLOOKUP(A1125,[1]Monitoramento_Base_somente_disp!$A:$J,9,FALSE),0)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Não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>
        <f>IFERROR(VLOOKUP(A1126,[1]Monitoramento_Base_somente_disp!$A:$J,4,FALSE),0)</f>
        <v>0</v>
      </c>
      <c r="C1126" s="18">
        <f>IFERROR(VLOOKUP(A1126,[1]Monitoramento_Base_somente_disp!$A:$J,5,FALSE),0)</f>
        <v>3105475</v>
      </c>
      <c r="D1126" s="18">
        <f>IFERROR(VLOOKUP(A1126,[1]Monitoramento_Base_somente_disp!$A:$J,6,FALSE),0)</f>
        <v>0</v>
      </c>
      <c r="E1126" s="18">
        <f>IFERROR(VLOOKUP(A1126,[1]Monitoramento_Base_somente_disp!$A:$J,7,FALSE),0)</f>
        <v>0</v>
      </c>
      <c r="F1126" s="18">
        <f>IFERROR(VLOOKUP(A1126,[1]Monitoramento_Base_somente_disp!$A:$J,8,FALSE),0)</f>
        <v>0</v>
      </c>
      <c r="G1126" s="18">
        <f>IFERROR(VLOOKUP(A1126,[1]Monitoramento_Base_somente_disp!$A:$J,9,FALSE),0)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Não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>
        <f>IFERROR(VLOOKUP(A1127,[1]Monitoramento_Base_somente_disp!$A:$J,4,FALSE),0)</f>
        <v>0</v>
      </c>
      <c r="C1127" s="18">
        <f>IFERROR(VLOOKUP(A1127,[1]Monitoramento_Base_somente_disp!$A:$J,5,FALSE),0)</f>
        <v>3416779</v>
      </c>
      <c r="D1127" s="18">
        <f>IFERROR(VLOOKUP(A1127,[1]Monitoramento_Base_somente_disp!$A:$J,6,FALSE),0)</f>
        <v>0</v>
      </c>
      <c r="E1127" s="18">
        <f>IFERROR(VLOOKUP(A1127,[1]Monitoramento_Base_somente_disp!$A:$J,7,FALSE),0)</f>
        <v>0</v>
      </c>
      <c r="F1127" s="18">
        <f>IFERROR(VLOOKUP(A1127,[1]Monitoramento_Base_somente_disp!$A:$J,8,FALSE),0)</f>
        <v>0</v>
      </c>
      <c r="G1127" s="18">
        <f>IFERROR(VLOOKUP(A1127,[1]Monitoramento_Base_somente_disp!$A:$J,9,FALSE),0)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Não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IFERROR(VLOOKUP(A1128,[1]Monitoramento_Base_somente_disp!$A:$J,4,FALSE),0)</f>
        <v>0</v>
      </c>
      <c r="C1128" s="18">
        <f>IFERROR(VLOOKUP(A1128,[1]Monitoramento_Base_somente_disp!$A:$J,5,FALSE),0)</f>
        <v>0</v>
      </c>
      <c r="D1128" s="18">
        <f>IFERROR(VLOOKUP(A1128,[1]Monitoramento_Base_somente_disp!$A:$J,6,FALSE),0)</f>
        <v>0</v>
      </c>
      <c r="E1128" s="18">
        <f>IFERROR(VLOOKUP(A1128,[1]Monitoramento_Base_somente_disp!$A:$J,7,FALSE),0)</f>
        <v>0</v>
      </c>
      <c r="F1128" s="18">
        <f>IFERROR(VLOOKUP(A1128,[1]Monitoramento_Base_somente_disp!$A:$J,8,FALSE),0)</f>
        <v>0</v>
      </c>
      <c r="G1128" s="18">
        <f>IFERROR(VLOOKUP(A1128,[1]Monitoramento_Base_somente_disp!$A:$J,9,FALSE),0)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IFERROR(VLOOKUP(A1129,[1]Monitoramento_Base_somente_disp!$A:$J,4,FALSE),0)</f>
        <v>0</v>
      </c>
      <c r="C1129" s="18">
        <f>IFERROR(VLOOKUP(A1129,[1]Monitoramento_Base_somente_disp!$A:$J,5,FALSE),0)</f>
        <v>0</v>
      </c>
      <c r="D1129" s="18">
        <f>IFERROR(VLOOKUP(A1129,[1]Monitoramento_Base_somente_disp!$A:$J,6,FALSE),0)</f>
        <v>0</v>
      </c>
      <c r="E1129" s="18">
        <f>IFERROR(VLOOKUP(A1129,[1]Monitoramento_Base_somente_disp!$A:$J,7,FALSE),0)</f>
        <v>0</v>
      </c>
      <c r="F1129" s="18">
        <f>IFERROR(VLOOKUP(A1129,[1]Monitoramento_Base_somente_disp!$A:$J,8,FALSE),0)</f>
        <v>0</v>
      </c>
      <c r="G1129" s="18">
        <f>IFERROR(VLOOKUP(A1129,[1]Monitoramento_Base_somente_disp!$A:$J,9,FALSE),0)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IFERROR(VLOOKUP(A1130,[1]Monitoramento_Base_somente_disp!$A:$J,4,FALSE),0)</f>
        <v>0</v>
      </c>
      <c r="C1130" s="18">
        <f>IFERROR(VLOOKUP(A1130,[1]Monitoramento_Base_somente_disp!$A:$J,5,FALSE),0)</f>
        <v>0</v>
      </c>
      <c r="D1130" s="18">
        <f>IFERROR(VLOOKUP(A1130,[1]Monitoramento_Base_somente_disp!$A:$J,6,FALSE),0)</f>
        <v>0</v>
      </c>
      <c r="E1130" s="18">
        <f>IFERROR(VLOOKUP(A1130,[1]Monitoramento_Base_somente_disp!$A:$J,7,FALSE),0)</f>
        <v>0</v>
      </c>
      <c r="F1130" s="18">
        <f>IFERROR(VLOOKUP(A1130,[1]Monitoramento_Base_somente_disp!$A:$J,8,FALSE),0)</f>
        <v>0</v>
      </c>
      <c r="G1130" s="18">
        <f>IFERROR(VLOOKUP(A1130,[1]Monitoramento_Base_somente_disp!$A:$J,9,FALSE),0)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IFERROR(VLOOKUP(A1131,[1]Monitoramento_Base_somente_disp!$A:$J,4,FALSE),0)</f>
        <v>0</v>
      </c>
      <c r="C1131" s="18">
        <f>IFERROR(VLOOKUP(A1131,[1]Monitoramento_Base_somente_disp!$A:$J,5,FALSE),0)</f>
        <v>812600</v>
      </c>
      <c r="D1131" s="18">
        <f>IFERROR(VLOOKUP(A1131,[1]Monitoramento_Base_somente_disp!$A:$J,6,FALSE),0)</f>
        <v>0</v>
      </c>
      <c r="E1131" s="18">
        <f>IFERROR(VLOOKUP(A1131,[1]Monitoramento_Base_somente_disp!$A:$J,7,FALSE),0)</f>
        <v>0</v>
      </c>
      <c r="F1131" s="18">
        <f>IFERROR(VLOOKUP(A1131,[1]Monitoramento_Base_somente_disp!$A:$J,8,FALSE),0)</f>
        <v>0</v>
      </c>
      <c r="G1131" s="18">
        <f>IFERROR(VLOOKUP(A1131,[1]Monitoramento_Base_somente_disp!$A:$J,9,FALSE),0)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Não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IFERROR(VLOOKUP(A1132,[1]Monitoramento_Base_somente_disp!$A:$J,4,FALSE),0)</f>
        <v>0</v>
      </c>
      <c r="C1132" s="18">
        <f>IFERROR(VLOOKUP(A1132,[1]Monitoramento_Base_somente_disp!$A:$J,5,FALSE),0)</f>
        <v>0</v>
      </c>
      <c r="D1132" s="18">
        <f>IFERROR(VLOOKUP(A1132,[1]Monitoramento_Base_somente_disp!$A:$J,6,FALSE),0)</f>
        <v>0</v>
      </c>
      <c r="E1132" s="18">
        <f>IFERROR(VLOOKUP(A1132,[1]Monitoramento_Base_somente_disp!$A:$J,7,FALSE),0)</f>
        <v>0</v>
      </c>
      <c r="F1132" s="18">
        <f>IFERROR(VLOOKUP(A1132,[1]Monitoramento_Base_somente_disp!$A:$J,8,FALSE),0)</f>
        <v>0</v>
      </c>
      <c r="G1132" s="18">
        <f>IFERROR(VLOOKUP(A1132,[1]Monitoramento_Base_somente_disp!$A:$J,9,FALSE),0)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IFERROR(VLOOKUP(A1133,[1]Monitoramento_Base_somente_disp!$A:$J,4,FALSE),0)</f>
        <v>0</v>
      </c>
      <c r="C1133" s="18">
        <f>IFERROR(VLOOKUP(A1133,[1]Monitoramento_Base_somente_disp!$A:$J,5,FALSE),0)</f>
        <v>6248894</v>
      </c>
      <c r="D1133" s="18">
        <f>IFERROR(VLOOKUP(A1133,[1]Monitoramento_Base_somente_disp!$A:$J,6,FALSE),0)</f>
        <v>0</v>
      </c>
      <c r="E1133" s="18">
        <f>IFERROR(VLOOKUP(A1133,[1]Monitoramento_Base_somente_disp!$A:$J,7,FALSE),0)</f>
        <v>0</v>
      </c>
      <c r="F1133" s="18">
        <f>IFERROR(VLOOKUP(A1133,[1]Monitoramento_Base_somente_disp!$A:$J,8,FALSE),0)</f>
        <v>0</v>
      </c>
      <c r="G1133" s="18">
        <f>IFERROR(VLOOKUP(A1133,[1]Monitoramento_Base_somente_disp!$A:$J,9,FALSE),0)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Não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IFERROR(VLOOKUP(A1134,[1]Monitoramento_Base_somente_disp!$A:$J,4,FALSE),0)</f>
        <v>0</v>
      </c>
      <c r="C1134" s="18">
        <f>IFERROR(VLOOKUP(A1134,[1]Monitoramento_Base_somente_disp!$A:$J,5,FALSE),0)</f>
        <v>0</v>
      </c>
      <c r="D1134" s="18">
        <f>IFERROR(VLOOKUP(A1134,[1]Monitoramento_Base_somente_disp!$A:$J,6,FALSE),0)</f>
        <v>0</v>
      </c>
      <c r="E1134" s="18">
        <f>IFERROR(VLOOKUP(A1134,[1]Monitoramento_Base_somente_disp!$A:$J,7,FALSE),0)</f>
        <v>0</v>
      </c>
      <c r="F1134" s="18">
        <f>IFERROR(VLOOKUP(A1134,[1]Monitoramento_Base_somente_disp!$A:$J,8,FALSE),0)</f>
        <v>0</v>
      </c>
      <c r="G1134" s="18">
        <f>IFERROR(VLOOKUP(A1134,[1]Monitoramento_Base_somente_disp!$A:$J,9,FALSE),0)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IFERROR(VLOOKUP(A1135,[1]Monitoramento_Base_somente_disp!$A:$J,4,FALSE),0)</f>
        <v>2270</v>
      </c>
      <c r="C1135" s="18">
        <f>IFERROR(VLOOKUP(A1135,[1]Monitoramento_Base_somente_disp!$A:$J,5,FALSE),0)</f>
        <v>477474</v>
      </c>
      <c r="D1135" s="18">
        <f>IFERROR(VLOOKUP(A1135,[1]Monitoramento_Base_somente_disp!$A:$J,6,FALSE),0)</f>
        <v>0</v>
      </c>
      <c r="E1135" s="18">
        <f>IFERROR(VLOOKUP(A1135,[1]Monitoramento_Base_somente_disp!$A:$J,7,FALSE),0)</f>
        <v>0</v>
      </c>
      <c r="F1135" s="18">
        <f>IFERROR(VLOOKUP(A1135,[1]Monitoramento_Base_somente_disp!$A:$J,8,FALSE),0)</f>
        <v>0</v>
      </c>
      <c r="G1135" s="18">
        <f>IFERROR(VLOOKUP(A1135,[1]Monitoramento_Base_somente_disp!$A:$J,9,FALSE),0)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Sim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Não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IFERROR(VLOOKUP(A1136,[1]Monitoramento_Base_somente_disp!$A:$J,4,FALSE),0)</f>
        <v>0</v>
      </c>
      <c r="C1136" s="18">
        <f>IFERROR(VLOOKUP(A1136,[1]Monitoramento_Base_somente_disp!$A:$J,5,FALSE),0)</f>
        <v>0</v>
      </c>
      <c r="D1136" s="18">
        <f>IFERROR(VLOOKUP(A1136,[1]Monitoramento_Base_somente_disp!$A:$J,6,FALSE),0)</f>
        <v>0</v>
      </c>
      <c r="E1136" s="18">
        <f>IFERROR(VLOOKUP(A1136,[1]Monitoramento_Base_somente_disp!$A:$J,7,FALSE),0)</f>
        <v>0</v>
      </c>
      <c r="F1136" s="18">
        <f>IFERROR(VLOOKUP(A1136,[1]Monitoramento_Base_somente_disp!$A:$J,8,FALSE),0)</f>
        <v>0</v>
      </c>
      <c r="G1136" s="18">
        <f>IFERROR(VLOOKUP(A1136,[1]Monitoramento_Base_somente_disp!$A:$J,9,FALSE),0)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IFERROR(VLOOKUP(A1137,[1]Monitoramento_Base_somente_disp!$A:$J,4,FALSE),0)</f>
        <v>0</v>
      </c>
      <c r="C1137" s="18">
        <f>IFERROR(VLOOKUP(A1137,[1]Monitoramento_Base_somente_disp!$A:$J,5,FALSE),0)</f>
        <v>2591055</v>
      </c>
      <c r="D1137" s="18">
        <f>IFERROR(VLOOKUP(A1137,[1]Monitoramento_Base_somente_disp!$A:$J,6,FALSE),0)</f>
        <v>0</v>
      </c>
      <c r="E1137" s="18">
        <f>IFERROR(VLOOKUP(A1137,[1]Monitoramento_Base_somente_disp!$A:$J,7,FALSE),0)</f>
        <v>0</v>
      </c>
      <c r="F1137" s="18">
        <f>IFERROR(VLOOKUP(A1137,[1]Monitoramento_Base_somente_disp!$A:$J,8,FALSE),0)</f>
        <v>0</v>
      </c>
      <c r="G1137" s="18">
        <f>IFERROR(VLOOKUP(A1137,[1]Monitoramento_Base_somente_disp!$A:$J,9,FALSE),0)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Não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IFERROR(VLOOKUP(A1138,[1]Monitoramento_Base_somente_disp!$A:$J,4,FALSE),0)</f>
        <v>0</v>
      </c>
      <c r="C1138" s="18">
        <f>IFERROR(VLOOKUP(A1138,[1]Monitoramento_Base_somente_disp!$A:$J,5,FALSE),0)</f>
        <v>0</v>
      </c>
      <c r="D1138" s="18">
        <f>IFERROR(VLOOKUP(A1138,[1]Monitoramento_Base_somente_disp!$A:$J,6,FALSE),0)</f>
        <v>0</v>
      </c>
      <c r="E1138" s="18">
        <f>IFERROR(VLOOKUP(A1138,[1]Monitoramento_Base_somente_disp!$A:$J,7,FALSE),0)</f>
        <v>0</v>
      </c>
      <c r="F1138" s="18">
        <f>IFERROR(VLOOKUP(A1138,[1]Monitoramento_Base_somente_disp!$A:$J,8,FALSE),0)</f>
        <v>0</v>
      </c>
      <c r="G1138" s="18">
        <f>IFERROR(VLOOKUP(A1138,[1]Monitoramento_Base_somente_disp!$A:$J,9,FALSE),0)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IFERROR(VLOOKUP(A1139,[1]Monitoramento_Base_somente_disp!$A:$J,4,FALSE),0)</f>
        <v>0</v>
      </c>
      <c r="C1139" s="18">
        <f>IFERROR(VLOOKUP(A1139,[1]Monitoramento_Base_somente_disp!$A:$J,5,FALSE),0)</f>
        <v>0</v>
      </c>
      <c r="D1139" s="18">
        <f>IFERROR(VLOOKUP(A1139,[1]Monitoramento_Base_somente_disp!$A:$J,6,FALSE),0)</f>
        <v>0</v>
      </c>
      <c r="E1139" s="18">
        <f>IFERROR(VLOOKUP(A1139,[1]Monitoramento_Base_somente_disp!$A:$J,7,FALSE),0)</f>
        <v>0</v>
      </c>
      <c r="F1139" s="18">
        <f>IFERROR(VLOOKUP(A1139,[1]Monitoramento_Base_somente_disp!$A:$J,8,FALSE),0)</f>
        <v>0</v>
      </c>
      <c r="G1139" s="18">
        <f>IFERROR(VLOOKUP(A1139,[1]Monitoramento_Base_somente_disp!$A:$J,9,FALSE),0)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IFERROR(VLOOKUP(A1140,[1]Monitoramento_Base_somente_disp!$A:$J,4,FALSE),0)</f>
        <v>0</v>
      </c>
      <c r="C1140" s="18">
        <f>IFERROR(VLOOKUP(A1140,[1]Monitoramento_Base_somente_disp!$A:$J,5,FALSE),0)</f>
        <v>0</v>
      </c>
      <c r="D1140" s="18">
        <f>IFERROR(VLOOKUP(A1140,[1]Monitoramento_Base_somente_disp!$A:$J,6,FALSE),0)</f>
        <v>0</v>
      </c>
      <c r="E1140" s="18">
        <f>IFERROR(VLOOKUP(A1140,[1]Monitoramento_Base_somente_disp!$A:$J,7,FALSE),0)</f>
        <v>0</v>
      </c>
      <c r="F1140" s="18">
        <f>IFERROR(VLOOKUP(A1140,[1]Monitoramento_Base_somente_disp!$A:$J,8,FALSE),0)</f>
        <v>0</v>
      </c>
      <c r="G1140" s="18">
        <f>IFERROR(VLOOKUP(A1140,[1]Monitoramento_Base_somente_disp!$A:$J,9,FALSE),0)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IFERROR(VLOOKUP(A1141,[1]Monitoramento_Base_somente_disp!$A:$J,4,FALSE),0)</f>
        <v>0</v>
      </c>
      <c r="C1141" s="18">
        <f>IFERROR(VLOOKUP(A1141,[1]Monitoramento_Base_somente_disp!$A:$J,5,FALSE),0)</f>
        <v>0</v>
      </c>
      <c r="D1141" s="18">
        <f>IFERROR(VLOOKUP(A1141,[1]Monitoramento_Base_somente_disp!$A:$J,6,FALSE),0)</f>
        <v>0</v>
      </c>
      <c r="E1141" s="18">
        <f>IFERROR(VLOOKUP(A1141,[1]Monitoramento_Base_somente_disp!$A:$J,7,FALSE),0)</f>
        <v>0</v>
      </c>
      <c r="F1141" s="18">
        <f>IFERROR(VLOOKUP(A1141,[1]Monitoramento_Base_somente_disp!$A:$J,8,FALSE),0)</f>
        <v>0</v>
      </c>
      <c r="G1141" s="18">
        <f>IFERROR(VLOOKUP(A1141,[1]Monitoramento_Base_somente_disp!$A:$J,9,FALSE),0)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IFERROR(VLOOKUP(A1142,[1]Monitoramento_Base_somente_disp!$A:$J,4,FALSE),0)</f>
        <v>0</v>
      </c>
      <c r="C1142" s="18">
        <f>IFERROR(VLOOKUP(A1142,[1]Monitoramento_Base_somente_disp!$A:$J,5,FALSE),0)</f>
        <v>0</v>
      </c>
      <c r="D1142" s="18">
        <f>IFERROR(VLOOKUP(A1142,[1]Monitoramento_Base_somente_disp!$A:$J,6,FALSE),0)</f>
        <v>0</v>
      </c>
      <c r="E1142" s="18">
        <f>IFERROR(VLOOKUP(A1142,[1]Monitoramento_Base_somente_disp!$A:$J,7,FALSE),0)</f>
        <v>0</v>
      </c>
      <c r="F1142" s="18">
        <f>IFERROR(VLOOKUP(A1142,[1]Monitoramento_Base_somente_disp!$A:$J,8,FALSE),0)</f>
        <v>0</v>
      </c>
      <c r="G1142" s="18">
        <f>IFERROR(VLOOKUP(A1142,[1]Monitoramento_Base_somente_disp!$A:$J,9,FALSE),0)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IFERROR(VLOOKUP(A1143,[1]Monitoramento_Base_somente_disp!$A:$J,4,FALSE),0)</f>
        <v>0</v>
      </c>
      <c r="C1143" s="18">
        <f>IFERROR(VLOOKUP(A1143,[1]Monitoramento_Base_somente_disp!$A:$J,5,FALSE),0)</f>
        <v>0</v>
      </c>
      <c r="D1143" s="18">
        <f>IFERROR(VLOOKUP(A1143,[1]Monitoramento_Base_somente_disp!$A:$J,6,FALSE),0)</f>
        <v>0</v>
      </c>
      <c r="E1143" s="18">
        <f>IFERROR(VLOOKUP(A1143,[1]Monitoramento_Base_somente_disp!$A:$J,7,FALSE),0)</f>
        <v>0</v>
      </c>
      <c r="F1143" s="18">
        <f>IFERROR(VLOOKUP(A1143,[1]Monitoramento_Base_somente_disp!$A:$J,8,FALSE),0)</f>
        <v>0</v>
      </c>
      <c r="G1143" s="18">
        <f>IFERROR(VLOOKUP(A1143,[1]Monitoramento_Base_somente_disp!$A:$J,9,FALSE),0)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IFERROR(VLOOKUP(A1144,[1]Monitoramento_Base_somente_disp!$A:$J,4,FALSE),0)</f>
        <v>0</v>
      </c>
      <c r="C1144" s="18">
        <f>IFERROR(VLOOKUP(A1144,[1]Monitoramento_Base_somente_disp!$A:$J,5,FALSE),0)</f>
        <v>0</v>
      </c>
      <c r="D1144" s="18">
        <f>IFERROR(VLOOKUP(A1144,[1]Monitoramento_Base_somente_disp!$A:$J,6,FALSE),0)</f>
        <v>0</v>
      </c>
      <c r="E1144" s="18">
        <f>IFERROR(VLOOKUP(A1144,[1]Monitoramento_Base_somente_disp!$A:$J,7,FALSE),0)</f>
        <v>0</v>
      </c>
      <c r="F1144" s="18">
        <f>IFERROR(VLOOKUP(A1144,[1]Monitoramento_Base_somente_disp!$A:$J,8,FALSE),0)</f>
        <v>0</v>
      </c>
      <c r="G1144" s="18">
        <f>IFERROR(VLOOKUP(A1144,[1]Monitoramento_Base_somente_disp!$A:$J,9,FALSE),0)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IFERROR(VLOOKUP(A1145,[1]Monitoramento_Base_somente_disp!$A:$J,4,FALSE),0)</f>
        <v>0</v>
      </c>
      <c r="C1145" s="18">
        <f>IFERROR(VLOOKUP(A1145,[1]Monitoramento_Base_somente_disp!$A:$J,5,FALSE),0)</f>
        <v>1995239</v>
      </c>
      <c r="D1145" s="18">
        <f>IFERROR(VLOOKUP(A1145,[1]Monitoramento_Base_somente_disp!$A:$J,6,FALSE),0)</f>
        <v>0</v>
      </c>
      <c r="E1145" s="18">
        <f>IFERROR(VLOOKUP(A1145,[1]Monitoramento_Base_somente_disp!$A:$J,7,FALSE),0)</f>
        <v>0</v>
      </c>
      <c r="F1145" s="18">
        <f>IFERROR(VLOOKUP(A1145,[1]Monitoramento_Base_somente_disp!$A:$J,8,FALSE),0)</f>
        <v>0</v>
      </c>
      <c r="G1145" s="18">
        <f>IFERROR(VLOOKUP(A1145,[1]Monitoramento_Base_somente_disp!$A:$J,9,FALSE),0)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Não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>
        <f>IFERROR(VLOOKUP(A1146,[1]Monitoramento_Base_somente_disp!$A:$J,4,FALSE),0)</f>
        <v>0</v>
      </c>
      <c r="C1146" s="18">
        <f>IFERROR(VLOOKUP(A1146,[1]Monitoramento_Base_somente_disp!$A:$J,5,FALSE),0)</f>
        <v>367472</v>
      </c>
      <c r="D1146" s="18">
        <f>IFERROR(VLOOKUP(A1146,[1]Monitoramento_Base_somente_disp!$A:$J,6,FALSE),0)</f>
        <v>0</v>
      </c>
      <c r="E1146" s="18">
        <f>IFERROR(VLOOKUP(A1146,[1]Monitoramento_Base_somente_disp!$A:$J,7,FALSE),0)</f>
        <v>0</v>
      </c>
      <c r="F1146" s="18">
        <f>IFERROR(VLOOKUP(A1146,[1]Monitoramento_Base_somente_disp!$A:$J,8,FALSE),0)</f>
        <v>0</v>
      </c>
      <c r="G1146" s="18">
        <f>IFERROR(VLOOKUP(A1146,[1]Monitoramento_Base_somente_disp!$A:$J,9,FALSE),0)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Não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IFERROR(VLOOKUP(A1147,[1]Monitoramento_Base_somente_disp!$A:$J,4,FALSE),0)</f>
        <v>0</v>
      </c>
      <c r="C1147" s="18">
        <f>IFERROR(VLOOKUP(A1147,[1]Monitoramento_Base_somente_disp!$A:$J,5,FALSE),0)</f>
        <v>0</v>
      </c>
      <c r="D1147" s="18">
        <f>IFERROR(VLOOKUP(A1147,[1]Monitoramento_Base_somente_disp!$A:$J,6,FALSE),0)</f>
        <v>0</v>
      </c>
      <c r="E1147" s="18">
        <f>IFERROR(VLOOKUP(A1147,[1]Monitoramento_Base_somente_disp!$A:$J,7,FALSE),0)</f>
        <v>0</v>
      </c>
      <c r="F1147" s="18">
        <f>IFERROR(VLOOKUP(A1147,[1]Monitoramento_Base_somente_disp!$A:$J,8,FALSE),0)</f>
        <v>0</v>
      </c>
      <c r="G1147" s="18">
        <f>IFERROR(VLOOKUP(A1147,[1]Monitoramento_Base_somente_disp!$A:$J,9,FALSE),0)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IFERROR(VLOOKUP(A1148,[1]Monitoramento_Base_somente_disp!$A:$J,4,FALSE),0)</f>
        <v>0</v>
      </c>
      <c r="C1148" s="18">
        <f>IFERROR(VLOOKUP(A1148,[1]Monitoramento_Base_somente_disp!$A:$J,5,FALSE),0)</f>
        <v>0</v>
      </c>
      <c r="D1148" s="18">
        <f>IFERROR(VLOOKUP(A1148,[1]Monitoramento_Base_somente_disp!$A:$J,6,FALSE),0)</f>
        <v>0</v>
      </c>
      <c r="E1148" s="18">
        <f>IFERROR(VLOOKUP(A1148,[1]Monitoramento_Base_somente_disp!$A:$J,7,FALSE),0)</f>
        <v>0</v>
      </c>
      <c r="F1148" s="18">
        <f>IFERROR(VLOOKUP(A1148,[1]Monitoramento_Base_somente_disp!$A:$J,8,FALSE),0)</f>
        <v>0</v>
      </c>
      <c r="G1148" s="18">
        <f>IFERROR(VLOOKUP(A1148,[1]Monitoramento_Base_somente_disp!$A:$J,9,FALSE),0)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IFERROR(VLOOKUP(A1149,[1]Monitoramento_Base_somente_disp!$A:$J,4,FALSE),0)</f>
        <v>0</v>
      </c>
      <c r="C1149" s="18">
        <f>IFERROR(VLOOKUP(A1149,[1]Monitoramento_Base_somente_disp!$A:$J,5,FALSE),0)</f>
        <v>388807</v>
      </c>
      <c r="D1149" s="18">
        <f>IFERROR(VLOOKUP(A1149,[1]Monitoramento_Base_somente_disp!$A:$J,6,FALSE),0)</f>
        <v>0</v>
      </c>
      <c r="E1149" s="18">
        <f>IFERROR(VLOOKUP(A1149,[1]Monitoramento_Base_somente_disp!$A:$J,7,FALSE),0)</f>
        <v>0</v>
      </c>
      <c r="F1149" s="18">
        <f>IFERROR(VLOOKUP(A1149,[1]Monitoramento_Base_somente_disp!$A:$J,8,FALSE),0)</f>
        <v>0</v>
      </c>
      <c r="G1149" s="18">
        <f>IFERROR(VLOOKUP(A1149,[1]Monitoramento_Base_somente_disp!$A:$J,9,FALSE),0)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Não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IFERROR(VLOOKUP(A1150,[1]Monitoramento_Base_somente_disp!$A:$J,4,FALSE),0)</f>
        <v>0</v>
      </c>
      <c r="C1150" s="18">
        <f>IFERROR(VLOOKUP(A1150,[1]Monitoramento_Base_somente_disp!$A:$J,5,FALSE),0)</f>
        <v>0</v>
      </c>
      <c r="D1150" s="18">
        <f>IFERROR(VLOOKUP(A1150,[1]Monitoramento_Base_somente_disp!$A:$J,6,FALSE),0)</f>
        <v>0</v>
      </c>
      <c r="E1150" s="18">
        <f>IFERROR(VLOOKUP(A1150,[1]Monitoramento_Base_somente_disp!$A:$J,7,FALSE),0)</f>
        <v>0</v>
      </c>
      <c r="F1150" s="18">
        <f>IFERROR(VLOOKUP(A1150,[1]Monitoramento_Base_somente_disp!$A:$J,8,FALSE),0)</f>
        <v>0</v>
      </c>
      <c r="G1150" s="18">
        <f>IFERROR(VLOOKUP(A1150,[1]Monitoramento_Base_somente_disp!$A:$J,9,FALSE),0)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IFERROR(VLOOKUP(A1151,[1]Monitoramento_Base_somente_disp!$A:$J,4,FALSE),0)</f>
        <v>0</v>
      </c>
      <c r="C1151" s="18">
        <f>IFERROR(VLOOKUP(A1151,[1]Monitoramento_Base_somente_disp!$A:$J,5,FALSE),0)</f>
        <v>0</v>
      </c>
      <c r="D1151" s="18">
        <f>IFERROR(VLOOKUP(A1151,[1]Monitoramento_Base_somente_disp!$A:$J,6,FALSE),0)</f>
        <v>0</v>
      </c>
      <c r="E1151" s="18">
        <f>IFERROR(VLOOKUP(A1151,[1]Monitoramento_Base_somente_disp!$A:$J,7,FALSE),0)</f>
        <v>0</v>
      </c>
      <c r="F1151" s="18">
        <f>IFERROR(VLOOKUP(A1151,[1]Monitoramento_Base_somente_disp!$A:$J,8,FALSE),0)</f>
        <v>0</v>
      </c>
      <c r="G1151" s="18">
        <f>IFERROR(VLOOKUP(A1151,[1]Monitoramento_Base_somente_disp!$A:$J,9,FALSE),0)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IFERROR(VLOOKUP(A1152,[1]Monitoramento_Base_somente_disp!$A:$J,4,FALSE),0)</f>
        <v>0</v>
      </c>
      <c r="C1152" s="18">
        <f>IFERROR(VLOOKUP(A1152,[1]Monitoramento_Base_somente_disp!$A:$J,5,FALSE),0)</f>
        <v>8959153</v>
      </c>
      <c r="D1152" s="18">
        <f>IFERROR(VLOOKUP(A1152,[1]Monitoramento_Base_somente_disp!$A:$J,6,FALSE),0)</f>
        <v>0</v>
      </c>
      <c r="E1152" s="18">
        <f>IFERROR(VLOOKUP(A1152,[1]Monitoramento_Base_somente_disp!$A:$J,7,FALSE),0)</f>
        <v>0</v>
      </c>
      <c r="F1152" s="18">
        <f>IFERROR(VLOOKUP(A1152,[1]Monitoramento_Base_somente_disp!$A:$J,8,FALSE),0)</f>
        <v>0</v>
      </c>
      <c r="G1152" s="18">
        <f>IFERROR(VLOOKUP(A1152,[1]Monitoramento_Base_somente_disp!$A:$J,9,FALSE),0)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Não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IFERROR(VLOOKUP(A1153,[1]Monitoramento_Base_somente_disp!$A:$J,4,FALSE),0)</f>
        <v>0</v>
      </c>
      <c r="C1153" s="18">
        <f>IFERROR(VLOOKUP(A1153,[1]Monitoramento_Base_somente_disp!$A:$J,5,FALSE),0)</f>
        <v>0</v>
      </c>
      <c r="D1153" s="18">
        <f>IFERROR(VLOOKUP(A1153,[1]Monitoramento_Base_somente_disp!$A:$J,6,FALSE),0)</f>
        <v>0</v>
      </c>
      <c r="E1153" s="18">
        <f>IFERROR(VLOOKUP(A1153,[1]Monitoramento_Base_somente_disp!$A:$J,7,FALSE),0)</f>
        <v>0</v>
      </c>
      <c r="F1153" s="18">
        <f>IFERROR(VLOOKUP(A1153,[1]Monitoramento_Base_somente_disp!$A:$J,8,FALSE),0)</f>
        <v>0</v>
      </c>
      <c r="G1153" s="18">
        <f>IFERROR(VLOOKUP(A1153,[1]Monitoramento_Base_somente_disp!$A:$J,9,FALSE),0)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IFERROR(VLOOKUP(A1154,[1]Monitoramento_Base_somente_disp!$A:$J,4,FALSE),0)</f>
        <v>0</v>
      </c>
      <c r="C1154" s="18">
        <f>IFERROR(VLOOKUP(A1154,[1]Monitoramento_Base_somente_disp!$A:$J,5,FALSE),0)</f>
        <v>0</v>
      </c>
      <c r="D1154" s="18">
        <f>IFERROR(VLOOKUP(A1154,[1]Monitoramento_Base_somente_disp!$A:$J,6,FALSE),0)</f>
        <v>0</v>
      </c>
      <c r="E1154" s="18">
        <f>IFERROR(VLOOKUP(A1154,[1]Monitoramento_Base_somente_disp!$A:$J,7,FALSE),0)</f>
        <v>0</v>
      </c>
      <c r="F1154" s="18">
        <f>IFERROR(VLOOKUP(A1154,[1]Monitoramento_Base_somente_disp!$A:$J,8,FALSE),0)</f>
        <v>0</v>
      </c>
      <c r="G1154" s="18">
        <f>IFERROR(VLOOKUP(A1154,[1]Monitoramento_Base_somente_disp!$A:$J,9,FALSE),0)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IFERROR(VLOOKUP(A1155,[1]Monitoramento_Base_somente_disp!$A:$J,4,FALSE),0)</f>
        <v>0</v>
      </c>
      <c r="C1155" s="18">
        <f>IFERROR(VLOOKUP(A1155,[1]Monitoramento_Base_somente_disp!$A:$J,5,FALSE),0)</f>
        <v>0</v>
      </c>
      <c r="D1155" s="18">
        <f>IFERROR(VLOOKUP(A1155,[1]Monitoramento_Base_somente_disp!$A:$J,6,FALSE),0)</f>
        <v>0</v>
      </c>
      <c r="E1155" s="18">
        <f>IFERROR(VLOOKUP(A1155,[1]Monitoramento_Base_somente_disp!$A:$J,7,FALSE),0)</f>
        <v>0</v>
      </c>
      <c r="F1155" s="18">
        <f>IFERROR(VLOOKUP(A1155,[1]Monitoramento_Base_somente_disp!$A:$J,8,FALSE),0)</f>
        <v>0</v>
      </c>
      <c r="G1155" s="18">
        <f>IFERROR(VLOOKUP(A1155,[1]Monitoramento_Base_somente_disp!$A:$J,9,FALSE),0)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IFERROR(VLOOKUP(A1156,[1]Monitoramento_Base_somente_disp!$A:$J,4,FALSE),0)</f>
        <v>0</v>
      </c>
      <c r="C1156" s="18">
        <f>IFERROR(VLOOKUP(A1156,[1]Monitoramento_Base_somente_disp!$A:$J,5,FALSE),0)</f>
        <v>632995</v>
      </c>
      <c r="D1156" s="18">
        <f>IFERROR(VLOOKUP(A1156,[1]Monitoramento_Base_somente_disp!$A:$J,6,FALSE),0)</f>
        <v>0</v>
      </c>
      <c r="E1156" s="18">
        <f>IFERROR(VLOOKUP(A1156,[1]Monitoramento_Base_somente_disp!$A:$J,7,FALSE),0)</f>
        <v>0</v>
      </c>
      <c r="F1156" s="18">
        <f>IFERROR(VLOOKUP(A1156,[1]Monitoramento_Base_somente_disp!$A:$J,8,FALSE),0)</f>
        <v>0</v>
      </c>
      <c r="G1156" s="18">
        <f>IFERROR(VLOOKUP(A1156,[1]Monitoramento_Base_somente_disp!$A:$J,9,FALSE),0)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Não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IFERROR(VLOOKUP(A1157,[1]Monitoramento_Base_somente_disp!$A:$J,4,FALSE),0)</f>
        <v>0</v>
      </c>
      <c r="C1157" s="18">
        <f>IFERROR(VLOOKUP(A1157,[1]Monitoramento_Base_somente_disp!$A:$J,5,FALSE),0)</f>
        <v>0</v>
      </c>
      <c r="D1157" s="18">
        <f>IFERROR(VLOOKUP(A1157,[1]Monitoramento_Base_somente_disp!$A:$J,6,FALSE),0)</f>
        <v>0</v>
      </c>
      <c r="E1157" s="18">
        <f>IFERROR(VLOOKUP(A1157,[1]Monitoramento_Base_somente_disp!$A:$J,7,FALSE),0)</f>
        <v>0</v>
      </c>
      <c r="F1157" s="18">
        <f>IFERROR(VLOOKUP(A1157,[1]Monitoramento_Base_somente_disp!$A:$J,8,FALSE),0)</f>
        <v>0</v>
      </c>
      <c r="G1157" s="18">
        <f>IFERROR(VLOOKUP(A1157,[1]Monitoramento_Base_somente_disp!$A:$J,9,FALSE),0)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IFERROR(VLOOKUP(A1158,[1]Monitoramento_Base_somente_disp!$A:$J,4,FALSE),0)</f>
        <v>0</v>
      </c>
      <c r="C1158" s="18">
        <f>IFERROR(VLOOKUP(A1158,[1]Monitoramento_Base_somente_disp!$A:$J,5,FALSE),0)</f>
        <v>0</v>
      </c>
      <c r="D1158" s="18">
        <f>IFERROR(VLOOKUP(A1158,[1]Monitoramento_Base_somente_disp!$A:$J,6,FALSE),0)</f>
        <v>0</v>
      </c>
      <c r="E1158" s="18">
        <f>IFERROR(VLOOKUP(A1158,[1]Monitoramento_Base_somente_disp!$A:$J,7,FALSE),0)</f>
        <v>0</v>
      </c>
      <c r="F1158" s="18">
        <f>IFERROR(VLOOKUP(A1158,[1]Monitoramento_Base_somente_disp!$A:$J,8,FALSE),0)</f>
        <v>0</v>
      </c>
      <c r="G1158" s="18">
        <f>IFERROR(VLOOKUP(A1158,[1]Monitoramento_Base_somente_disp!$A:$J,9,FALSE),0)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IFERROR(VLOOKUP(A1159,[1]Monitoramento_Base_somente_disp!$A:$J,4,FALSE),0)</f>
        <v>0</v>
      </c>
      <c r="C1159" s="18">
        <f>IFERROR(VLOOKUP(A1159,[1]Monitoramento_Base_somente_disp!$A:$J,5,FALSE),0)</f>
        <v>298741</v>
      </c>
      <c r="D1159" s="18">
        <f>IFERROR(VLOOKUP(A1159,[1]Monitoramento_Base_somente_disp!$A:$J,6,FALSE),0)</f>
        <v>0</v>
      </c>
      <c r="E1159" s="18">
        <f>IFERROR(VLOOKUP(A1159,[1]Monitoramento_Base_somente_disp!$A:$J,7,FALSE),0)</f>
        <v>0</v>
      </c>
      <c r="F1159" s="18">
        <f>IFERROR(VLOOKUP(A1159,[1]Monitoramento_Base_somente_disp!$A:$J,8,FALSE),0)</f>
        <v>0</v>
      </c>
      <c r="G1159" s="18">
        <f>IFERROR(VLOOKUP(A1159,[1]Monitoramento_Base_somente_disp!$A:$J,9,FALSE),0)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Não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IFERROR(VLOOKUP(A1160,[1]Monitoramento_Base_somente_disp!$A:$J,4,FALSE),0)</f>
        <v>0</v>
      </c>
      <c r="C1160" s="18">
        <f>IFERROR(VLOOKUP(A1160,[1]Monitoramento_Base_somente_disp!$A:$J,5,FALSE),0)</f>
        <v>0</v>
      </c>
      <c r="D1160" s="18">
        <f>IFERROR(VLOOKUP(A1160,[1]Monitoramento_Base_somente_disp!$A:$J,6,FALSE),0)</f>
        <v>0</v>
      </c>
      <c r="E1160" s="18">
        <f>IFERROR(VLOOKUP(A1160,[1]Monitoramento_Base_somente_disp!$A:$J,7,FALSE),0)</f>
        <v>0</v>
      </c>
      <c r="F1160" s="18">
        <f>IFERROR(VLOOKUP(A1160,[1]Monitoramento_Base_somente_disp!$A:$J,8,FALSE),0)</f>
        <v>0</v>
      </c>
      <c r="G1160" s="18">
        <f>IFERROR(VLOOKUP(A1160,[1]Monitoramento_Base_somente_disp!$A:$J,9,FALSE),0)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IFERROR(VLOOKUP(A1161,[1]Monitoramento_Base_somente_disp!$A:$J,4,FALSE),0)</f>
        <v>0</v>
      </c>
      <c r="C1161" s="18">
        <f>IFERROR(VLOOKUP(A1161,[1]Monitoramento_Base_somente_disp!$A:$J,5,FALSE),0)</f>
        <v>0</v>
      </c>
      <c r="D1161" s="18">
        <f>IFERROR(VLOOKUP(A1161,[1]Monitoramento_Base_somente_disp!$A:$J,6,FALSE),0)</f>
        <v>0</v>
      </c>
      <c r="E1161" s="18">
        <f>IFERROR(VLOOKUP(A1161,[1]Monitoramento_Base_somente_disp!$A:$J,7,FALSE),0)</f>
        <v>0</v>
      </c>
      <c r="F1161" s="18">
        <f>IFERROR(VLOOKUP(A1161,[1]Monitoramento_Base_somente_disp!$A:$J,8,FALSE),0)</f>
        <v>0</v>
      </c>
      <c r="G1161" s="18">
        <f>IFERROR(VLOOKUP(A1161,[1]Monitoramento_Base_somente_disp!$A:$J,9,FALSE),0)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IFERROR(VLOOKUP(A1162,[1]Monitoramento_Base_somente_disp!$A:$J,4,FALSE),0)</f>
        <v>0</v>
      </c>
      <c r="C1162" s="18">
        <f>IFERROR(VLOOKUP(A1162,[1]Monitoramento_Base_somente_disp!$A:$J,5,FALSE),0)</f>
        <v>0</v>
      </c>
      <c r="D1162" s="18">
        <f>IFERROR(VLOOKUP(A1162,[1]Monitoramento_Base_somente_disp!$A:$J,6,FALSE),0)</f>
        <v>0</v>
      </c>
      <c r="E1162" s="18">
        <f>IFERROR(VLOOKUP(A1162,[1]Monitoramento_Base_somente_disp!$A:$J,7,FALSE),0)</f>
        <v>0</v>
      </c>
      <c r="F1162" s="18">
        <f>IFERROR(VLOOKUP(A1162,[1]Monitoramento_Base_somente_disp!$A:$J,8,FALSE),0)</f>
        <v>0</v>
      </c>
      <c r="G1162" s="18">
        <f>IFERROR(VLOOKUP(A1162,[1]Monitoramento_Base_somente_disp!$A:$J,9,FALSE),0)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IFERROR(VLOOKUP(A1163,[1]Monitoramento_Base_somente_disp!$A:$J,4,FALSE),0)</f>
        <v>0</v>
      </c>
      <c r="C1163" s="18">
        <f>IFERROR(VLOOKUP(A1163,[1]Monitoramento_Base_somente_disp!$A:$J,5,FALSE),0)</f>
        <v>0</v>
      </c>
      <c r="D1163" s="18">
        <f>IFERROR(VLOOKUP(A1163,[1]Monitoramento_Base_somente_disp!$A:$J,6,FALSE),0)</f>
        <v>0</v>
      </c>
      <c r="E1163" s="18">
        <f>IFERROR(VLOOKUP(A1163,[1]Monitoramento_Base_somente_disp!$A:$J,7,FALSE),0)</f>
        <v>0</v>
      </c>
      <c r="F1163" s="18">
        <f>IFERROR(VLOOKUP(A1163,[1]Monitoramento_Base_somente_disp!$A:$J,8,FALSE),0)</f>
        <v>0</v>
      </c>
      <c r="G1163" s="18">
        <f>IFERROR(VLOOKUP(A1163,[1]Monitoramento_Base_somente_disp!$A:$J,9,FALSE),0)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IFERROR(VLOOKUP(A1164,[1]Monitoramento_Base_somente_disp!$A:$J,4,FALSE),0)</f>
        <v>0</v>
      </c>
      <c r="C1164" s="18">
        <f>IFERROR(VLOOKUP(A1164,[1]Monitoramento_Base_somente_disp!$A:$J,5,FALSE),0)</f>
        <v>0</v>
      </c>
      <c r="D1164" s="18">
        <f>IFERROR(VLOOKUP(A1164,[1]Monitoramento_Base_somente_disp!$A:$J,6,FALSE),0)</f>
        <v>0</v>
      </c>
      <c r="E1164" s="18">
        <f>IFERROR(VLOOKUP(A1164,[1]Monitoramento_Base_somente_disp!$A:$J,7,FALSE),0)</f>
        <v>0</v>
      </c>
      <c r="F1164" s="18">
        <f>IFERROR(VLOOKUP(A1164,[1]Monitoramento_Base_somente_disp!$A:$J,8,FALSE),0)</f>
        <v>0</v>
      </c>
      <c r="G1164" s="18">
        <f>IFERROR(VLOOKUP(A1164,[1]Monitoramento_Base_somente_disp!$A:$J,9,FALSE),0)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IFERROR(VLOOKUP(A1165,[1]Monitoramento_Base_somente_disp!$A:$J,4,FALSE),0)</f>
        <v>0</v>
      </c>
      <c r="C1165" s="18">
        <f>IFERROR(VLOOKUP(A1165,[1]Monitoramento_Base_somente_disp!$A:$J,5,FALSE),0)</f>
        <v>1714892</v>
      </c>
      <c r="D1165" s="18">
        <f>IFERROR(VLOOKUP(A1165,[1]Monitoramento_Base_somente_disp!$A:$J,6,FALSE),0)</f>
        <v>0</v>
      </c>
      <c r="E1165" s="18">
        <f>IFERROR(VLOOKUP(A1165,[1]Monitoramento_Base_somente_disp!$A:$J,7,FALSE),0)</f>
        <v>0</v>
      </c>
      <c r="F1165" s="18">
        <f>IFERROR(VLOOKUP(A1165,[1]Monitoramento_Base_somente_disp!$A:$J,8,FALSE),0)</f>
        <v>0</v>
      </c>
      <c r="G1165" s="18">
        <f>IFERROR(VLOOKUP(A1165,[1]Monitoramento_Base_somente_disp!$A:$J,9,FALSE),0)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Não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IFERROR(VLOOKUP(A1166,[1]Monitoramento_Base_somente_disp!$A:$J,4,FALSE),0)</f>
        <v>0</v>
      </c>
      <c r="C1166" s="18">
        <f>IFERROR(VLOOKUP(A1166,[1]Monitoramento_Base_somente_disp!$A:$J,5,FALSE),0)</f>
        <v>0</v>
      </c>
      <c r="D1166" s="18">
        <f>IFERROR(VLOOKUP(A1166,[1]Monitoramento_Base_somente_disp!$A:$J,6,FALSE),0)</f>
        <v>0</v>
      </c>
      <c r="E1166" s="18">
        <f>IFERROR(VLOOKUP(A1166,[1]Monitoramento_Base_somente_disp!$A:$J,7,FALSE),0)</f>
        <v>0</v>
      </c>
      <c r="F1166" s="18">
        <f>IFERROR(VLOOKUP(A1166,[1]Monitoramento_Base_somente_disp!$A:$J,8,FALSE),0)</f>
        <v>0</v>
      </c>
      <c r="G1166" s="18">
        <f>IFERROR(VLOOKUP(A1166,[1]Monitoramento_Base_somente_disp!$A:$J,9,FALSE),0)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IFERROR(VLOOKUP(A1167,[1]Monitoramento_Base_somente_disp!$A:$J,4,FALSE),0)</f>
        <v>0</v>
      </c>
      <c r="C1167" s="18">
        <f>IFERROR(VLOOKUP(A1167,[1]Monitoramento_Base_somente_disp!$A:$J,5,FALSE),0)</f>
        <v>0</v>
      </c>
      <c r="D1167" s="18">
        <f>IFERROR(VLOOKUP(A1167,[1]Monitoramento_Base_somente_disp!$A:$J,6,FALSE),0)</f>
        <v>0</v>
      </c>
      <c r="E1167" s="18">
        <f>IFERROR(VLOOKUP(A1167,[1]Monitoramento_Base_somente_disp!$A:$J,7,FALSE),0)</f>
        <v>0</v>
      </c>
      <c r="F1167" s="18">
        <f>IFERROR(VLOOKUP(A1167,[1]Monitoramento_Base_somente_disp!$A:$J,8,FALSE),0)</f>
        <v>0</v>
      </c>
      <c r="G1167" s="18">
        <f>IFERROR(VLOOKUP(A1167,[1]Monitoramento_Base_somente_disp!$A:$J,9,FALSE),0)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IFERROR(VLOOKUP(A1168,[1]Monitoramento_Base_somente_disp!$A:$J,4,FALSE),0)</f>
        <v>0</v>
      </c>
      <c r="C1168" s="18">
        <f>IFERROR(VLOOKUP(A1168,[1]Monitoramento_Base_somente_disp!$A:$J,5,FALSE),0)</f>
        <v>468554</v>
      </c>
      <c r="D1168" s="18">
        <f>IFERROR(VLOOKUP(A1168,[1]Monitoramento_Base_somente_disp!$A:$J,6,FALSE),0)</f>
        <v>0</v>
      </c>
      <c r="E1168" s="18">
        <f>IFERROR(VLOOKUP(A1168,[1]Monitoramento_Base_somente_disp!$A:$J,7,FALSE),0)</f>
        <v>0</v>
      </c>
      <c r="F1168" s="18">
        <f>IFERROR(VLOOKUP(A1168,[1]Monitoramento_Base_somente_disp!$A:$J,8,FALSE),0)</f>
        <v>0</v>
      </c>
      <c r="G1168" s="18">
        <f>IFERROR(VLOOKUP(A1168,[1]Monitoramento_Base_somente_disp!$A:$J,9,FALSE),0)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Não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IFERROR(VLOOKUP(A1169,[1]Monitoramento_Base_somente_disp!$A:$J,4,FALSE),0)</f>
        <v>0</v>
      </c>
      <c r="C1169" s="18">
        <f>IFERROR(VLOOKUP(A1169,[1]Monitoramento_Base_somente_disp!$A:$J,5,FALSE),0)</f>
        <v>0</v>
      </c>
      <c r="D1169" s="18">
        <f>IFERROR(VLOOKUP(A1169,[1]Monitoramento_Base_somente_disp!$A:$J,6,FALSE),0)</f>
        <v>0</v>
      </c>
      <c r="E1169" s="18">
        <f>IFERROR(VLOOKUP(A1169,[1]Monitoramento_Base_somente_disp!$A:$J,7,FALSE),0)</f>
        <v>0</v>
      </c>
      <c r="F1169" s="18">
        <f>IFERROR(VLOOKUP(A1169,[1]Monitoramento_Base_somente_disp!$A:$J,8,FALSE),0)</f>
        <v>0</v>
      </c>
      <c r="G1169" s="18">
        <f>IFERROR(VLOOKUP(A1169,[1]Monitoramento_Base_somente_disp!$A:$J,9,FALSE),0)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IFERROR(VLOOKUP(A1170,[1]Monitoramento_Base_somente_disp!$A:$J,4,FALSE),0)</f>
        <v>0</v>
      </c>
      <c r="C1170" s="18">
        <f>IFERROR(VLOOKUP(A1170,[1]Monitoramento_Base_somente_disp!$A:$J,5,FALSE),0)</f>
        <v>9661032</v>
      </c>
      <c r="D1170" s="18">
        <f>IFERROR(VLOOKUP(A1170,[1]Monitoramento_Base_somente_disp!$A:$J,6,FALSE),0)</f>
        <v>0</v>
      </c>
      <c r="E1170" s="18">
        <f>IFERROR(VLOOKUP(A1170,[1]Monitoramento_Base_somente_disp!$A:$J,7,FALSE),0)</f>
        <v>0</v>
      </c>
      <c r="F1170" s="18">
        <f>IFERROR(VLOOKUP(A1170,[1]Monitoramento_Base_somente_disp!$A:$J,8,FALSE),0)</f>
        <v>0</v>
      </c>
      <c r="G1170" s="18">
        <f>IFERROR(VLOOKUP(A1170,[1]Monitoramento_Base_somente_disp!$A:$J,9,FALSE),0)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Não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IFERROR(VLOOKUP(A1171,[1]Monitoramento_Base_somente_disp!$A:$J,4,FALSE),0)</f>
        <v>0</v>
      </c>
      <c r="C1171" s="18">
        <f>IFERROR(VLOOKUP(A1171,[1]Monitoramento_Base_somente_disp!$A:$J,5,FALSE),0)</f>
        <v>0</v>
      </c>
      <c r="D1171" s="18">
        <f>IFERROR(VLOOKUP(A1171,[1]Monitoramento_Base_somente_disp!$A:$J,6,FALSE),0)</f>
        <v>0</v>
      </c>
      <c r="E1171" s="18">
        <f>IFERROR(VLOOKUP(A1171,[1]Monitoramento_Base_somente_disp!$A:$J,7,FALSE),0)</f>
        <v>0</v>
      </c>
      <c r="F1171" s="18">
        <f>IFERROR(VLOOKUP(A1171,[1]Monitoramento_Base_somente_disp!$A:$J,8,FALSE),0)</f>
        <v>0</v>
      </c>
      <c r="G1171" s="18">
        <f>IFERROR(VLOOKUP(A1171,[1]Monitoramento_Base_somente_disp!$A:$J,9,FALSE),0)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IFERROR(VLOOKUP(A1172,[1]Monitoramento_Base_somente_disp!$A:$J,4,FALSE),0)</f>
        <v>0</v>
      </c>
      <c r="C1172" s="18">
        <f>IFERROR(VLOOKUP(A1172,[1]Monitoramento_Base_somente_disp!$A:$J,5,FALSE),0)</f>
        <v>0</v>
      </c>
      <c r="D1172" s="18">
        <f>IFERROR(VLOOKUP(A1172,[1]Monitoramento_Base_somente_disp!$A:$J,6,FALSE),0)</f>
        <v>0</v>
      </c>
      <c r="E1172" s="18">
        <f>IFERROR(VLOOKUP(A1172,[1]Monitoramento_Base_somente_disp!$A:$J,7,FALSE),0)</f>
        <v>0</v>
      </c>
      <c r="F1172" s="18">
        <f>IFERROR(VLOOKUP(A1172,[1]Monitoramento_Base_somente_disp!$A:$J,8,FALSE),0)</f>
        <v>0</v>
      </c>
      <c r="G1172" s="18">
        <f>IFERROR(VLOOKUP(A1172,[1]Monitoramento_Base_somente_disp!$A:$J,9,FALSE),0)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IFERROR(VLOOKUP(A1173,[1]Monitoramento_Base_somente_disp!$A:$J,4,FALSE),0)</f>
        <v>0</v>
      </c>
      <c r="C1173" s="18">
        <f>IFERROR(VLOOKUP(A1173,[1]Monitoramento_Base_somente_disp!$A:$J,5,FALSE),0)</f>
        <v>119697</v>
      </c>
      <c r="D1173" s="18">
        <f>IFERROR(VLOOKUP(A1173,[1]Monitoramento_Base_somente_disp!$A:$J,6,FALSE),0)</f>
        <v>0</v>
      </c>
      <c r="E1173" s="18">
        <f>IFERROR(VLOOKUP(A1173,[1]Monitoramento_Base_somente_disp!$A:$J,7,FALSE),0)</f>
        <v>0</v>
      </c>
      <c r="F1173" s="18">
        <f>IFERROR(VLOOKUP(A1173,[1]Monitoramento_Base_somente_disp!$A:$J,8,FALSE),0)</f>
        <v>0</v>
      </c>
      <c r="G1173" s="18">
        <f>IFERROR(VLOOKUP(A1173,[1]Monitoramento_Base_somente_disp!$A:$J,9,FALSE),0)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Não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>
        <f>IFERROR(VLOOKUP(A1174,[1]Monitoramento_Base_somente_disp!$A:$J,4,FALSE),0)</f>
        <v>23316</v>
      </c>
      <c r="C1174" s="18">
        <f>IFERROR(VLOOKUP(A1174,[1]Monitoramento_Base_somente_disp!$A:$J,5,FALSE),0)</f>
        <v>6127664</v>
      </c>
      <c r="D1174" s="18">
        <f>IFERROR(VLOOKUP(A1174,[1]Monitoramento_Base_somente_disp!$A:$J,6,FALSE),0)</f>
        <v>0</v>
      </c>
      <c r="E1174" s="18">
        <f>IFERROR(VLOOKUP(A1174,[1]Monitoramento_Base_somente_disp!$A:$J,7,FALSE),0)</f>
        <v>0</v>
      </c>
      <c r="F1174" s="18">
        <f>IFERROR(VLOOKUP(A1174,[1]Monitoramento_Base_somente_disp!$A:$J,8,FALSE),0)</f>
        <v>0</v>
      </c>
      <c r="G1174" s="18">
        <f>IFERROR(VLOOKUP(A1174,[1]Monitoramento_Base_somente_disp!$A:$J,9,FALSE),0)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Sim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Não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>
        <f>IFERROR(VLOOKUP(A1175,[1]Monitoramento_Base_somente_disp!$A:$J,4,FALSE),0)</f>
        <v>5951</v>
      </c>
      <c r="C1175" s="18">
        <f>IFERROR(VLOOKUP(A1175,[1]Monitoramento_Base_somente_disp!$A:$J,5,FALSE),0)</f>
        <v>14245327</v>
      </c>
      <c r="D1175" s="18">
        <f>IFERROR(VLOOKUP(A1175,[1]Monitoramento_Base_somente_disp!$A:$J,6,FALSE),0)</f>
        <v>0</v>
      </c>
      <c r="E1175" s="18">
        <f>IFERROR(VLOOKUP(A1175,[1]Monitoramento_Base_somente_disp!$A:$J,7,FALSE),0)</f>
        <v>0</v>
      </c>
      <c r="F1175" s="18">
        <f>IFERROR(VLOOKUP(A1175,[1]Monitoramento_Base_somente_disp!$A:$J,8,FALSE),0)</f>
        <v>0</v>
      </c>
      <c r="G1175" s="18">
        <f>IFERROR(VLOOKUP(A1175,[1]Monitoramento_Base_somente_disp!$A:$J,9,FALSE),0)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Não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IFERROR(VLOOKUP(A1176,[1]Monitoramento_Base_somente_disp!$A:$J,4,FALSE),0)</f>
        <v>0</v>
      </c>
      <c r="C1176" s="18">
        <f>IFERROR(VLOOKUP(A1176,[1]Monitoramento_Base_somente_disp!$A:$J,5,FALSE),0)</f>
        <v>0</v>
      </c>
      <c r="D1176" s="18">
        <f>IFERROR(VLOOKUP(A1176,[1]Monitoramento_Base_somente_disp!$A:$J,6,FALSE),0)</f>
        <v>0</v>
      </c>
      <c r="E1176" s="18">
        <f>IFERROR(VLOOKUP(A1176,[1]Monitoramento_Base_somente_disp!$A:$J,7,FALSE),0)</f>
        <v>0</v>
      </c>
      <c r="F1176" s="18">
        <f>IFERROR(VLOOKUP(A1176,[1]Monitoramento_Base_somente_disp!$A:$J,8,FALSE),0)</f>
        <v>0</v>
      </c>
      <c r="G1176" s="18">
        <f>IFERROR(VLOOKUP(A1176,[1]Monitoramento_Base_somente_disp!$A:$J,9,FALSE),0)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IFERROR(VLOOKUP(A1177,[1]Monitoramento_Base_somente_disp!$A:$J,4,FALSE),0)</f>
        <v>0</v>
      </c>
      <c r="C1177" s="18">
        <f>IFERROR(VLOOKUP(A1177,[1]Monitoramento_Base_somente_disp!$A:$J,5,FALSE),0)</f>
        <v>0</v>
      </c>
      <c r="D1177" s="18">
        <f>IFERROR(VLOOKUP(A1177,[1]Monitoramento_Base_somente_disp!$A:$J,6,FALSE),0)</f>
        <v>0</v>
      </c>
      <c r="E1177" s="18">
        <f>IFERROR(VLOOKUP(A1177,[1]Monitoramento_Base_somente_disp!$A:$J,7,FALSE),0)</f>
        <v>0</v>
      </c>
      <c r="F1177" s="18">
        <f>IFERROR(VLOOKUP(A1177,[1]Monitoramento_Base_somente_disp!$A:$J,8,FALSE),0)</f>
        <v>0</v>
      </c>
      <c r="G1177" s="18">
        <f>IFERROR(VLOOKUP(A1177,[1]Monitoramento_Base_somente_disp!$A:$J,9,FALSE),0)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IFERROR(VLOOKUP(A1178,[1]Monitoramento_Base_somente_disp!$A:$J,4,FALSE),0)</f>
        <v>0</v>
      </c>
      <c r="C1178" s="18">
        <f>IFERROR(VLOOKUP(A1178,[1]Monitoramento_Base_somente_disp!$A:$J,5,FALSE),0)</f>
        <v>0</v>
      </c>
      <c r="D1178" s="18">
        <f>IFERROR(VLOOKUP(A1178,[1]Monitoramento_Base_somente_disp!$A:$J,6,FALSE),0)</f>
        <v>0</v>
      </c>
      <c r="E1178" s="18">
        <f>IFERROR(VLOOKUP(A1178,[1]Monitoramento_Base_somente_disp!$A:$J,7,FALSE),0)</f>
        <v>0</v>
      </c>
      <c r="F1178" s="18">
        <f>IFERROR(VLOOKUP(A1178,[1]Monitoramento_Base_somente_disp!$A:$J,8,FALSE),0)</f>
        <v>0</v>
      </c>
      <c r="G1178" s="18">
        <f>IFERROR(VLOOKUP(A1178,[1]Monitoramento_Base_somente_disp!$A:$J,9,FALSE),0)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IFERROR(VLOOKUP(A1179,[1]Monitoramento_Base_somente_disp!$A:$J,4,FALSE),0)</f>
        <v>4818</v>
      </c>
      <c r="C1179" s="18">
        <f>IFERROR(VLOOKUP(A1179,[1]Monitoramento_Base_somente_disp!$A:$J,5,FALSE),0)</f>
        <v>2025790</v>
      </c>
      <c r="D1179" s="18">
        <f>IFERROR(VLOOKUP(A1179,[1]Monitoramento_Base_somente_disp!$A:$J,6,FALSE),0)</f>
        <v>0</v>
      </c>
      <c r="E1179" s="18">
        <f>IFERROR(VLOOKUP(A1179,[1]Monitoramento_Base_somente_disp!$A:$J,7,FALSE),0)</f>
        <v>0</v>
      </c>
      <c r="F1179" s="18">
        <f>IFERROR(VLOOKUP(A1179,[1]Monitoramento_Base_somente_disp!$A:$J,8,FALSE),0)</f>
        <v>0</v>
      </c>
      <c r="G1179" s="18">
        <f>IFERROR(VLOOKUP(A1179,[1]Monitoramento_Base_somente_disp!$A:$J,9,FALSE),0)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Sim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Não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IFERROR(VLOOKUP(A1180,[1]Monitoramento_Base_somente_disp!$A:$J,4,FALSE),0)</f>
        <v>0</v>
      </c>
      <c r="C1180" s="18">
        <f>IFERROR(VLOOKUP(A1180,[1]Monitoramento_Base_somente_disp!$A:$J,5,FALSE),0)</f>
        <v>0</v>
      </c>
      <c r="D1180" s="18">
        <f>IFERROR(VLOOKUP(A1180,[1]Monitoramento_Base_somente_disp!$A:$J,6,FALSE),0)</f>
        <v>0</v>
      </c>
      <c r="E1180" s="18">
        <f>IFERROR(VLOOKUP(A1180,[1]Monitoramento_Base_somente_disp!$A:$J,7,FALSE),0)</f>
        <v>0</v>
      </c>
      <c r="F1180" s="18">
        <f>IFERROR(VLOOKUP(A1180,[1]Monitoramento_Base_somente_disp!$A:$J,8,FALSE),0)</f>
        <v>0</v>
      </c>
      <c r="G1180" s="18">
        <f>IFERROR(VLOOKUP(A1180,[1]Monitoramento_Base_somente_disp!$A:$J,9,FALSE),0)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IFERROR(VLOOKUP(A1181,[1]Monitoramento_Base_somente_disp!$A:$J,4,FALSE),0)</f>
        <v>0</v>
      </c>
      <c r="C1181" s="18">
        <f>IFERROR(VLOOKUP(A1181,[1]Monitoramento_Base_somente_disp!$A:$J,5,FALSE),0)</f>
        <v>0</v>
      </c>
      <c r="D1181" s="18">
        <f>IFERROR(VLOOKUP(A1181,[1]Monitoramento_Base_somente_disp!$A:$J,6,FALSE),0)</f>
        <v>0</v>
      </c>
      <c r="E1181" s="18">
        <f>IFERROR(VLOOKUP(A1181,[1]Monitoramento_Base_somente_disp!$A:$J,7,FALSE),0)</f>
        <v>0</v>
      </c>
      <c r="F1181" s="18">
        <f>IFERROR(VLOOKUP(A1181,[1]Monitoramento_Base_somente_disp!$A:$J,8,FALSE),0)</f>
        <v>0</v>
      </c>
      <c r="G1181" s="18">
        <f>IFERROR(VLOOKUP(A1181,[1]Monitoramento_Base_somente_disp!$A:$J,9,FALSE),0)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IFERROR(VLOOKUP(A1182,[1]Monitoramento_Base_somente_disp!$A:$J,4,FALSE),0)</f>
        <v>0</v>
      </c>
      <c r="C1182" s="18">
        <f>IFERROR(VLOOKUP(A1182,[1]Monitoramento_Base_somente_disp!$A:$J,5,FALSE),0)</f>
        <v>0</v>
      </c>
      <c r="D1182" s="18">
        <f>IFERROR(VLOOKUP(A1182,[1]Monitoramento_Base_somente_disp!$A:$J,6,FALSE),0)</f>
        <v>0</v>
      </c>
      <c r="E1182" s="18">
        <f>IFERROR(VLOOKUP(A1182,[1]Monitoramento_Base_somente_disp!$A:$J,7,FALSE),0)</f>
        <v>0</v>
      </c>
      <c r="F1182" s="18">
        <f>IFERROR(VLOOKUP(A1182,[1]Monitoramento_Base_somente_disp!$A:$J,8,FALSE),0)</f>
        <v>0</v>
      </c>
      <c r="G1182" s="18">
        <f>IFERROR(VLOOKUP(A1182,[1]Monitoramento_Base_somente_disp!$A:$J,9,FALSE),0)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IFERROR(VLOOKUP(A1183,[1]Monitoramento_Base_somente_disp!$A:$J,4,FALSE),0)</f>
        <v>0</v>
      </c>
      <c r="C1183" s="18">
        <f>IFERROR(VLOOKUP(A1183,[1]Monitoramento_Base_somente_disp!$A:$J,5,FALSE),0)</f>
        <v>1264511</v>
      </c>
      <c r="D1183" s="18">
        <f>IFERROR(VLOOKUP(A1183,[1]Monitoramento_Base_somente_disp!$A:$J,6,FALSE),0)</f>
        <v>0</v>
      </c>
      <c r="E1183" s="18">
        <f>IFERROR(VLOOKUP(A1183,[1]Monitoramento_Base_somente_disp!$A:$J,7,FALSE),0)</f>
        <v>0</v>
      </c>
      <c r="F1183" s="18">
        <f>IFERROR(VLOOKUP(A1183,[1]Monitoramento_Base_somente_disp!$A:$J,8,FALSE),0)</f>
        <v>0</v>
      </c>
      <c r="G1183" s="18">
        <f>IFERROR(VLOOKUP(A1183,[1]Monitoramento_Base_somente_disp!$A:$J,9,FALSE),0)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Não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IFERROR(VLOOKUP(A1184,[1]Monitoramento_Base_somente_disp!$A:$J,4,FALSE),0)</f>
        <v>0</v>
      </c>
      <c r="C1184" s="18">
        <f>IFERROR(VLOOKUP(A1184,[1]Monitoramento_Base_somente_disp!$A:$J,5,FALSE),0)</f>
        <v>0</v>
      </c>
      <c r="D1184" s="18">
        <f>IFERROR(VLOOKUP(A1184,[1]Monitoramento_Base_somente_disp!$A:$J,6,FALSE),0)</f>
        <v>0</v>
      </c>
      <c r="E1184" s="18">
        <f>IFERROR(VLOOKUP(A1184,[1]Monitoramento_Base_somente_disp!$A:$J,7,FALSE),0)</f>
        <v>0</v>
      </c>
      <c r="F1184" s="18">
        <f>IFERROR(VLOOKUP(A1184,[1]Monitoramento_Base_somente_disp!$A:$J,8,FALSE),0)</f>
        <v>0</v>
      </c>
      <c r="G1184" s="18">
        <f>IFERROR(VLOOKUP(A1184,[1]Monitoramento_Base_somente_disp!$A:$J,9,FALSE),0)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IFERROR(VLOOKUP(A1185,[1]Monitoramento_Base_somente_disp!$A:$J,4,FALSE),0)</f>
        <v>0</v>
      </c>
      <c r="C1185" s="18">
        <f>IFERROR(VLOOKUP(A1185,[1]Monitoramento_Base_somente_disp!$A:$J,5,FALSE),0)</f>
        <v>0</v>
      </c>
      <c r="D1185" s="18">
        <f>IFERROR(VLOOKUP(A1185,[1]Monitoramento_Base_somente_disp!$A:$J,6,FALSE),0)</f>
        <v>0</v>
      </c>
      <c r="E1185" s="18">
        <f>IFERROR(VLOOKUP(A1185,[1]Monitoramento_Base_somente_disp!$A:$J,7,FALSE),0)</f>
        <v>0</v>
      </c>
      <c r="F1185" s="18">
        <f>IFERROR(VLOOKUP(A1185,[1]Monitoramento_Base_somente_disp!$A:$J,8,FALSE),0)</f>
        <v>0</v>
      </c>
      <c r="G1185" s="18">
        <f>IFERROR(VLOOKUP(A1185,[1]Monitoramento_Base_somente_disp!$A:$J,9,FALSE),0)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IFERROR(VLOOKUP(A1186,[1]Monitoramento_Base_somente_disp!$A:$J,4,FALSE),0)</f>
        <v>0</v>
      </c>
      <c r="C1186" s="18">
        <f>IFERROR(VLOOKUP(A1186,[1]Monitoramento_Base_somente_disp!$A:$J,5,FALSE),0)</f>
        <v>0</v>
      </c>
      <c r="D1186" s="18">
        <f>IFERROR(VLOOKUP(A1186,[1]Monitoramento_Base_somente_disp!$A:$J,6,FALSE),0)</f>
        <v>0</v>
      </c>
      <c r="E1186" s="18">
        <f>IFERROR(VLOOKUP(A1186,[1]Monitoramento_Base_somente_disp!$A:$J,7,FALSE),0)</f>
        <v>0</v>
      </c>
      <c r="F1186" s="18">
        <f>IFERROR(VLOOKUP(A1186,[1]Monitoramento_Base_somente_disp!$A:$J,8,FALSE),0)</f>
        <v>0</v>
      </c>
      <c r="G1186" s="18">
        <f>IFERROR(VLOOKUP(A1186,[1]Monitoramento_Base_somente_disp!$A:$J,9,FALSE),0)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IFERROR(VLOOKUP(A1187,[1]Monitoramento_Base_somente_disp!$A:$J,4,FALSE),0)</f>
        <v>0</v>
      </c>
      <c r="C1187" s="18">
        <f>IFERROR(VLOOKUP(A1187,[1]Monitoramento_Base_somente_disp!$A:$J,5,FALSE),0)</f>
        <v>0</v>
      </c>
      <c r="D1187" s="18">
        <f>IFERROR(VLOOKUP(A1187,[1]Monitoramento_Base_somente_disp!$A:$J,6,FALSE),0)</f>
        <v>0</v>
      </c>
      <c r="E1187" s="18">
        <f>IFERROR(VLOOKUP(A1187,[1]Monitoramento_Base_somente_disp!$A:$J,7,FALSE),0)</f>
        <v>0</v>
      </c>
      <c r="F1187" s="18">
        <f>IFERROR(VLOOKUP(A1187,[1]Monitoramento_Base_somente_disp!$A:$J,8,FALSE),0)</f>
        <v>0</v>
      </c>
      <c r="G1187" s="18">
        <f>IFERROR(VLOOKUP(A1187,[1]Monitoramento_Base_somente_disp!$A:$J,9,FALSE),0)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IFERROR(VLOOKUP(A1188,[1]Monitoramento_Base_somente_disp!$A:$J,4,FALSE),0)</f>
        <v>0</v>
      </c>
      <c r="C1188" s="18">
        <f>IFERROR(VLOOKUP(A1188,[1]Monitoramento_Base_somente_disp!$A:$J,5,FALSE),0)</f>
        <v>0</v>
      </c>
      <c r="D1188" s="18">
        <f>IFERROR(VLOOKUP(A1188,[1]Monitoramento_Base_somente_disp!$A:$J,6,FALSE),0)</f>
        <v>0</v>
      </c>
      <c r="E1188" s="18">
        <f>IFERROR(VLOOKUP(A1188,[1]Monitoramento_Base_somente_disp!$A:$J,7,FALSE),0)</f>
        <v>0</v>
      </c>
      <c r="F1188" s="18">
        <f>IFERROR(VLOOKUP(A1188,[1]Monitoramento_Base_somente_disp!$A:$J,8,FALSE),0)</f>
        <v>0</v>
      </c>
      <c r="G1188" s="18">
        <f>IFERROR(VLOOKUP(A1188,[1]Monitoramento_Base_somente_disp!$A:$J,9,FALSE),0)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IFERROR(VLOOKUP(A1189,[1]Monitoramento_Base_somente_disp!$A:$J,4,FALSE),0)</f>
        <v>0</v>
      </c>
      <c r="C1189" s="18">
        <f>IFERROR(VLOOKUP(A1189,[1]Monitoramento_Base_somente_disp!$A:$J,5,FALSE),0)</f>
        <v>0</v>
      </c>
      <c r="D1189" s="18">
        <f>IFERROR(VLOOKUP(A1189,[1]Monitoramento_Base_somente_disp!$A:$J,6,FALSE),0)</f>
        <v>0</v>
      </c>
      <c r="E1189" s="18">
        <f>IFERROR(VLOOKUP(A1189,[1]Monitoramento_Base_somente_disp!$A:$J,7,FALSE),0)</f>
        <v>0</v>
      </c>
      <c r="F1189" s="18">
        <f>IFERROR(VLOOKUP(A1189,[1]Monitoramento_Base_somente_disp!$A:$J,8,FALSE),0)</f>
        <v>0</v>
      </c>
      <c r="G1189" s="18">
        <f>IFERROR(VLOOKUP(A1189,[1]Monitoramento_Base_somente_disp!$A:$J,9,FALSE),0)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IFERROR(VLOOKUP(A1190,[1]Monitoramento_Base_somente_disp!$A:$J,4,FALSE),0)</f>
        <v>0</v>
      </c>
      <c r="C1190" s="18">
        <f>IFERROR(VLOOKUP(A1190,[1]Monitoramento_Base_somente_disp!$A:$J,5,FALSE),0)</f>
        <v>812141</v>
      </c>
      <c r="D1190" s="18">
        <f>IFERROR(VLOOKUP(A1190,[1]Monitoramento_Base_somente_disp!$A:$J,6,FALSE),0)</f>
        <v>0</v>
      </c>
      <c r="E1190" s="18">
        <f>IFERROR(VLOOKUP(A1190,[1]Monitoramento_Base_somente_disp!$A:$J,7,FALSE),0)</f>
        <v>0</v>
      </c>
      <c r="F1190" s="18">
        <f>IFERROR(VLOOKUP(A1190,[1]Monitoramento_Base_somente_disp!$A:$J,8,FALSE),0)</f>
        <v>0</v>
      </c>
      <c r="G1190" s="18">
        <f>IFERROR(VLOOKUP(A1190,[1]Monitoramento_Base_somente_disp!$A:$J,9,FALSE),0)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Não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IFERROR(VLOOKUP(A1191,[1]Monitoramento_Base_somente_disp!$A:$J,4,FALSE),0)</f>
        <v>0</v>
      </c>
      <c r="C1191" s="18">
        <f>IFERROR(VLOOKUP(A1191,[1]Monitoramento_Base_somente_disp!$A:$J,5,FALSE),0)</f>
        <v>0</v>
      </c>
      <c r="D1191" s="18">
        <f>IFERROR(VLOOKUP(A1191,[1]Monitoramento_Base_somente_disp!$A:$J,6,FALSE),0)</f>
        <v>0</v>
      </c>
      <c r="E1191" s="18">
        <f>IFERROR(VLOOKUP(A1191,[1]Monitoramento_Base_somente_disp!$A:$J,7,FALSE),0)</f>
        <v>0</v>
      </c>
      <c r="F1191" s="18">
        <f>IFERROR(VLOOKUP(A1191,[1]Monitoramento_Base_somente_disp!$A:$J,8,FALSE),0)</f>
        <v>0</v>
      </c>
      <c r="G1191" s="18">
        <f>IFERROR(VLOOKUP(A1191,[1]Monitoramento_Base_somente_disp!$A:$J,9,FALSE),0)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IFERROR(VLOOKUP(A1192,[1]Monitoramento_Base_somente_disp!$A:$J,4,FALSE),0)</f>
        <v>0</v>
      </c>
      <c r="C1192" s="18">
        <f>IFERROR(VLOOKUP(A1192,[1]Monitoramento_Base_somente_disp!$A:$J,5,FALSE),0)</f>
        <v>0</v>
      </c>
      <c r="D1192" s="18">
        <f>IFERROR(VLOOKUP(A1192,[1]Monitoramento_Base_somente_disp!$A:$J,6,FALSE),0)</f>
        <v>0</v>
      </c>
      <c r="E1192" s="18">
        <f>IFERROR(VLOOKUP(A1192,[1]Monitoramento_Base_somente_disp!$A:$J,7,FALSE),0)</f>
        <v>0</v>
      </c>
      <c r="F1192" s="18">
        <f>IFERROR(VLOOKUP(A1192,[1]Monitoramento_Base_somente_disp!$A:$J,8,FALSE),0)</f>
        <v>0</v>
      </c>
      <c r="G1192" s="18">
        <f>IFERROR(VLOOKUP(A1192,[1]Monitoramento_Base_somente_disp!$A:$J,9,FALSE),0)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IFERROR(VLOOKUP(A1193,[1]Monitoramento_Base_somente_disp!$A:$J,4,FALSE),0)</f>
        <v>0</v>
      </c>
      <c r="C1193" s="18">
        <f>IFERROR(VLOOKUP(A1193,[1]Monitoramento_Base_somente_disp!$A:$J,5,FALSE),0)</f>
        <v>0</v>
      </c>
      <c r="D1193" s="18">
        <f>IFERROR(VLOOKUP(A1193,[1]Monitoramento_Base_somente_disp!$A:$J,6,FALSE),0)</f>
        <v>0</v>
      </c>
      <c r="E1193" s="18">
        <f>IFERROR(VLOOKUP(A1193,[1]Monitoramento_Base_somente_disp!$A:$J,7,FALSE),0)</f>
        <v>0</v>
      </c>
      <c r="F1193" s="18">
        <f>IFERROR(VLOOKUP(A1193,[1]Monitoramento_Base_somente_disp!$A:$J,8,FALSE),0)</f>
        <v>0</v>
      </c>
      <c r="G1193" s="18">
        <f>IFERROR(VLOOKUP(A1193,[1]Monitoramento_Base_somente_disp!$A:$J,9,FALSE),0)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IFERROR(VLOOKUP(A1194,[1]Monitoramento_Base_somente_disp!$A:$J,4,FALSE),0)</f>
        <v>0</v>
      </c>
      <c r="C1194" s="18">
        <f>IFERROR(VLOOKUP(A1194,[1]Monitoramento_Base_somente_disp!$A:$J,5,FALSE),0)</f>
        <v>412811</v>
      </c>
      <c r="D1194" s="18">
        <f>IFERROR(VLOOKUP(A1194,[1]Monitoramento_Base_somente_disp!$A:$J,6,FALSE),0)</f>
        <v>0</v>
      </c>
      <c r="E1194" s="18">
        <f>IFERROR(VLOOKUP(A1194,[1]Monitoramento_Base_somente_disp!$A:$J,7,FALSE),0)</f>
        <v>0</v>
      </c>
      <c r="F1194" s="18">
        <f>IFERROR(VLOOKUP(A1194,[1]Monitoramento_Base_somente_disp!$A:$J,8,FALSE),0)</f>
        <v>0</v>
      </c>
      <c r="G1194" s="18">
        <f>IFERROR(VLOOKUP(A1194,[1]Monitoramento_Base_somente_disp!$A:$J,9,FALSE),0)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Não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IFERROR(VLOOKUP(A1195,[1]Monitoramento_Base_somente_disp!$A:$J,4,FALSE),0)</f>
        <v>0</v>
      </c>
      <c r="C1195" s="18">
        <f>IFERROR(VLOOKUP(A1195,[1]Monitoramento_Base_somente_disp!$A:$J,5,FALSE),0)</f>
        <v>0</v>
      </c>
      <c r="D1195" s="18">
        <f>IFERROR(VLOOKUP(A1195,[1]Monitoramento_Base_somente_disp!$A:$J,6,FALSE),0)</f>
        <v>0</v>
      </c>
      <c r="E1195" s="18">
        <f>IFERROR(VLOOKUP(A1195,[1]Monitoramento_Base_somente_disp!$A:$J,7,FALSE),0)</f>
        <v>0</v>
      </c>
      <c r="F1195" s="18">
        <f>IFERROR(VLOOKUP(A1195,[1]Monitoramento_Base_somente_disp!$A:$J,8,FALSE),0)</f>
        <v>0</v>
      </c>
      <c r="G1195" s="18">
        <f>IFERROR(VLOOKUP(A1195,[1]Monitoramento_Base_somente_disp!$A:$J,9,FALSE),0)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IFERROR(VLOOKUP(A1196,[1]Monitoramento_Base_somente_disp!$A:$J,4,FALSE),0)</f>
        <v>0</v>
      </c>
      <c r="C1196" s="18">
        <f>IFERROR(VLOOKUP(A1196,[1]Monitoramento_Base_somente_disp!$A:$J,5,FALSE),0)</f>
        <v>0</v>
      </c>
      <c r="D1196" s="18">
        <f>IFERROR(VLOOKUP(A1196,[1]Monitoramento_Base_somente_disp!$A:$J,6,FALSE),0)</f>
        <v>0</v>
      </c>
      <c r="E1196" s="18">
        <f>IFERROR(VLOOKUP(A1196,[1]Monitoramento_Base_somente_disp!$A:$J,7,FALSE),0)</f>
        <v>0</v>
      </c>
      <c r="F1196" s="18">
        <f>IFERROR(VLOOKUP(A1196,[1]Monitoramento_Base_somente_disp!$A:$J,8,FALSE),0)</f>
        <v>0</v>
      </c>
      <c r="G1196" s="18">
        <f>IFERROR(VLOOKUP(A1196,[1]Monitoramento_Base_somente_disp!$A:$J,9,FALSE),0)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IFERROR(VLOOKUP(A1197,[1]Monitoramento_Base_somente_disp!$A:$J,4,FALSE),0)</f>
        <v>0</v>
      </c>
      <c r="C1197" s="18">
        <f>IFERROR(VLOOKUP(A1197,[1]Monitoramento_Base_somente_disp!$A:$J,5,FALSE),0)</f>
        <v>0</v>
      </c>
      <c r="D1197" s="18">
        <f>IFERROR(VLOOKUP(A1197,[1]Monitoramento_Base_somente_disp!$A:$J,6,FALSE),0)</f>
        <v>0</v>
      </c>
      <c r="E1197" s="18">
        <f>IFERROR(VLOOKUP(A1197,[1]Monitoramento_Base_somente_disp!$A:$J,7,FALSE),0)</f>
        <v>0</v>
      </c>
      <c r="F1197" s="18">
        <f>IFERROR(VLOOKUP(A1197,[1]Monitoramento_Base_somente_disp!$A:$J,8,FALSE),0)</f>
        <v>0</v>
      </c>
      <c r="G1197" s="18">
        <f>IFERROR(VLOOKUP(A1197,[1]Monitoramento_Base_somente_disp!$A:$J,9,FALSE),0)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IFERROR(VLOOKUP(A1198,[1]Monitoramento_Base_somente_disp!$A:$J,4,FALSE),0)</f>
        <v>3046</v>
      </c>
      <c r="C1198" s="18">
        <f>IFERROR(VLOOKUP(A1198,[1]Monitoramento_Base_somente_disp!$A:$J,5,FALSE),0)</f>
        <v>4998634</v>
      </c>
      <c r="D1198" s="18">
        <f>IFERROR(VLOOKUP(A1198,[1]Monitoramento_Base_somente_disp!$A:$J,6,FALSE),0)</f>
        <v>0</v>
      </c>
      <c r="E1198" s="18">
        <f>IFERROR(VLOOKUP(A1198,[1]Monitoramento_Base_somente_disp!$A:$J,7,FALSE),0)</f>
        <v>0</v>
      </c>
      <c r="F1198" s="18">
        <f>IFERROR(VLOOKUP(A1198,[1]Monitoramento_Base_somente_disp!$A:$J,8,FALSE),0)</f>
        <v>0</v>
      </c>
      <c r="G1198" s="18">
        <f>IFERROR(VLOOKUP(A1198,[1]Monitoramento_Base_somente_disp!$A:$J,9,FALSE),0)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Não</v>
      </c>
      <c r="W1198" s="18" t="str">
        <f t="shared" si="112"/>
        <v>Não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IFERROR(VLOOKUP(A1199,[1]Monitoramento_Base_somente_disp!$A:$J,4,FALSE),0)</f>
        <v>0</v>
      </c>
      <c r="C1199" s="18">
        <f>IFERROR(VLOOKUP(A1199,[1]Monitoramento_Base_somente_disp!$A:$J,5,FALSE),0)</f>
        <v>0</v>
      </c>
      <c r="D1199" s="18">
        <f>IFERROR(VLOOKUP(A1199,[1]Monitoramento_Base_somente_disp!$A:$J,6,FALSE),0)</f>
        <v>0</v>
      </c>
      <c r="E1199" s="18">
        <f>IFERROR(VLOOKUP(A1199,[1]Monitoramento_Base_somente_disp!$A:$J,7,FALSE),0)</f>
        <v>0</v>
      </c>
      <c r="F1199" s="18">
        <f>IFERROR(VLOOKUP(A1199,[1]Monitoramento_Base_somente_disp!$A:$J,8,FALSE),0)</f>
        <v>0</v>
      </c>
      <c r="G1199" s="18">
        <f>IFERROR(VLOOKUP(A1199,[1]Monitoramento_Base_somente_disp!$A:$J,9,FALSE),0)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IFERROR(VLOOKUP(A1200,[1]Monitoramento_Base_somente_disp!$A:$J,4,FALSE),0)</f>
        <v>0</v>
      </c>
      <c r="C1200" s="18">
        <f>IFERROR(VLOOKUP(A1200,[1]Monitoramento_Base_somente_disp!$A:$J,5,FALSE),0)</f>
        <v>0</v>
      </c>
      <c r="D1200" s="18">
        <f>IFERROR(VLOOKUP(A1200,[1]Monitoramento_Base_somente_disp!$A:$J,6,FALSE),0)</f>
        <v>0</v>
      </c>
      <c r="E1200" s="18">
        <f>IFERROR(VLOOKUP(A1200,[1]Monitoramento_Base_somente_disp!$A:$J,7,FALSE),0)</f>
        <v>0</v>
      </c>
      <c r="F1200" s="18">
        <f>IFERROR(VLOOKUP(A1200,[1]Monitoramento_Base_somente_disp!$A:$J,8,FALSE),0)</f>
        <v>0</v>
      </c>
      <c r="G1200" s="18">
        <f>IFERROR(VLOOKUP(A1200,[1]Monitoramento_Base_somente_disp!$A:$J,9,FALSE),0)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IFERROR(VLOOKUP(A1201,[1]Monitoramento_Base_somente_disp!$A:$J,4,FALSE),0)</f>
        <v>0</v>
      </c>
      <c r="C1201" s="18">
        <f>IFERROR(VLOOKUP(A1201,[1]Monitoramento_Base_somente_disp!$A:$J,5,FALSE),0)</f>
        <v>1946857</v>
      </c>
      <c r="D1201" s="18">
        <f>IFERROR(VLOOKUP(A1201,[1]Monitoramento_Base_somente_disp!$A:$J,6,FALSE),0)</f>
        <v>0</v>
      </c>
      <c r="E1201" s="18">
        <f>IFERROR(VLOOKUP(A1201,[1]Monitoramento_Base_somente_disp!$A:$J,7,FALSE),0)</f>
        <v>0</v>
      </c>
      <c r="F1201" s="18">
        <f>IFERROR(VLOOKUP(A1201,[1]Monitoramento_Base_somente_disp!$A:$J,8,FALSE),0)</f>
        <v>0</v>
      </c>
      <c r="G1201" s="18">
        <f>IFERROR(VLOOKUP(A1201,[1]Monitoramento_Base_somente_disp!$A:$J,9,FALSE),0)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Não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IFERROR(VLOOKUP(A1202,[1]Monitoramento_Base_somente_disp!$A:$J,4,FALSE),0)</f>
        <v>0</v>
      </c>
      <c r="C1202" s="18">
        <f>IFERROR(VLOOKUP(A1202,[1]Monitoramento_Base_somente_disp!$A:$J,5,FALSE),0)</f>
        <v>0</v>
      </c>
      <c r="D1202" s="18">
        <f>IFERROR(VLOOKUP(A1202,[1]Monitoramento_Base_somente_disp!$A:$J,6,FALSE),0)</f>
        <v>0</v>
      </c>
      <c r="E1202" s="18">
        <f>IFERROR(VLOOKUP(A1202,[1]Monitoramento_Base_somente_disp!$A:$J,7,FALSE),0)</f>
        <v>0</v>
      </c>
      <c r="F1202" s="18">
        <f>IFERROR(VLOOKUP(A1202,[1]Monitoramento_Base_somente_disp!$A:$J,8,FALSE),0)</f>
        <v>0</v>
      </c>
      <c r="G1202" s="18">
        <f>IFERROR(VLOOKUP(A1202,[1]Monitoramento_Base_somente_disp!$A:$J,9,FALSE),0)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IFERROR(VLOOKUP(A1203,[1]Monitoramento_Base_somente_disp!$A:$J,4,FALSE),0)</f>
        <v>0</v>
      </c>
      <c r="C1203" s="18">
        <f>IFERROR(VLOOKUP(A1203,[1]Monitoramento_Base_somente_disp!$A:$J,5,FALSE),0)</f>
        <v>0</v>
      </c>
      <c r="D1203" s="18">
        <f>IFERROR(VLOOKUP(A1203,[1]Monitoramento_Base_somente_disp!$A:$J,6,FALSE),0)</f>
        <v>0</v>
      </c>
      <c r="E1203" s="18">
        <f>IFERROR(VLOOKUP(A1203,[1]Monitoramento_Base_somente_disp!$A:$J,7,FALSE),0)</f>
        <v>0</v>
      </c>
      <c r="F1203" s="18">
        <f>IFERROR(VLOOKUP(A1203,[1]Monitoramento_Base_somente_disp!$A:$J,8,FALSE),0)</f>
        <v>0</v>
      </c>
      <c r="G1203" s="18">
        <f>IFERROR(VLOOKUP(A1203,[1]Monitoramento_Base_somente_disp!$A:$J,9,FALSE),0)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IFERROR(VLOOKUP(A1204,[1]Monitoramento_Base_somente_disp!$A:$J,4,FALSE),0)</f>
        <v>0</v>
      </c>
      <c r="C1204" s="18">
        <f>IFERROR(VLOOKUP(A1204,[1]Monitoramento_Base_somente_disp!$A:$J,5,FALSE),0)</f>
        <v>0</v>
      </c>
      <c r="D1204" s="18">
        <f>IFERROR(VLOOKUP(A1204,[1]Monitoramento_Base_somente_disp!$A:$J,6,FALSE),0)</f>
        <v>0</v>
      </c>
      <c r="E1204" s="18">
        <f>IFERROR(VLOOKUP(A1204,[1]Monitoramento_Base_somente_disp!$A:$J,7,FALSE),0)</f>
        <v>0</v>
      </c>
      <c r="F1204" s="18">
        <f>IFERROR(VLOOKUP(A1204,[1]Monitoramento_Base_somente_disp!$A:$J,8,FALSE),0)</f>
        <v>0</v>
      </c>
      <c r="G1204" s="18">
        <f>IFERROR(VLOOKUP(A1204,[1]Monitoramento_Base_somente_disp!$A:$J,9,FALSE),0)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IFERROR(VLOOKUP(A1205,[1]Monitoramento_Base_somente_disp!$A:$J,4,FALSE),0)</f>
        <v>0</v>
      </c>
      <c r="C1205" s="18">
        <f>IFERROR(VLOOKUP(A1205,[1]Monitoramento_Base_somente_disp!$A:$J,5,FALSE),0)</f>
        <v>0</v>
      </c>
      <c r="D1205" s="18">
        <f>IFERROR(VLOOKUP(A1205,[1]Monitoramento_Base_somente_disp!$A:$J,6,FALSE),0)</f>
        <v>0</v>
      </c>
      <c r="E1205" s="18">
        <f>IFERROR(VLOOKUP(A1205,[1]Monitoramento_Base_somente_disp!$A:$J,7,FALSE),0)</f>
        <v>0</v>
      </c>
      <c r="F1205" s="18">
        <f>IFERROR(VLOOKUP(A1205,[1]Monitoramento_Base_somente_disp!$A:$J,8,FALSE),0)</f>
        <v>0</v>
      </c>
      <c r="G1205" s="18">
        <f>IFERROR(VLOOKUP(A1205,[1]Monitoramento_Base_somente_disp!$A:$J,9,FALSE),0)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IFERROR(VLOOKUP(A1206,[1]Monitoramento_Base_somente_disp!$A:$J,4,FALSE),0)</f>
        <v>0</v>
      </c>
      <c r="C1206" s="18">
        <f>IFERROR(VLOOKUP(A1206,[1]Monitoramento_Base_somente_disp!$A:$J,5,FALSE),0)</f>
        <v>0</v>
      </c>
      <c r="D1206" s="18">
        <f>IFERROR(VLOOKUP(A1206,[1]Monitoramento_Base_somente_disp!$A:$J,6,FALSE),0)</f>
        <v>0</v>
      </c>
      <c r="E1206" s="18">
        <f>IFERROR(VLOOKUP(A1206,[1]Monitoramento_Base_somente_disp!$A:$J,7,FALSE),0)</f>
        <v>0</v>
      </c>
      <c r="F1206" s="18">
        <f>IFERROR(VLOOKUP(A1206,[1]Monitoramento_Base_somente_disp!$A:$J,8,FALSE),0)</f>
        <v>0</v>
      </c>
      <c r="G1206" s="18">
        <f>IFERROR(VLOOKUP(A1206,[1]Monitoramento_Base_somente_disp!$A:$J,9,FALSE),0)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IFERROR(VLOOKUP(A1207,[1]Monitoramento_Base_somente_disp!$A:$J,4,FALSE),0)</f>
        <v>0</v>
      </c>
      <c r="C1207" s="18">
        <f>IFERROR(VLOOKUP(A1207,[1]Monitoramento_Base_somente_disp!$A:$J,5,FALSE),0)</f>
        <v>0</v>
      </c>
      <c r="D1207" s="18">
        <f>IFERROR(VLOOKUP(A1207,[1]Monitoramento_Base_somente_disp!$A:$J,6,FALSE),0)</f>
        <v>0</v>
      </c>
      <c r="E1207" s="18">
        <f>IFERROR(VLOOKUP(A1207,[1]Monitoramento_Base_somente_disp!$A:$J,7,FALSE),0)</f>
        <v>0</v>
      </c>
      <c r="F1207" s="18">
        <f>IFERROR(VLOOKUP(A1207,[1]Monitoramento_Base_somente_disp!$A:$J,8,FALSE),0)</f>
        <v>0</v>
      </c>
      <c r="G1207" s="18">
        <f>IFERROR(VLOOKUP(A1207,[1]Monitoramento_Base_somente_disp!$A:$J,9,FALSE),0)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IFERROR(VLOOKUP(A1208,[1]Monitoramento_Base_somente_disp!$A:$J,4,FALSE),0)</f>
        <v>0</v>
      </c>
      <c r="C1208" s="18">
        <f>IFERROR(VLOOKUP(A1208,[1]Monitoramento_Base_somente_disp!$A:$J,5,FALSE),0)</f>
        <v>0</v>
      </c>
      <c r="D1208" s="18">
        <f>IFERROR(VLOOKUP(A1208,[1]Monitoramento_Base_somente_disp!$A:$J,6,FALSE),0)</f>
        <v>0</v>
      </c>
      <c r="E1208" s="18">
        <f>IFERROR(VLOOKUP(A1208,[1]Monitoramento_Base_somente_disp!$A:$J,7,FALSE),0)</f>
        <v>0</v>
      </c>
      <c r="F1208" s="18">
        <f>IFERROR(VLOOKUP(A1208,[1]Monitoramento_Base_somente_disp!$A:$J,8,FALSE),0)</f>
        <v>0</v>
      </c>
      <c r="G1208" s="18">
        <f>IFERROR(VLOOKUP(A1208,[1]Monitoramento_Base_somente_disp!$A:$J,9,FALSE),0)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IFERROR(VLOOKUP(A1209,[1]Monitoramento_Base_somente_disp!$A:$J,4,FALSE),0)</f>
        <v>0</v>
      </c>
      <c r="C1209" s="18">
        <f>IFERROR(VLOOKUP(A1209,[1]Monitoramento_Base_somente_disp!$A:$J,5,FALSE),0)</f>
        <v>0</v>
      </c>
      <c r="D1209" s="18">
        <f>IFERROR(VLOOKUP(A1209,[1]Monitoramento_Base_somente_disp!$A:$J,6,FALSE),0)</f>
        <v>0</v>
      </c>
      <c r="E1209" s="18">
        <f>IFERROR(VLOOKUP(A1209,[1]Monitoramento_Base_somente_disp!$A:$J,7,FALSE),0)</f>
        <v>0</v>
      </c>
      <c r="F1209" s="18">
        <f>IFERROR(VLOOKUP(A1209,[1]Monitoramento_Base_somente_disp!$A:$J,8,FALSE),0)</f>
        <v>0</v>
      </c>
      <c r="G1209" s="18">
        <f>IFERROR(VLOOKUP(A1209,[1]Monitoramento_Base_somente_disp!$A:$J,9,FALSE),0)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IFERROR(VLOOKUP(A1210,[1]Monitoramento_Base_somente_disp!$A:$J,4,FALSE),0)</f>
        <v>0</v>
      </c>
      <c r="C1210" s="18">
        <f>IFERROR(VLOOKUP(A1210,[1]Monitoramento_Base_somente_disp!$A:$J,5,FALSE),0)</f>
        <v>0</v>
      </c>
      <c r="D1210" s="18">
        <f>IFERROR(VLOOKUP(A1210,[1]Monitoramento_Base_somente_disp!$A:$J,6,FALSE),0)</f>
        <v>0</v>
      </c>
      <c r="E1210" s="18">
        <f>IFERROR(VLOOKUP(A1210,[1]Monitoramento_Base_somente_disp!$A:$J,7,FALSE),0)</f>
        <v>0</v>
      </c>
      <c r="F1210" s="18">
        <f>IFERROR(VLOOKUP(A1210,[1]Monitoramento_Base_somente_disp!$A:$J,8,FALSE),0)</f>
        <v>0</v>
      </c>
      <c r="G1210" s="18">
        <f>IFERROR(VLOOKUP(A1210,[1]Monitoramento_Base_somente_disp!$A:$J,9,FALSE),0)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IFERROR(VLOOKUP(A1211,[1]Monitoramento_Base_somente_disp!$A:$J,4,FALSE),0)</f>
        <v>0</v>
      </c>
      <c r="C1211" s="18">
        <f>IFERROR(VLOOKUP(A1211,[1]Monitoramento_Base_somente_disp!$A:$J,5,FALSE),0)</f>
        <v>0</v>
      </c>
      <c r="D1211" s="18">
        <f>IFERROR(VLOOKUP(A1211,[1]Monitoramento_Base_somente_disp!$A:$J,6,FALSE),0)</f>
        <v>0</v>
      </c>
      <c r="E1211" s="18">
        <f>IFERROR(VLOOKUP(A1211,[1]Monitoramento_Base_somente_disp!$A:$J,7,FALSE),0)</f>
        <v>0</v>
      </c>
      <c r="F1211" s="18">
        <f>IFERROR(VLOOKUP(A1211,[1]Monitoramento_Base_somente_disp!$A:$J,8,FALSE),0)</f>
        <v>0</v>
      </c>
      <c r="G1211" s="18">
        <f>IFERROR(VLOOKUP(A1211,[1]Monitoramento_Base_somente_disp!$A:$J,9,FALSE),0)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IFERROR(VLOOKUP(A1212,[1]Monitoramento_Base_somente_disp!$A:$J,4,FALSE),0)</f>
        <v>0</v>
      </c>
      <c r="C1212" s="18">
        <f>IFERROR(VLOOKUP(A1212,[1]Monitoramento_Base_somente_disp!$A:$J,5,FALSE),0)</f>
        <v>0</v>
      </c>
      <c r="D1212" s="18">
        <f>IFERROR(VLOOKUP(A1212,[1]Monitoramento_Base_somente_disp!$A:$J,6,FALSE),0)</f>
        <v>0</v>
      </c>
      <c r="E1212" s="18">
        <f>IFERROR(VLOOKUP(A1212,[1]Monitoramento_Base_somente_disp!$A:$J,7,FALSE),0)</f>
        <v>0</v>
      </c>
      <c r="F1212" s="18">
        <f>IFERROR(VLOOKUP(A1212,[1]Monitoramento_Base_somente_disp!$A:$J,8,FALSE),0)</f>
        <v>0</v>
      </c>
      <c r="G1212" s="18">
        <f>IFERROR(VLOOKUP(A1212,[1]Monitoramento_Base_somente_disp!$A:$J,9,FALSE),0)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IFERROR(VLOOKUP(A1213,[1]Monitoramento_Base_somente_disp!$A:$J,4,FALSE),0)</f>
        <v>0</v>
      </c>
      <c r="C1213" s="18">
        <f>IFERROR(VLOOKUP(A1213,[1]Monitoramento_Base_somente_disp!$A:$J,5,FALSE),0)</f>
        <v>0</v>
      </c>
      <c r="D1213" s="18">
        <f>IFERROR(VLOOKUP(A1213,[1]Monitoramento_Base_somente_disp!$A:$J,6,FALSE),0)</f>
        <v>0</v>
      </c>
      <c r="E1213" s="18">
        <f>IFERROR(VLOOKUP(A1213,[1]Monitoramento_Base_somente_disp!$A:$J,7,FALSE),0)</f>
        <v>0</v>
      </c>
      <c r="F1213" s="18">
        <f>IFERROR(VLOOKUP(A1213,[1]Monitoramento_Base_somente_disp!$A:$J,8,FALSE),0)</f>
        <v>0</v>
      </c>
      <c r="G1213" s="18">
        <f>IFERROR(VLOOKUP(A1213,[1]Monitoramento_Base_somente_disp!$A:$J,9,FALSE),0)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IFERROR(VLOOKUP(A1214,[1]Monitoramento_Base_somente_disp!$A:$J,4,FALSE),0)</f>
        <v>0</v>
      </c>
      <c r="C1214" s="18">
        <f>IFERROR(VLOOKUP(A1214,[1]Monitoramento_Base_somente_disp!$A:$J,5,FALSE),0)</f>
        <v>0</v>
      </c>
      <c r="D1214" s="18">
        <f>IFERROR(VLOOKUP(A1214,[1]Monitoramento_Base_somente_disp!$A:$J,6,FALSE),0)</f>
        <v>0</v>
      </c>
      <c r="E1214" s="18">
        <f>IFERROR(VLOOKUP(A1214,[1]Monitoramento_Base_somente_disp!$A:$J,7,FALSE),0)</f>
        <v>0</v>
      </c>
      <c r="F1214" s="18">
        <f>IFERROR(VLOOKUP(A1214,[1]Monitoramento_Base_somente_disp!$A:$J,8,FALSE),0)</f>
        <v>0</v>
      </c>
      <c r="G1214" s="18">
        <f>IFERROR(VLOOKUP(A1214,[1]Monitoramento_Base_somente_disp!$A:$J,9,FALSE),0)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IFERROR(VLOOKUP(A1215,[1]Monitoramento_Base_somente_disp!$A:$J,4,FALSE),0)</f>
        <v>0</v>
      </c>
      <c r="C1215" s="18">
        <f>IFERROR(VLOOKUP(A1215,[1]Monitoramento_Base_somente_disp!$A:$J,5,FALSE),0)</f>
        <v>0</v>
      </c>
      <c r="D1215" s="18">
        <f>IFERROR(VLOOKUP(A1215,[1]Monitoramento_Base_somente_disp!$A:$J,6,FALSE),0)</f>
        <v>0</v>
      </c>
      <c r="E1215" s="18">
        <f>IFERROR(VLOOKUP(A1215,[1]Monitoramento_Base_somente_disp!$A:$J,7,FALSE),0)</f>
        <v>0</v>
      </c>
      <c r="F1215" s="18">
        <f>IFERROR(VLOOKUP(A1215,[1]Monitoramento_Base_somente_disp!$A:$J,8,FALSE),0)</f>
        <v>0</v>
      </c>
      <c r="G1215" s="18">
        <f>IFERROR(VLOOKUP(A1215,[1]Monitoramento_Base_somente_disp!$A:$J,9,FALSE),0)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IFERROR(VLOOKUP(A1216,[1]Monitoramento_Base_somente_disp!$A:$J,4,FALSE),0)</f>
        <v>0</v>
      </c>
      <c r="C1216" s="18">
        <f>IFERROR(VLOOKUP(A1216,[1]Monitoramento_Base_somente_disp!$A:$J,5,FALSE),0)</f>
        <v>0</v>
      </c>
      <c r="D1216" s="18">
        <f>IFERROR(VLOOKUP(A1216,[1]Monitoramento_Base_somente_disp!$A:$J,6,FALSE),0)</f>
        <v>0</v>
      </c>
      <c r="E1216" s="18">
        <f>IFERROR(VLOOKUP(A1216,[1]Monitoramento_Base_somente_disp!$A:$J,7,FALSE),0)</f>
        <v>0</v>
      </c>
      <c r="F1216" s="18">
        <f>IFERROR(VLOOKUP(A1216,[1]Monitoramento_Base_somente_disp!$A:$J,8,FALSE),0)</f>
        <v>0</v>
      </c>
      <c r="G1216" s="18">
        <f>IFERROR(VLOOKUP(A1216,[1]Monitoramento_Base_somente_disp!$A:$J,9,FALSE),0)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IFERROR(VLOOKUP(A1217,[1]Monitoramento_Base_somente_disp!$A:$J,4,FALSE),0)</f>
        <v>0</v>
      </c>
      <c r="C1217" s="18">
        <f>IFERROR(VLOOKUP(A1217,[1]Monitoramento_Base_somente_disp!$A:$J,5,FALSE),0)</f>
        <v>0</v>
      </c>
      <c r="D1217" s="18">
        <f>IFERROR(VLOOKUP(A1217,[1]Monitoramento_Base_somente_disp!$A:$J,6,FALSE),0)</f>
        <v>0</v>
      </c>
      <c r="E1217" s="18">
        <f>IFERROR(VLOOKUP(A1217,[1]Monitoramento_Base_somente_disp!$A:$J,7,FALSE),0)</f>
        <v>0</v>
      </c>
      <c r="F1217" s="18">
        <f>IFERROR(VLOOKUP(A1217,[1]Monitoramento_Base_somente_disp!$A:$J,8,FALSE),0)</f>
        <v>0</v>
      </c>
      <c r="G1217" s="18">
        <f>IFERROR(VLOOKUP(A1217,[1]Monitoramento_Base_somente_disp!$A:$J,9,FALSE),0)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IFERROR(VLOOKUP(A1218,[1]Monitoramento_Base_somente_disp!$A:$J,4,FALSE),0)</f>
        <v>0</v>
      </c>
      <c r="C1218" s="18">
        <f>IFERROR(VLOOKUP(A1218,[1]Monitoramento_Base_somente_disp!$A:$J,5,FALSE),0)</f>
        <v>0</v>
      </c>
      <c r="D1218" s="18">
        <f>IFERROR(VLOOKUP(A1218,[1]Monitoramento_Base_somente_disp!$A:$J,6,FALSE),0)</f>
        <v>0</v>
      </c>
      <c r="E1218" s="18">
        <f>IFERROR(VLOOKUP(A1218,[1]Monitoramento_Base_somente_disp!$A:$J,7,FALSE),0)</f>
        <v>0</v>
      </c>
      <c r="F1218" s="18">
        <f>IFERROR(VLOOKUP(A1218,[1]Monitoramento_Base_somente_disp!$A:$J,8,FALSE),0)</f>
        <v>0</v>
      </c>
      <c r="G1218" s="18">
        <f>IFERROR(VLOOKUP(A1218,[1]Monitoramento_Base_somente_disp!$A:$J,9,FALSE),0)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IFERROR(VLOOKUP(A1219,[1]Monitoramento_Base_somente_disp!$A:$J,4,FALSE),0)</f>
        <v>0</v>
      </c>
      <c r="C1219" s="18">
        <f>IFERROR(VLOOKUP(A1219,[1]Monitoramento_Base_somente_disp!$A:$J,5,FALSE),0)</f>
        <v>0</v>
      </c>
      <c r="D1219" s="18">
        <f>IFERROR(VLOOKUP(A1219,[1]Monitoramento_Base_somente_disp!$A:$J,6,FALSE),0)</f>
        <v>0</v>
      </c>
      <c r="E1219" s="18">
        <f>IFERROR(VLOOKUP(A1219,[1]Monitoramento_Base_somente_disp!$A:$J,7,FALSE),0)</f>
        <v>0</v>
      </c>
      <c r="F1219" s="18">
        <f>IFERROR(VLOOKUP(A1219,[1]Monitoramento_Base_somente_disp!$A:$J,8,FALSE),0)</f>
        <v>0</v>
      </c>
      <c r="G1219" s="18">
        <f>IFERROR(VLOOKUP(A1219,[1]Monitoramento_Base_somente_disp!$A:$J,9,FALSE),0)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IFERROR(VLOOKUP(A1220,[1]Monitoramento_Base_somente_disp!$A:$J,4,FALSE),0)</f>
        <v>0</v>
      </c>
      <c r="C1220" s="18">
        <f>IFERROR(VLOOKUP(A1220,[1]Monitoramento_Base_somente_disp!$A:$J,5,FALSE),0)</f>
        <v>0</v>
      </c>
      <c r="D1220" s="18">
        <f>IFERROR(VLOOKUP(A1220,[1]Monitoramento_Base_somente_disp!$A:$J,6,FALSE),0)</f>
        <v>0</v>
      </c>
      <c r="E1220" s="18">
        <f>IFERROR(VLOOKUP(A1220,[1]Monitoramento_Base_somente_disp!$A:$J,7,FALSE),0)</f>
        <v>0</v>
      </c>
      <c r="F1220" s="18">
        <f>IFERROR(VLOOKUP(A1220,[1]Monitoramento_Base_somente_disp!$A:$J,8,FALSE),0)</f>
        <v>0</v>
      </c>
      <c r="G1220" s="18">
        <f>IFERROR(VLOOKUP(A1220,[1]Monitoramento_Base_somente_disp!$A:$J,9,FALSE),0)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IFERROR(VLOOKUP(A1221,[1]Monitoramento_Base_somente_disp!$A:$J,4,FALSE),0)</f>
        <v>0</v>
      </c>
      <c r="C1221" s="18">
        <f>IFERROR(VLOOKUP(A1221,[1]Monitoramento_Base_somente_disp!$A:$J,5,FALSE),0)</f>
        <v>0</v>
      </c>
      <c r="D1221" s="18">
        <f>IFERROR(VLOOKUP(A1221,[1]Monitoramento_Base_somente_disp!$A:$J,6,FALSE),0)</f>
        <v>0</v>
      </c>
      <c r="E1221" s="18">
        <f>IFERROR(VLOOKUP(A1221,[1]Monitoramento_Base_somente_disp!$A:$J,7,FALSE),0)</f>
        <v>0</v>
      </c>
      <c r="F1221" s="18">
        <f>IFERROR(VLOOKUP(A1221,[1]Monitoramento_Base_somente_disp!$A:$J,8,FALSE),0)</f>
        <v>0</v>
      </c>
      <c r="G1221" s="18">
        <f>IFERROR(VLOOKUP(A1221,[1]Monitoramento_Base_somente_disp!$A:$J,9,FALSE),0)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IFERROR(VLOOKUP(A1222,[1]Monitoramento_Base_somente_disp!$A:$J,4,FALSE),0)</f>
        <v>0</v>
      </c>
      <c r="C1222" s="18">
        <f>IFERROR(VLOOKUP(A1222,[1]Monitoramento_Base_somente_disp!$A:$J,5,FALSE),0)</f>
        <v>0</v>
      </c>
      <c r="D1222" s="18">
        <f>IFERROR(VLOOKUP(A1222,[1]Monitoramento_Base_somente_disp!$A:$J,6,FALSE),0)</f>
        <v>0</v>
      </c>
      <c r="E1222" s="18">
        <f>IFERROR(VLOOKUP(A1222,[1]Monitoramento_Base_somente_disp!$A:$J,7,FALSE),0)</f>
        <v>0</v>
      </c>
      <c r="F1222" s="18">
        <f>IFERROR(VLOOKUP(A1222,[1]Monitoramento_Base_somente_disp!$A:$J,8,FALSE),0)</f>
        <v>0</v>
      </c>
      <c r="G1222" s="18">
        <f>IFERROR(VLOOKUP(A1222,[1]Monitoramento_Base_somente_disp!$A:$J,9,FALSE),0)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IFERROR(VLOOKUP(A1223,[1]Monitoramento_Base_somente_disp!$A:$J,4,FALSE),0)</f>
        <v>0</v>
      </c>
      <c r="C1223" s="18">
        <f>IFERROR(VLOOKUP(A1223,[1]Monitoramento_Base_somente_disp!$A:$J,5,FALSE),0)</f>
        <v>0</v>
      </c>
      <c r="D1223" s="18">
        <f>IFERROR(VLOOKUP(A1223,[1]Monitoramento_Base_somente_disp!$A:$J,6,FALSE),0)</f>
        <v>0</v>
      </c>
      <c r="E1223" s="18">
        <f>IFERROR(VLOOKUP(A1223,[1]Monitoramento_Base_somente_disp!$A:$J,7,FALSE),0)</f>
        <v>0</v>
      </c>
      <c r="F1223" s="18">
        <f>IFERROR(VLOOKUP(A1223,[1]Monitoramento_Base_somente_disp!$A:$J,8,FALSE),0)</f>
        <v>0</v>
      </c>
      <c r="G1223" s="18">
        <f>IFERROR(VLOOKUP(A1223,[1]Monitoramento_Base_somente_disp!$A:$J,9,FALSE),0)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IFERROR(VLOOKUP(A1224,[1]Monitoramento_Base_somente_disp!$A:$J,4,FALSE),0)</f>
        <v>0</v>
      </c>
      <c r="C1224" s="18">
        <f>IFERROR(VLOOKUP(A1224,[1]Monitoramento_Base_somente_disp!$A:$J,5,FALSE),0)</f>
        <v>0</v>
      </c>
      <c r="D1224" s="18">
        <f>IFERROR(VLOOKUP(A1224,[1]Monitoramento_Base_somente_disp!$A:$J,6,FALSE),0)</f>
        <v>0</v>
      </c>
      <c r="E1224" s="18">
        <f>IFERROR(VLOOKUP(A1224,[1]Monitoramento_Base_somente_disp!$A:$J,7,FALSE),0)</f>
        <v>0</v>
      </c>
      <c r="F1224" s="18">
        <f>IFERROR(VLOOKUP(A1224,[1]Monitoramento_Base_somente_disp!$A:$J,8,FALSE),0)</f>
        <v>0</v>
      </c>
      <c r="G1224" s="18">
        <f>IFERROR(VLOOKUP(A1224,[1]Monitoramento_Base_somente_disp!$A:$J,9,FALSE),0)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IFERROR(VLOOKUP(A1225,[1]Monitoramento_Base_somente_disp!$A:$J,4,FALSE),0)</f>
        <v>0</v>
      </c>
      <c r="C1225" s="18">
        <f>IFERROR(VLOOKUP(A1225,[1]Monitoramento_Base_somente_disp!$A:$J,5,FALSE),0)</f>
        <v>0</v>
      </c>
      <c r="D1225" s="18">
        <f>IFERROR(VLOOKUP(A1225,[1]Monitoramento_Base_somente_disp!$A:$J,6,FALSE),0)</f>
        <v>0</v>
      </c>
      <c r="E1225" s="18">
        <f>IFERROR(VLOOKUP(A1225,[1]Monitoramento_Base_somente_disp!$A:$J,7,FALSE),0)</f>
        <v>0</v>
      </c>
      <c r="F1225" s="18">
        <f>IFERROR(VLOOKUP(A1225,[1]Monitoramento_Base_somente_disp!$A:$J,8,FALSE),0)</f>
        <v>0</v>
      </c>
      <c r="G1225" s="18">
        <f>IFERROR(VLOOKUP(A1225,[1]Monitoramento_Base_somente_disp!$A:$J,9,FALSE),0)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IFERROR(VLOOKUP(A1226,[1]Monitoramento_Base_somente_disp!$A:$J,4,FALSE),0)</f>
        <v>0</v>
      </c>
      <c r="C1226" s="18">
        <f>IFERROR(VLOOKUP(A1226,[1]Monitoramento_Base_somente_disp!$A:$J,5,FALSE),0)</f>
        <v>0</v>
      </c>
      <c r="D1226" s="18">
        <f>IFERROR(VLOOKUP(A1226,[1]Monitoramento_Base_somente_disp!$A:$J,6,FALSE),0)</f>
        <v>0</v>
      </c>
      <c r="E1226" s="18">
        <f>IFERROR(VLOOKUP(A1226,[1]Monitoramento_Base_somente_disp!$A:$J,7,FALSE),0)</f>
        <v>0</v>
      </c>
      <c r="F1226" s="18">
        <f>IFERROR(VLOOKUP(A1226,[1]Monitoramento_Base_somente_disp!$A:$J,8,FALSE),0)</f>
        <v>0</v>
      </c>
      <c r="G1226" s="18">
        <f>IFERROR(VLOOKUP(A1226,[1]Monitoramento_Base_somente_disp!$A:$J,9,FALSE),0)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IFERROR(VLOOKUP(A1227,[1]Monitoramento_Base_somente_disp!$A:$J,4,FALSE),0)</f>
        <v>0</v>
      </c>
      <c r="C1227" s="18">
        <f>IFERROR(VLOOKUP(A1227,[1]Monitoramento_Base_somente_disp!$A:$J,5,FALSE),0)</f>
        <v>0</v>
      </c>
      <c r="D1227" s="18">
        <f>IFERROR(VLOOKUP(A1227,[1]Monitoramento_Base_somente_disp!$A:$J,6,FALSE),0)</f>
        <v>0</v>
      </c>
      <c r="E1227" s="18">
        <f>IFERROR(VLOOKUP(A1227,[1]Monitoramento_Base_somente_disp!$A:$J,7,FALSE),0)</f>
        <v>0</v>
      </c>
      <c r="F1227" s="18">
        <f>IFERROR(VLOOKUP(A1227,[1]Monitoramento_Base_somente_disp!$A:$J,8,FALSE),0)</f>
        <v>0</v>
      </c>
      <c r="G1227" s="18">
        <f>IFERROR(VLOOKUP(A1227,[1]Monitoramento_Base_somente_disp!$A:$J,9,FALSE),0)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IFERROR(VLOOKUP(A1228,[1]Monitoramento_Base_somente_disp!$A:$J,4,FALSE),0)</f>
        <v>0</v>
      </c>
      <c r="C1228" s="18">
        <f>IFERROR(VLOOKUP(A1228,[1]Monitoramento_Base_somente_disp!$A:$J,5,FALSE),0)</f>
        <v>0</v>
      </c>
      <c r="D1228" s="18">
        <f>IFERROR(VLOOKUP(A1228,[1]Monitoramento_Base_somente_disp!$A:$J,6,FALSE),0)</f>
        <v>0</v>
      </c>
      <c r="E1228" s="18">
        <f>IFERROR(VLOOKUP(A1228,[1]Monitoramento_Base_somente_disp!$A:$J,7,FALSE),0)</f>
        <v>0</v>
      </c>
      <c r="F1228" s="18">
        <f>IFERROR(VLOOKUP(A1228,[1]Monitoramento_Base_somente_disp!$A:$J,8,FALSE),0)</f>
        <v>0</v>
      </c>
      <c r="G1228" s="18">
        <f>IFERROR(VLOOKUP(A1228,[1]Monitoramento_Base_somente_disp!$A:$J,9,FALSE),0)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IFERROR(VLOOKUP(A1229,[1]Monitoramento_Base_somente_disp!$A:$J,4,FALSE),0)</f>
        <v>0</v>
      </c>
      <c r="C1229" s="18">
        <f>IFERROR(VLOOKUP(A1229,[1]Monitoramento_Base_somente_disp!$A:$J,5,FALSE),0)</f>
        <v>0</v>
      </c>
      <c r="D1229" s="18">
        <f>IFERROR(VLOOKUP(A1229,[1]Monitoramento_Base_somente_disp!$A:$J,6,FALSE),0)</f>
        <v>0</v>
      </c>
      <c r="E1229" s="18">
        <f>IFERROR(VLOOKUP(A1229,[1]Monitoramento_Base_somente_disp!$A:$J,7,FALSE),0)</f>
        <v>0</v>
      </c>
      <c r="F1229" s="18">
        <f>IFERROR(VLOOKUP(A1229,[1]Monitoramento_Base_somente_disp!$A:$J,8,FALSE),0)</f>
        <v>0</v>
      </c>
      <c r="G1229" s="18">
        <f>IFERROR(VLOOKUP(A1229,[1]Monitoramento_Base_somente_disp!$A:$J,9,FALSE),0)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IFERROR(VLOOKUP(A1230,[1]Monitoramento_Base_somente_disp!$A:$J,4,FALSE),0)</f>
        <v>0</v>
      </c>
      <c r="C1230" s="18">
        <f>IFERROR(VLOOKUP(A1230,[1]Monitoramento_Base_somente_disp!$A:$J,5,FALSE),0)</f>
        <v>0</v>
      </c>
      <c r="D1230" s="18">
        <f>IFERROR(VLOOKUP(A1230,[1]Monitoramento_Base_somente_disp!$A:$J,6,FALSE),0)</f>
        <v>0</v>
      </c>
      <c r="E1230" s="18">
        <f>IFERROR(VLOOKUP(A1230,[1]Monitoramento_Base_somente_disp!$A:$J,7,FALSE),0)</f>
        <v>0</v>
      </c>
      <c r="F1230" s="18">
        <f>IFERROR(VLOOKUP(A1230,[1]Monitoramento_Base_somente_disp!$A:$J,8,FALSE),0)</f>
        <v>0</v>
      </c>
      <c r="G1230" s="18">
        <f>IFERROR(VLOOKUP(A1230,[1]Monitoramento_Base_somente_disp!$A:$J,9,FALSE),0)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IFERROR(VLOOKUP(A1231,[1]Monitoramento_Base_somente_disp!$A:$J,4,FALSE),0)</f>
        <v>0</v>
      </c>
      <c r="C1231" s="18">
        <f>IFERROR(VLOOKUP(A1231,[1]Monitoramento_Base_somente_disp!$A:$J,5,FALSE),0)</f>
        <v>0</v>
      </c>
      <c r="D1231" s="18">
        <f>IFERROR(VLOOKUP(A1231,[1]Monitoramento_Base_somente_disp!$A:$J,6,FALSE),0)</f>
        <v>0</v>
      </c>
      <c r="E1231" s="18">
        <f>IFERROR(VLOOKUP(A1231,[1]Monitoramento_Base_somente_disp!$A:$J,7,FALSE),0)</f>
        <v>0</v>
      </c>
      <c r="F1231" s="18">
        <f>IFERROR(VLOOKUP(A1231,[1]Monitoramento_Base_somente_disp!$A:$J,8,FALSE),0)</f>
        <v>0</v>
      </c>
      <c r="G1231" s="18">
        <f>IFERROR(VLOOKUP(A1231,[1]Monitoramento_Base_somente_disp!$A:$J,9,FALSE),0)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IFERROR(VLOOKUP(A1232,[1]Monitoramento_Base_somente_disp!$A:$J,4,FALSE),0)</f>
        <v>0</v>
      </c>
      <c r="C1232" s="18">
        <f>IFERROR(VLOOKUP(A1232,[1]Monitoramento_Base_somente_disp!$A:$J,5,FALSE),0)</f>
        <v>0</v>
      </c>
      <c r="D1232" s="18">
        <f>IFERROR(VLOOKUP(A1232,[1]Monitoramento_Base_somente_disp!$A:$J,6,FALSE),0)</f>
        <v>0</v>
      </c>
      <c r="E1232" s="18">
        <f>IFERROR(VLOOKUP(A1232,[1]Monitoramento_Base_somente_disp!$A:$J,7,FALSE),0)</f>
        <v>0</v>
      </c>
      <c r="F1232" s="18">
        <f>IFERROR(VLOOKUP(A1232,[1]Monitoramento_Base_somente_disp!$A:$J,8,FALSE),0)</f>
        <v>0</v>
      </c>
      <c r="G1232" s="18">
        <f>IFERROR(VLOOKUP(A1232,[1]Monitoramento_Base_somente_disp!$A:$J,9,FALSE),0)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IFERROR(VLOOKUP(A1233,[1]Monitoramento_Base_somente_disp!$A:$J,4,FALSE),0)</f>
        <v>0</v>
      </c>
      <c r="C1233" s="18">
        <f>IFERROR(VLOOKUP(A1233,[1]Monitoramento_Base_somente_disp!$A:$J,5,FALSE),0)</f>
        <v>0</v>
      </c>
      <c r="D1233" s="18">
        <f>IFERROR(VLOOKUP(A1233,[1]Monitoramento_Base_somente_disp!$A:$J,6,FALSE),0)</f>
        <v>0</v>
      </c>
      <c r="E1233" s="18">
        <f>IFERROR(VLOOKUP(A1233,[1]Monitoramento_Base_somente_disp!$A:$J,7,FALSE),0)</f>
        <v>0</v>
      </c>
      <c r="F1233" s="18">
        <f>IFERROR(VLOOKUP(A1233,[1]Monitoramento_Base_somente_disp!$A:$J,8,FALSE),0)</f>
        <v>0</v>
      </c>
      <c r="G1233" s="18">
        <f>IFERROR(VLOOKUP(A1233,[1]Monitoramento_Base_somente_disp!$A:$J,9,FALSE),0)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IFERROR(VLOOKUP(A1234,[1]Monitoramento_Base_somente_disp!$A:$J,4,FALSE),0)</f>
        <v>0</v>
      </c>
      <c r="C1234" s="18">
        <f>IFERROR(VLOOKUP(A1234,[1]Monitoramento_Base_somente_disp!$A:$J,5,FALSE),0)</f>
        <v>0</v>
      </c>
      <c r="D1234" s="18">
        <f>IFERROR(VLOOKUP(A1234,[1]Monitoramento_Base_somente_disp!$A:$J,6,FALSE),0)</f>
        <v>0</v>
      </c>
      <c r="E1234" s="18">
        <f>IFERROR(VLOOKUP(A1234,[1]Monitoramento_Base_somente_disp!$A:$J,7,FALSE),0)</f>
        <v>0</v>
      </c>
      <c r="F1234" s="18">
        <f>IFERROR(VLOOKUP(A1234,[1]Monitoramento_Base_somente_disp!$A:$J,8,FALSE),0)</f>
        <v>0</v>
      </c>
      <c r="G1234" s="18">
        <f>IFERROR(VLOOKUP(A1234,[1]Monitoramento_Base_somente_disp!$A:$J,9,FALSE),0)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IFERROR(VLOOKUP(A1235,[1]Monitoramento_Base_somente_disp!$A:$J,4,FALSE),0)</f>
        <v>0</v>
      </c>
      <c r="C1235" s="18">
        <f>IFERROR(VLOOKUP(A1235,[1]Monitoramento_Base_somente_disp!$A:$J,5,FALSE),0)</f>
        <v>0</v>
      </c>
      <c r="D1235" s="18">
        <f>IFERROR(VLOOKUP(A1235,[1]Monitoramento_Base_somente_disp!$A:$J,6,FALSE),0)</f>
        <v>0</v>
      </c>
      <c r="E1235" s="18">
        <f>IFERROR(VLOOKUP(A1235,[1]Monitoramento_Base_somente_disp!$A:$J,7,FALSE),0)</f>
        <v>0</v>
      </c>
      <c r="F1235" s="18">
        <f>IFERROR(VLOOKUP(A1235,[1]Monitoramento_Base_somente_disp!$A:$J,8,FALSE),0)</f>
        <v>0</v>
      </c>
      <c r="G1235" s="18">
        <f>IFERROR(VLOOKUP(A1235,[1]Monitoramento_Base_somente_disp!$A:$J,9,FALSE),0)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IFERROR(VLOOKUP(A1236,[1]Monitoramento_Base_somente_disp!$A:$J,4,FALSE),0)</f>
        <v>0</v>
      </c>
      <c r="C1236" s="18">
        <f>IFERROR(VLOOKUP(A1236,[1]Monitoramento_Base_somente_disp!$A:$J,5,FALSE),0)</f>
        <v>0</v>
      </c>
      <c r="D1236" s="18">
        <f>IFERROR(VLOOKUP(A1236,[1]Monitoramento_Base_somente_disp!$A:$J,6,FALSE),0)</f>
        <v>0</v>
      </c>
      <c r="E1236" s="18">
        <f>IFERROR(VLOOKUP(A1236,[1]Monitoramento_Base_somente_disp!$A:$J,7,FALSE),0)</f>
        <v>0</v>
      </c>
      <c r="F1236" s="18">
        <f>IFERROR(VLOOKUP(A1236,[1]Monitoramento_Base_somente_disp!$A:$J,8,FALSE),0)</f>
        <v>0</v>
      </c>
      <c r="G1236" s="18">
        <f>IFERROR(VLOOKUP(A1236,[1]Monitoramento_Base_somente_disp!$A:$J,9,FALSE),0)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IFERROR(VLOOKUP(A1237,[1]Monitoramento_Base_somente_disp!$A:$J,4,FALSE),0)</f>
        <v>0</v>
      </c>
      <c r="C1237" s="18">
        <f>IFERROR(VLOOKUP(A1237,[1]Monitoramento_Base_somente_disp!$A:$J,5,FALSE),0)</f>
        <v>0</v>
      </c>
      <c r="D1237" s="18">
        <f>IFERROR(VLOOKUP(A1237,[1]Monitoramento_Base_somente_disp!$A:$J,6,FALSE),0)</f>
        <v>0</v>
      </c>
      <c r="E1237" s="18">
        <f>IFERROR(VLOOKUP(A1237,[1]Monitoramento_Base_somente_disp!$A:$J,7,FALSE),0)</f>
        <v>0</v>
      </c>
      <c r="F1237" s="18">
        <f>IFERROR(VLOOKUP(A1237,[1]Monitoramento_Base_somente_disp!$A:$J,8,FALSE),0)</f>
        <v>0</v>
      </c>
      <c r="G1237" s="18">
        <f>IFERROR(VLOOKUP(A1237,[1]Monitoramento_Base_somente_disp!$A:$J,9,FALSE),0)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IFERROR(VLOOKUP(A1238,[1]Monitoramento_Base_somente_disp!$A:$J,4,FALSE),0)</f>
        <v>0</v>
      </c>
      <c r="C1238" s="18">
        <f>IFERROR(VLOOKUP(A1238,[1]Monitoramento_Base_somente_disp!$A:$J,5,FALSE),0)</f>
        <v>0</v>
      </c>
      <c r="D1238" s="18">
        <f>IFERROR(VLOOKUP(A1238,[1]Monitoramento_Base_somente_disp!$A:$J,6,FALSE),0)</f>
        <v>0</v>
      </c>
      <c r="E1238" s="18">
        <f>IFERROR(VLOOKUP(A1238,[1]Monitoramento_Base_somente_disp!$A:$J,7,FALSE),0)</f>
        <v>0</v>
      </c>
      <c r="F1238" s="18">
        <f>IFERROR(VLOOKUP(A1238,[1]Monitoramento_Base_somente_disp!$A:$J,8,FALSE),0)</f>
        <v>0</v>
      </c>
      <c r="G1238" s="18">
        <f>IFERROR(VLOOKUP(A1238,[1]Monitoramento_Base_somente_disp!$A:$J,9,FALSE),0)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IFERROR(VLOOKUP(A1239,[1]Monitoramento_Base_somente_disp!$A:$J,4,FALSE),0)</f>
        <v>0</v>
      </c>
      <c r="C1239" s="18">
        <f>IFERROR(VLOOKUP(A1239,[1]Monitoramento_Base_somente_disp!$A:$J,5,FALSE),0)</f>
        <v>0</v>
      </c>
      <c r="D1239" s="18">
        <f>IFERROR(VLOOKUP(A1239,[1]Monitoramento_Base_somente_disp!$A:$J,6,FALSE),0)</f>
        <v>0</v>
      </c>
      <c r="E1239" s="18">
        <f>IFERROR(VLOOKUP(A1239,[1]Monitoramento_Base_somente_disp!$A:$J,7,FALSE),0)</f>
        <v>0</v>
      </c>
      <c r="F1239" s="18">
        <f>IFERROR(VLOOKUP(A1239,[1]Monitoramento_Base_somente_disp!$A:$J,8,FALSE),0)</f>
        <v>0</v>
      </c>
      <c r="G1239" s="18">
        <f>IFERROR(VLOOKUP(A1239,[1]Monitoramento_Base_somente_disp!$A:$J,9,FALSE),0)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IFERROR(VLOOKUP(A1240,[1]Monitoramento_Base_somente_disp!$A:$J,4,FALSE),0)</f>
        <v>0</v>
      </c>
      <c r="C1240" s="18">
        <f>IFERROR(VLOOKUP(A1240,[1]Monitoramento_Base_somente_disp!$A:$J,5,FALSE),0)</f>
        <v>0</v>
      </c>
      <c r="D1240" s="18">
        <f>IFERROR(VLOOKUP(A1240,[1]Monitoramento_Base_somente_disp!$A:$J,6,FALSE),0)</f>
        <v>0</v>
      </c>
      <c r="E1240" s="18">
        <f>IFERROR(VLOOKUP(A1240,[1]Monitoramento_Base_somente_disp!$A:$J,7,FALSE),0)</f>
        <v>0</v>
      </c>
      <c r="F1240" s="18">
        <f>IFERROR(VLOOKUP(A1240,[1]Monitoramento_Base_somente_disp!$A:$J,8,FALSE),0)</f>
        <v>0</v>
      </c>
      <c r="G1240" s="18">
        <f>IFERROR(VLOOKUP(A1240,[1]Monitoramento_Base_somente_disp!$A:$J,9,FALSE),0)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IFERROR(VLOOKUP(A1241,[1]Monitoramento_Base_somente_disp!$A:$J,4,FALSE),0)</f>
        <v>0</v>
      </c>
      <c r="C1241" s="18">
        <f>IFERROR(VLOOKUP(A1241,[1]Monitoramento_Base_somente_disp!$A:$J,5,FALSE),0)</f>
        <v>0</v>
      </c>
      <c r="D1241" s="18">
        <f>IFERROR(VLOOKUP(A1241,[1]Monitoramento_Base_somente_disp!$A:$J,6,FALSE),0)</f>
        <v>0</v>
      </c>
      <c r="E1241" s="18">
        <f>IFERROR(VLOOKUP(A1241,[1]Monitoramento_Base_somente_disp!$A:$J,7,FALSE),0)</f>
        <v>0</v>
      </c>
      <c r="F1241" s="18">
        <f>IFERROR(VLOOKUP(A1241,[1]Monitoramento_Base_somente_disp!$A:$J,8,FALSE),0)</f>
        <v>0</v>
      </c>
      <c r="G1241" s="18">
        <f>IFERROR(VLOOKUP(A1241,[1]Monitoramento_Base_somente_disp!$A:$J,9,FALSE),0)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IFERROR(VLOOKUP(A1242,[1]Monitoramento_Base_somente_disp!$A:$J,4,FALSE),0)</f>
        <v>0</v>
      </c>
      <c r="C1242" s="18">
        <f>IFERROR(VLOOKUP(A1242,[1]Monitoramento_Base_somente_disp!$A:$J,5,FALSE),0)</f>
        <v>0</v>
      </c>
      <c r="D1242" s="18">
        <f>IFERROR(VLOOKUP(A1242,[1]Monitoramento_Base_somente_disp!$A:$J,6,FALSE),0)</f>
        <v>0</v>
      </c>
      <c r="E1242" s="18">
        <f>IFERROR(VLOOKUP(A1242,[1]Monitoramento_Base_somente_disp!$A:$J,7,FALSE),0)</f>
        <v>0</v>
      </c>
      <c r="F1242" s="18">
        <f>IFERROR(VLOOKUP(A1242,[1]Monitoramento_Base_somente_disp!$A:$J,8,FALSE),0)</f>
        <v>0</v>
      </c>
      <c r="G1242" s="18">
        <f>IFERROR(VLOOKUP(A1242,[1]Monitoramento_Base_somente_disp!$A:$J,9,FALSE),0)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IFERROR(VLOOKUP(A1243,[1]Monitoramento_Base_somente_disp!$A:$J,4,FALSE),0)</f>
        <v>0</v>
      </c>
      <c r="C1243" s="18">
        <f>IFERROR(VLOOKUP(A1243,[1]Monitoramento_Base_somente_disp!$A:$J,5,FALSE),0)</f>
        <v>0</v>
      </c>
      <c r="D1243" s="18">
        <f>IFERROR(VLOOKUP(A1243,[1]Monitoramento_Base_somente_disp!$A:$J,6,FALSE),0)</f>
        <v>0</v>
      </c>
      <c r="E1243" s="18">
        <f>IFERROR(VLOOKUP(A1243,[1]Monitoramento_Base_somente_disp!$A:$J,7,FALSE),0)</f>
        <v>0</v>
      </c>
      <c r="F1243" s="18">
        <f>IFERROR(VLOOKUP(A1243,[1]Monitoramento_Base_somente_disp!$A:$J,8,FALSE),0)</f>
        <v>0</v>
      </c>
      <c r="G1243" s="18">
        <f>IFERROR(VLOOKUP(A1243,[1]Monitoramento_Base_somente_disp!$A:$J,9,FALSE),0)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IFERROR(VLOOKUP(A1244,[1]Monitoramento_Base_somente_disp!$A:$J,4,FALSE),0)</f>
        <v>0</v>
      </c>
      <c r="C1244" s="18">
        <f>IFERROR(VLOOKUP(A1244,[1]Monitoramento_Base_somente_disp!$A:$J,5,FALSE),0)</f>
        <v>0</v>
      </c>
      <c r="D1244" s="18">
        <f>IFERROR(VLOOKUP(A1244,[1]Monitoramento_Base_somente_disp!$A:$J,6,FALSE),0)</f>
        <v>0</v>
      </c>
      <c r="E1244" s="18">
        <f>IFERROR(VLOOKUP(A1244,[1]Monitoramento_Base_somente_disp!$A:$J,7,FALSE),0)</f>
        <v>0</v>
      </c>
      <c r="F1244" s="18">
        <f>IFERROR(VLOOKUP(A1244,[1]Monitoramento_Base_somente_disp!$A:$J,8,FALSE),0)</f>
        <v>0</v>
      </c>
      <c r="G1244" s="18">
        <f>IFERROR(VLOOKUP(A1244,[1]Monitoramento_Base_somente_disp!$A:$J,9,FALSE),0)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IFERROR(VLOOKUP(A1245,[1]Monitoramento_Base_somente_disp!$A:$J,4,FALSE),0)</f>
        <v>0</v>
      </c>
      <c r="C1245" s="18">
        <f>IFERROR(VLOOKUP(A1245,[1]Monitoramento_Base_somente_disp!$A:$J,5,FALSE),0)</f>
        <v>0</v>
      </c>
      <c r="D1245" s="18">
        <f>IFERROR(VLOOKUP(A1245,[1]Monitoramento_Base_somente_disp!$A:$J,6,FALSE),0)</f>
        <v>0</v>
      </c>
      <c r="E1245" s="18">
        <f>IFERROR(VLOOKUP(A1245,[1]Monitoramento_Base_somente_disp!$A:$J,7,FALSE),0)</f>
        <v>0</v>
      </c>
      <c r="F1245" s="18">
        <f>IFERROR(VLOOKUP(A1245,[1]Monitoramento_Base_somente_disp!$A:$J,8,FALSE),0)</f>
        <v>0</v>
      </c>
      <c r="G1245" s="18">
        <f>IFERROR(VLOOKUP(A1245,[1]Monitoramento_Base_somente_disp!$A:$J,9,FALSE),0)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IFERROR(VLOOKUP(A1246,[1]Monitoramento_Base_somente_disp!$A:$J,4,FALSE),0)</f>
        <v>0</v>
      </c>
      <c r="C1246" s="18">
        <f>IFERROR(VLOOKUP(A1246,[1]Monitoramento_Base_somente_disp!$A:$J,5,FALSE),0)</f>
        <v>0</v>
      </c>
      <c r="D1246" s="18">
        <f>IFERROR(VLOOKUP(A1246,[1]Monitoramento_Base_somente_disp!$A:$J,6,FALSE),0)</f>
        <v>0</v>
      </c>
      <c r="E1246" s="18">
        <f>IFERROR(VLOOKUP(A1246,[1]Monitoramento_Base_somente_disp!$A:$J,7,FALSE),0)</f>
        <v>0</v>
      </c>
      <c r="F1246" s="18">
        <f>IFERROR(VLOOKUP(A1246,[1]Monitoramento_Base_somente_disp!$A:$J,8,FALSE),0)</f>
        <v>0</v>
      </c>
      <c r="G1246" s="18">
        <f>IFERROR(VLOOKUP(A1246,[1]Monitoramento_Base_somente_disp!$A:$J,9,FALSE),0)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IFERROR(VLOOKUP(A1247,[1]Monitoramento_Base_somente_disp!$A:$J,4,FALSE),0)</f>
        <v>0</v>
      </c>
      <c r="C1247" s="18">
        <f>IFERROR(VLOOKUP(A1247,[1]Monitoramento_Base_somente_disp!$A:$J,5,FALSE),0)</f>
        <v>0</v>
      </c>
      <c r="D1247" s="18">
        <f>IFERROR(VLOOKUP(A1247,[1]Monitoramento_Base_somente_disp!$A:$J,6,FALSE),0)</f>
        <v>0</v>
      </c>
      <c r="E1247" s="18">
        <f>IFERROR(VLOOKUP(A1247,[1]Monitoramento_Base_somente_disp!$A:$J,7,FALSE),0)</f>
        <v>0</v>
      </c>
      <c r="F1247" s="18">
        <f>IFERROR(VLOOKUP(A1247,[1]Monitoramento_Base_somente_disp!$A:$J,8,FALSE),0)</f>
        <v>0</v>
      </c>
      <c r="G1247" s="18">
        <f>IFERROR(VLOOKUP(A1247,[1]Monitoramento_Base_somente_disp!$A:$J,9,FALSE),0)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IFERROR(VLOOKUP(A1248,[1]Monitoramento_Base_somente_disp!$A:$J,4,FALSE),0)</f>
        <v>0</v>
      </c>
      <c r="C1248" s="18">
        <f>IFERROR(VLOOKUP(A1248,[1]Monitoramento_Base_somente_disp!$A:$J,5,FALSE),0)</f>
        <v>0</v>
      </c>
      <c r="D1248" s="18">
        <f>IFERROR(VLOOKUP(A1248,[1]Monitoramento_Base_somente_disp!$A:$J,6,FALSE),0)</f>
        <v>0</v>
      </c>
      <c r="E1248" s="18">
        <f>IFERROR(VLOOKUP(A1248,[1]Monitoramento_Base_somente_disp!$A:$J,7,FALSE),0)</f>
        <v>0</v>
      </c>
      <c r="F1248" s="18">
        <f>IFERROR(VLOOKUP(A1248,[1]Monitoramento_Base_somente_disp!$A:$J,8,FALSE),0)</f>
        <v>0</v>
      </c>
      <c r="G1248" s="18">
        <f>IFERROR(VLOOKUP(A1248,[1]Monitoramento_Base_somente_disp!$A:$J,9,FALSE),0)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IFERROR(VLOOKUP(A1249,[1]Monitoramento_Base_somente_disp!$A:$J,4,FALSE),0)</f>
        <v>0</v>
      </c>
      <c r="C1249" s="18">
        <f>IFERROR(VLOOKUP(A1249,[1]Monitoramento_Base_somente_disp!$A:$J,5,FALSE),0)</f>
        <v>0</v>
      </c>
      <c r="D1249" s="18">
        <f>IFERROR(VLOOKUP(A1249,[1]Monitoramento_Base_somente_disp!$A:$J,6,FALSE),0)</f>
        <v>0</v>
      </c>
      <c r="E1249" s="18">
        <f>IFERROR(VLOOKUP(A1249,[1]Monitoramento_Base_somente_disp!$A:$J,7,FALSE),0)</f>
        <v>0</v>
      </c>
      <c r="F1249" s="18">
        <f>IFERROR(VLOOKUP(A1249,[1]Monitoramento_Base_somente_disp!$A:$J,8,FALSE),0)</f>
        <v>0</v>
      </c>
      <c r="G1249" s="18">
        <f>IFERROR(VLOOKUP(A1249,[1]Monitoramento_Base_somente_disp!$A:$J,9,FALSE),0)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IFERROR(VLOOKUP(A1250,[1]Monitoramento_Base_somente_disp!$A:$J,4,FALSE),0)</f>
        <v>0</v>
      </c>
      <c r="C1250" s="18">
        <f>IFERROR(VLOOKUP(A1250,[1]Monitoramento_Base_somente_disp!$A:$J,5,FALSE),0)</f>
        <v>0</v>
      </c>
      <c r="D1250" s="18">
        <f>IFERROR(VLOOKUP(A1250,[1]Monitoramento_Base_somente_disp!$A:$J,6,FALSE),0)</f>
        <v>0</v>
      </c>
      <c r="E1250" s="18">
        <f>IFERROR(VLOOKUP(A1250,[1]Monitoramento_Base_somente_disp!$A:$J,7,FALSE),0)</f>
        <v>0</v>
      </c>
      <c r="F1250" s="18">
        <f>IFERROR(VLOOKUP(A1250,[1]Monitoramento_Base_somente_disp!$A:$J,8,FALSE),0)</f>
        <v>0</v>
      </c>
      <c r="G1250" s="18">
        <f>IFERROR(VLOOKUP(A1250,[1]Monitoramento_Base_somente_disp!$A:$J,9,FALSE),0)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IFERROR(VLOOKUP(A1251,[1]Monitoramento_Base_somente_disp!$A:$J,4,FALSE),0)</f>
        <v>0</v>
      </c>
      <c r="C1251" s="18">
        <f>IFERROR(VLOOKUP(A1251,[1]Monitoramento_Base_somente_disp!$A:$J,5,FALSE),0)</f>
        <v>0</v>
      </c>
      <c r="D1251" s="18">
        <f>IFERROR(VLOOKUP(A1251,[1]Monitoramento_Base_somente_disp!$A:$J,6,FALSE),0)</f>
        <v>0</v>
      </c>
      <c r="E1251" s="18">
        <f>IFERROR(VLOOKUP(A1251,[1]Monitoramento_Base_somente_disp!$A:$J,7,FALSE),0)</f>
        <v>0</v>
      </c>
      <c r="F1251" s="18">
        <f>IFERROR(VLOOKUP(A1251,[1]Monitoramento_Base_somente_disp!$A:$J,8,FALSE),0)</f>
        <v>0</v>
      </c>
      <c r="G1251" s="18">
        <f>IFERROR(VLOOKUP(A1251,[1]Monitoramento_Base_somente_disp!$A:$J,9,FALSE),0)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IFERROR(VLOOKUP(A1252,[1]Monitoramento_Base_somente_disp!$A:$J,4,FALSE),0)</f>
        <v>0</v>
      </c>
      <c r="C1252" s="18">
        <f>IFERROR(VLOOKUP(A1252,[1]Monitoramento_Base_somente_disp!$A:$J,5,FALSE),0)</f>
        <v>0</v>
      </c>
      <c r="D1252" s="18">
        <f>IFERROR(VLOOKUP(A1252,[1]Monitoramento_Base_somente_disp!$A:$J,6,FALSE),0)</f>
        <v>0</v>
      </c>
      <c r="E1252" s="18">
        <f>IFERROR(VLOOKUP(A1252,[1]Monitoramento_Base_somente_disp!$A:$J,7,FALSE),0)</f>
        <v>0</v>
      </c>
      <c r="F1252" s="18">
        <f>IFERROR(VLOOKUP(A1252,[1]Monitoramento_Base_somente_disp!$A:$J,8,FALSE),0)</f>
        <v>0</v>
      </c>
      <c r="G1252" s="18">
        <f>IFERROR(VLOOKUP(A1252,[1]Monitoramento_Base_somente_disp!$A:$J,9,FALSE),0)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IFERROR(VLOOKUP(A1253,[1]Monitoramento_Base_somente_disp!$A:$J,4,FALSE),0)</f>
        <v>0</v>
      </c>
      <c r="C1253" s="18">
        <f>IFERROR(VLOOKUP(A1253,[1]Monitoramento_Base_somente_disp!$A:$J,5,FALSE),0)</f>
        <v>0</v>
      </c>
      <c r="D1253" s="18">
        <f>IFERROR(VLOOKUP(A1253,[1]Monitoramento_Base_somente_disp!$A:$J,6,FALSE),0)</f>
        <v>0</v>
      </c>
      <c r="E1253" s="18">
        <f>IFERROR(VLOOKUP(A1253,[1]Monitoramento_Base_somente_disp!$A:$J,7,FALSE),0)</f>
        <v>0</v>
      </c>
      <c r="F1253" s="18">
        <f>IFERROR(VLOOKUP(A1253,[1]Monitoramento_Base_somente_disp!$A:$J,8,FALSE),0)</f>
        <v>0</v>
      </c>
      <c r="G1253" s="18">
        <f>IFERROR(VLOOKUP(A1253,[1]Monitoramento_Base_somente_disp!$A:$J,9,FALSE),0)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IFERROR(VLOOKUP(A1254,[1]Monitoramento_Base_somente_disp!$A:$J,4,FALSE),0)</f>
        <v>0</v>
      </c>
      <c r="C1254" s="18">
        <f>IFERROR(VLOOKUP(A1254,[1]Monitoramento_Base_somente_disp!$A:$J,5,FALSE),0)</f>
        <v>0</v>
      </c>
      <c r="D1254" s="18">
        <f>IFERROR(VLOOKUP(A1254,[1]Monitoramento_Base_somente_disp!$A:$J,6,FALSE),0)</f>
        <v>0</v>
      </c>
      <c r="E1254" s="18">
        <f>IFERROR(VLOOKUP(A1254,[1]Monitoramento_Base_somente_disp!$A:$J,7,FALSE),0)</f>
        <v>0</v>
      </c>
      <c r="F1254" s="18">
        <f>IFERROR(VLOOKUP(A1254,[1]Monitoramento_Base_somente_disp!$A:$J,8,FALSE),0)</f>
        <v>0</v>
      </c>
      <c r="G1254" s="18">
        <f>IFERROR(VLOOKUP(A1254,[1]Monitoramento_Base_somente_disp!$A:$J,9,FALSE),0)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IFERROR(VLOOKUP(A1255,[1]Monitoramento_Base_somente_disp!$A:$J,4,FALSE),0)</f>
        <v>0</v>
      </c>
      <c r="C1255" s="18">
        <f>IFERROR(VLOOKUP(A1255,[1]Monitoramento_Base_somente_disp!$A:$J,5,FALSE),0)</f>
        <v>0</v>
      </c>
      <c r="D1255" s="18">
        <f>IFERROR(VLOOKUP(A1255,[1]Monitoramento_Base_somente_disp!$A:$J,6,FALSE),0)</f>
        <v>0</v>
      </c>
      <c r="E1255" s="18">
        <f>IFERROR(VLOOKUP(A1255,[1]Monitoramento_Base_somente_disp!$A:$J,7,FALSE),0)</f>
        <v>0</v>
      </c>
      <c r="F1255" s="18">
        <f>IFERROR(VLOOKUP(A1255,[1]Monitoramento_Base_somente_disp!$A:$J,8,FALSE),0)</f>
        <v>0</v>
      </c>
      <c r="G1255" s="18">
        <f>IFERROR(VLOOKUP(A1255,[1]Monitoramento_Base_somente_disp!$A:$J,9,FALSE),0)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IFERROR(VLOOKUP(A1256,[1]Monitoramento_Base_somente_disp!$A:$J,4,FALSE),0)</f>
        <v>0</v>
      </c>
      <c r="C1256" s="18">
        <f>IFERROR(VLOOKUP(A1256,[1]Monitoramento_Base_somente_disp!$A:$J,5,FALSE),0)</f>
        <v>0</v>
      </c>
      <c r="D1256" s="18">
        <f>IFERROR(VLOOKUP(A1256,[1]Monitoramento_Base_somente_disp!$A:$J,6,FALSE),0)</f>
        <v>0</v>
      </c>
      <c r="E1256" s="18">
        <f>IFERROR(VLOOKUP(A1256,[1]Monitoramento_Base_somente_disp!$A:$J,7,FALSE),0)</f>
        <v>0</v>
      </c>
      <c r="F1256" s="18">
        <f>IFERROR(VLOOKUP(A1256,[1]Monitoramento_Base_somente_disp!$A:$J,8,FALSE),0)</f>
        <v>0</v>
      </c>
      <c r="G1256" s="18">
        <f>IFERROR(VLOOKUP(A1256,[1]Monitoramento_Base_somente_disp!$A:$J,9,FALSE),0)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IFERROR(VLOOKUP(A1257,[1]Monitoramento_Base_somente_disp!$A:$J,4,FALSE),0)</f>
        <v>0</v>
      </c>
      <c r="C1257" s="18">
        <f>IFERROR(VLOOKUP(A1257,[1]Monitoramento_Base_somente_disp!$A:$J,5,FALSE),0)</f>
        <v>0</v>
      </c>
      <c r="D1257" s="18">
        <f>IFERROR(VLOOKUP(A1257,[1]Monitoramento_Base_somente_disp!$A:$J,6,FALSE),0)</f>
        <v>0</v>
      </c>
      <c r="E1257" s="18">
        <f>IFERROR(VLOOKUP(A1257,[1]Monitoramento_Base_somente_disp!$A:$J,7,FALSE),0)</f>
        <v>0</v>
      </c>
      <c r="F1257" s="18">
        <f>IFERROR(VLOOKUP(A1257,[1]Monitoramento_Base_somente_disp!$A:$J,8,FALSE),0)</f>
        <v>0</v>
      </c>
      <c r="G1257" s="18">
        <f>IFERROR(VLOOKUP(A1257,[1]Monitoramento_Base_somente_disp!$A:$J,9,FALSE),0)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IFERROR(VLOOKUP(A1258,[1]Monitoramento_Base_somente_disp!$A:$J,4,FALSE),0)</f>
        <v>0</v>
      </c>
      <c r="C1258" s="18">
        <f>IFERROR(VLOOKUP(A1258,[1]Monitoramento_Base_somente_disp!$A:$J,5,FALSE),0)</f>
        <v>0</v>
      </c>
      <c r="D1258" s="18">
        <f>IFERROR(VLOOKUP(A1258,[1]Monitoramento_Base_somente_disp!$A:$J,6,FALSE),0)</f>
        <v>0</v>
      </c>
      <c r="E1258" s="18">
        <f>IFERROR(VLOOKUP(A1258,[1]Monitoramento_Base_somente_disp!$A:$J,7,FALSE),0)</f>
        <v>0</v>
      </c>
      <c r="F1258" s="18">
        <f>IFERROR(VLOOKUP(A1258,[1]Monitoramento_Base_somente_disp!$A:$J,8,FALSE),0)</f>
        <v>0</v>
      </c>
      <c r="G1258" s="18">
        <f>IFERROR(VLOOKUP(A1258,[1]Monitoramento_Base_somente_disp!$A:$J,9,FALSE),0)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IFERROR(VLOOKUP(A1259,[1]Monitoramento_Base_somente_disp!$A:$J,4,FALSE),0)</f>
        <v>0</v>
      </c>
      <c r="C1259" s="18">
        <f>IFERROR(VLOOKUP(A1259,[1]Monitoramento_Base_somente_disp!$A:$J,5,FALSE),0)</f>
        <v>0</v>
      </c>
      <c r="D1259" s="18">
        <f>IFERROR(VLOOKUP(A1259,[1]Monitoramento_Base_somente_disp!$A:$J,6,FALSE),0)</f>
        <v>0</v>
      </c>
      <c r="E1259" s="18">
        <f>IFERROR(VLOOKUP(A1259,[1]Monitoramento_Base_somente_disp!$A:$J,7,FALSE),0)</f>
        <v>0</v>
      </c>
      <c r="F1259" s="18">
        <f>IFERROR(VLOOKUP(A1259,[1]Monitoramento_Base_somente_disp!$A:$J,8,FALSE),0)</f>
        <v>0</v>
      </c>
      <c r="G1259" s="18">
        <f>IFERROR(VLOOKUP(A1259,[1]Monitoramento_Base_somente_disp!$A:$J,9,FALSE),0)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IFERROR(VLOOKUP(A1260,[1]Monitoramento_Base_somente_disp!$A:$J,4,FALSE),0)</f>
        <v>0</v>
      </c>
      <c r="C1260" s="18">
        <f>IFERROR(VLOOKUP(A1260,[1]Monitoramento_Base_somente_disp!$A:$J,5,FALSE),0)</f>
        <v>0</v>
      </c>
      <c r="D1260" s="18">
        <f>IFERROR(VLOOKUP(A1260,[1]Monitoramento_Base_somente_disp!$A:$J,6,FALSE),0)</f>
        <v>0</v>
      </c>
      <c r="E1260" s="18">
        <f>IFERROR(VLOOKUP(A1260,[1]Monitoramento_Base_somente_disp!$A:$J,7,FALSE),0)</f>
        <v>0</v>
      </c>
      <c r="F1260" s="18">
        <f>IFERROR(VLOOKUP(A1260,[1]Monitoramento_Base_somente_disp!$A:$J,8,FALSE),0)</f>
        <v>0</v>
      </c>
      <c r="G1260" s="18">
        <f>IFERROR(VLOOKUP(A1260,[1]Monitoramento_Base_somente_disp!$A:$J,9,FALSE),0)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IFERROR(VLOOKUP(A1261,[1]Monitoramento_Base_somente_disp!$A:$J,4,FALSE),0)</f>
        <v>0</v>
      </c>
      <c r="C1261" s="18">
        <f>IFERROR(VLOOKUP(A1261,[1]Monitoramento_Base_somente_disp!$A:$J,5,FALSE),0)</f>
        <v>0</v>
      </c>
      <c r="D1261" s="18">
        <f>IFERROR(VLOOKUP(A1261,[1]Monitoramento_Base_somente_disp!$A:$J,6,FALSE),0)</f>
        <v>0</v>
      </c>
      <c r="E1261" s="18">
        <f>IFERROR(VLOOKUP(A1261,[1]Monitoramento_Base_somente_disp!$A:$J,7,FALSE),0)</f>
        <v>0</v>
      </c>
      <c r="F1261" s="18">
        <f>IFERROR(VLOOKUP(A1261,[1]Monitoramento_Base_somente_disp!$A:$J,8,FALSE),0)</f>
        <v>0</v>
      </c>
      <c r="G1261" s="18">
        <f>IFERROR(VLOOKUP(A1261,[1]Monitoramento_Base_somente_disp!$A:$J,9,FALSE),0)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IFERROR(VLOOKUP(A1262,[1]Monitoramento_Base_somente_disp!$A:$J,4,FALSE),0)</f>
        <v>0</v>
      </c>
      <c r="C1262" s="18">
        <f>IFERROR(VLOOKUP(A1262,[1]Monitoramento_Base_somente_disp!$A:$J,5,FALSE),0)</f>
        <v>0</v>
      </c>
      <c r="D1262" s="18">
        <f>IFERROR(VLOOKUP(A1262,[1]Monitoramento_Base_somente_disp!$A:$J,6,FALSE),0)</f>
        <v>0</v>
      </c>
      <c r="E1262" s="18">
        <f>IFERROR(VLOOKUP(A1262,[1]Monitoramento_Base_somente_disp!$A:$J,7,FALSE),0)</f>
        <v>0</v>
      </c>
      <c r="F1262" s="18">
        <f>IFERROR(VLOOKUP(A1262,[1]Monitoramento_Base_somente_disp!$A:$J,8,FALSE),0)</f>
        <v>0</v>
      </c>
      <c r="G1262" s="18">
        <f>IFERROR(VLOOKUP(A1262,[1]Monitoramento_Base_somente_disp!$A:$J,9,FALSE),0)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IFERROR(VLOOKUP(A1263,[1]Monitoramento_Base_somente_disp!$A:$J,4,FALSE),0)</f>
        <v>0</v>
      </c>
      <c r="C1263" s="18">
        <f>IFERROR(VLOOKUP(A1263,[1]Monitoramento_Base_somente_disp!$A:$J,5,FALSE),0)</f>
        <v>0</v>
      </c>
      <c r="D1263" s="18">
        <f>IFERROR(VLOOKUP(A1263,[1]Monitoramento_Base_somente_disp!$A:$J,6,FALSE),0)</f>
        <v>0</v>
      </c>
      <c r="E1263" s="18">
        <f>IFERROR(VLOOKUP(A1263,[1]Monitoramento_Base_somente_disp!$A:$J,7,FALSE),0)</f>
        <v>0</v>
      </c>
      <c r="F1263" s="18">
        <f>IFERROR(VLOOKUP(A1263,[1]Monitoramento_Base_somente_disp!$A:$J,8,FALSE),0)</f>
        <v>0</v>
      </c>
      <c r="G1263" s="18">
        <f>IFERROR(VLOOKUP(A1263,[1]Monitoramento_Base_somente_disp!$A:$J,9,FALSE),0)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IFERROR(VLOOKUP(A1264,[1]Monitoramento_Base_somente_disp!$A:$J,4,FALSE),0)</f>
        <v>0</v>
      </c>
      <c r="C1264" s="18">
        <f>IFERROR(VLOOKUP(A1264,[1]Monitoramento_Base_somente_disp!$A:$J,5,FALSE),0)</f>
        <v>0</v>
      </c>
      <c r="D1264" s="18">
        <f>IFERROR(VLOOKUP(A1264,[1]Monitoramento_Base_somente_disp!$A:$J,6,FALSE),0)</f>
        <v>0</v>
      </c>
      <c r="E1264" s="18">
        <f>IFERROR(VLOOKUP(A1264,[1]Monitoramento_Base_somente_disp!$A:$J,7,FALSE),0)</f>
        <v>0</v>
      </c>
      <c r="F1264" s="18">
        <f>IFERROR(VLOOKUP(A1264,[1]Monitoramento_Base_somente_disp!$A:$J,8,FALSE),0)</f>
        <v>0</v>
      </c>
      <c r="G1264" s="18">
        <f>IFERROR(VLOOKUP(A1264,[1]Monitoramento_Base_somente_disp!$A:$J,9,FALSE),0)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IFERROR(VLOOKUP(A1265,[1]Monitoramento_Base_somente_disp!$A:$J,4,FALSE),0)</f>
        <v>0</v>
      </c>
      <c r="C1265" s="18">
        <f>IFERROR(VLOOKUP(A1265,[1]Monitoramento_Base_somente_disp!$A:$J,5,FALSE),0)</f>
        <v>0</v>
      </c>
      <c r="D1265" s="18">
        <f>IFERROR(VLOOKUP(A1265,[1]Monitoramento_Base_somente_disp!$A:$J,6,FALSE),0)</f>
        <v>0</v>
      </c>
      <c r="E1265" s="18">
        <f>IFERROR(VLOOKUP(A1265,[1]Monitoramento_Base_somente_disp!$A:$J,7,FALSE),0)</f>
        <v>0</v>
      </c>
      <c r="F1265" s="18">
        <f>IFERROR(VLOOKUP(A1265,[1]Monitoramento_Base_somente_disp!$A:$J,8,FALSE),0)</f>
        <v>0</v>
      </c>
      <c r="G1265" s="18">
        <f>IFERROR(VLOOKUP(A1265,[1]Monitoramento_Base_somente_disp!$A:$J,9,FALSE),0)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IFERROR(VLOOKUP(A1266,[1]Monitoramento_Base_somente_disp!$A:$J,4,FALSE),0)</f>
        <v>0</v>
      </c>
      <c r="C1266" s="18">
        <f>IFERROR(VLOOKUP(A1266,[1]Monitoramento_Base_somente_disp!$A:$J,5,FALSE),0)</f>
        <v>0</v>
      </c>
      <c r="D1266" s="18">
        <f>IFERROR(VLOOKUP(A1266,[1]Monitoramento_Base_somente_disp!$A:$J,6,FALSE),0)</f>
        <v>0</v>
      </c>
      <c r="E1266" s="18">
        <f>IFERROR(VLOOKUP(A1266,[1]Monitoramento_Base_somente_disp!$A:$J,7,FALSE),0)</f>
        <v>0</v>
      </c>
      <c r="F1266" s="18">
        <f>IFERROR(VLOOKUP(A1266,[1]Monitoramento_Base_somente_disp!$A:$J,8,FALSE),0)</f>
        <v>0</v>
      </c>
      <c r="G1266" s="18">
        <f>IFERROR(VLOOKUP(A1266,[1]Monitoramento_Base_somente_disp!$A:$J,9,FALSE),0)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IFERROR(VLOOKUP(A1267,[1]Monitoramento_Base_somente_disp!$A:$J,4,FALSE),0)</f>
        <v>0</v>
      </c>
      <c r="C1267" s="18">
        <f>IFERROR(VLOOKUP(A1267,[1]Monitoramento_Base_somente_disp!$A:$J,5,FALSE),0)</f>
        <v>0</v>
      </c>
      <c r="D1267" s="18">
        <f>IFERROR(VLOOKUP(A1267,[1]Monitoramento_Base_somente_disp!$A:$J,6,FALSE),0)</f>
        <v>0</v>
      </c>
      <c r="E1267" s="18">
        <f>IFERROR(VLOOKUP(A1267,[1]Monitoramento_Base_somente_disp!$A:$J,7,FALSE),0)</f>
        <v>0</v>
      </c>
      <c r="F1267" s="18">
        <f>IFERROR(VLOOKUP(A1267,[1]Monitoramento_Base_somente_disp!$A:$J,8,FALSE),0)</f>
        <v>0</v>
      </c>
      <c r="G1267" s="18">
        <f>IFERROR(VLOOKUP(A1267,[1]Monitoramento_Base_somente_disp!$A:$J,9,FALSE),0)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IFERROR(VLOOKUP(A1268,[1]Monitoramento_Base_somente_disp!$A:$J,4,FALSE),0)</f>
        <v>0</v>
      </c>
      <c r="C1268" s="18">
        <f>IFERROR(VLOOKUP(A1268,[1]Monitoramento_Base_somente_disp!$A:$J,5,FALSE),0)</f>
        <v>0</v>
      </c>
      <c r="D1268" s="18">
        <f>IFERROR(VLOOKUP(A1268,[1]Monitoramento_Base_somente_disp!$A:$J,6,FALSE),0)</f>
        <v>0</v>
      </c>
      <c r="E1268" s="18">
        <f>IFERROR(VLOOKUP(A1268,[1]Monitoramento_Base_somente_disp!$A:$J,7,FALSE),0)</f>
        <v>0</v>
      </c>
      <c r="F1268" s="18">
        <f>IFERROR(VLOOKUP(A1268,[1]Monitoramento_Base_somente_disp!$A:$J,8,FALSE),0)</f>
        <v>0</v>
      </c>
      <c r="G1268" s="18">
        <f>IFERROR(VLOOKUP(A1268,[1]Monitoramento_Base_somente_disp!$A:$J,9,FALSE),0)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IFERROR(VLOOKUP(A1269,[1]Monitoramento_Base_somente_disp!$A:$J,4,FALSE),0)</f>
        <v>0</v>
      </c>
      <c r="C1269" s="18">
        <f>IFERROR(VLOOKUP(A1269,[1]Monitoramento_Base_somente_disp!$A:$J,5,FALSE),0)</f>
        <v>0</v>
      </c>
      <c r="D1269" s="18">
        <f>IFERROR(VLOOKUP(A1269,[1]Monitoramento_Base_somente_disp!$A:$J,6,FALSE),0)</f>
        <v>0</v>
      </c>
      <c r="E1269" s="18">
        <f>IFERROR(VLOOKUP(A1269,[1]Monitoramento_Base_somente_disp!$A:$J,7,FALSE),0)</f>
        <v>0</v>
      </c>
      <c r="F1269" s="18">
        <f>IFERROR(VLOOKUP(A1269,[1]Monitoramento_Base_somente_disp!$A:$J,8,FALSE),0)</f>
        <v>0</v>
      </c>
      <c r="G1269" s="18">
        <f>IFERROR(VLOOKUP(A1269,[1]Monitoramento_Base_somente_disp!$A:$J,9,FALSE),0)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IFERROR(VLOOKUP(A1270,[1]Monitoramento_Base_somente_disp!$A:$J,4,FALSE),0)</f>
        <v>0</v>
      </c>
      <c r="C1270" s="18">
        <f>IFERROR(VLOOKUP(A1270,[1]Monitoramento_Base_somente_disp!$A:$J,5,FALSE),0)</f>
        <v>0</v>
      </c>
      <c r="D1270" s="18">
        <f>IFERROR(VLOOKUP(A1270,[1]Monitoramento_Base_somente_disp!$A:$J,6,FALSE),0)</f>
        <v>0</v>
      </c>
      <c r="E1270" s="18">
        <f>IFERROR(VLOOKUP(A1270,[1]Monitoramento_Base_somente_disp!$A:$J,7,FALSE),0)</f>
        <v>0</v>
      </c>
      <c r="F1270" s="18">
        <f>IFERROR(VLOOKUP(A1270,[1]Monitoramento_Base_somente_disp!$A:$J,8,FALSE),0)</f>
        <v>0</v>
      </c>
      <c r="G1270" s="18">
        <f>IFERROR(VLOOKUP(A1270,[1]Monitoramento_Base_somente_disp!$A:$J,9,FALSE),0)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IFERROR(VLOOKUP(A1271,[1]Monitoramento_Base_somente_disp!$A:$J,4,FALSE),0)</f>
        <v>0</v>
      </c>
      <c r="C1271" s="18">
        <f>IFERROR(VLOOKUP(A1271,[1]Monitoramento_Base_somente_disp!$A:$J,5,FALSE),0)</f>
        <v>0</v>
      </c>
      <c r="D1271" s="18">
        <f>IFERROR(VLOOKUP(A1271,[1]Monitoramento_Base_somente_disp!$A:$J,6,FALSE),0)</f>
        <v>0</v>
      </c>
      <c r="E1271" s="18">
        <f>IFERROR(VLOOKUP(A1271,[1]Monitoramento_Base_somente_disp!$A:$J,7,FALSE),0)</f>
        <v>0</v>
      </c>
      <c r="F1271" s="18">
        <f>IFERROR(VLOOKUP(A1271,[1]Monitoramento_Base_somente_disp!$A:$J,8,FALSE),0)</f>
        <v>0</v>
      </c>
      <c r="G1271" s="18">
        <f>IFERROR(VLOOKUP(A1271,[1]Monitoramento_Base_somente_disp!$A:$J,9,FALSE),0)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IFERROR(VLOOKUP(A1272,[1]Monitoramento_Base_somente_disp!$A:$J,4,FALSE),0)</f>
        <v>0</v>
      </c>
      <c r="C1272" s="18">
        <f>IFERROR(VLOOKUP(A1272,[1]Monitoramento_Base_somente_disp!$A:$J,5,FALSE),0)</f>
        <v>0</v>
      </c>
      <c r="D1272" s="18">
        <f>IFERROR(VLOOKUP(A1272,[1]Monitoramento_Base_somente_disp!$A:$J,6,FALSE),0)</f>
        <v>0</v>
      </c>
      <c r="E1272" s="18">
        <f>IFERROR(VLOOKUP(A1272,[1]Monitoramento_Base_somente_disp!$A:$J,7,FALSE),0)</f>
        <v>0</v>
      </c>
      <c r="F1272" s="18">
        <f>IFERROR(VLOOKUP(A1272,[1]Monitoramento_Base_somente_disp!$A:$J,8,FALSE),0)</f>
        <v>0</v>
      </c>
      <c r="G1272" s="18">
        <f>IFERROR(VLOOKUP(A1272,[1]Monitoramento_Base_somente_disp!$A:$J,9,FALSE),0)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IFERROR(VLOOKUP(A1273,[1]Monitoramento_Base_somente_disp!$A:$J,4,FALSE),0)</f>
        <v>0</v>
      </c>
      <c r="C1273" s="18">
        <f>IFERROR(VLOOKUP(A1273,[1]Monitoramento_Base_somente_disp!$A:$J,5,FALSE),0)</f>
        <v>0</v>
      </c>
      <c r="D1273" s="18">
        <f>IFERROR(VLOOKUP(A1273,[1]Monitoramento_Base_somente_disp!$A:$J,6,FALSE),0)</f>
        <v>0</v>
      </c>
      <c r="E1273" s="18">
        <f>IFERROR(VLOOKUP(A1273,[1]Monitoramento_Base_somente_disp!$A:$J,7,FALSE),0)</f>
        <v>0</v>
      </c>
      <c r="F1273" s="18">
        <f>IFERROR(VLOOKUP(A1273,[1]Monitoramento_Base_somente_disp!$A:$J,8,FALSE),0)</f>
        <v>0</v>
      </c>
      <c r="G1273" s="18">
        <f>IFERROR(VLOOKUP(A1273,[1]Monitoramento_Base_somente_disp!$A:$J,9,FALSE),0)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IFERROR(VLOOKUP(A1274,[1]Monitoramento_Base_somente_disp!$A:$J,4,FALSE),0)</f>
        <v>0</v>
      </c>
      <c r="C1274" s="18">
        <f>IFERROR(VLOOKUP(A1274,[1]Monitoramento_Base_somente_disp!$A:$J,5,FALSE),0)</f>
        <v>0</v>
      </c>
      <c r="D1274" s="18">
        <f>IFERROR(VLOOKUP(A1274,[1]Monitoramento_Base_somente_disp!$A:$J,6,FALSE),0)</f>
        <v>0</v>
      </c>
      <c r="E1274" s="18">
        <f>IFERROR(VLOOKUP(A1274,[1]Monitoramento_Base_somente_disp!$A:$J,7,FALSE),0)</f>
        <v>0</v>
      </c>
      <c r="F1274" s="18">
        <f>IFERROR(VLOOKUP(A1274,[1]Monitoramento_Base_somente_disp!$A:$J,8,FALSE),0)</f>
        <v>0</v>
      </c>
      <c r="G1274" s="18">
        <f>IFERROR(VLOOKUP(A1274,[1]Monitoramento_Base_somente_disp!$A:$J,9,FALSE),0)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IFERROR(VLOOKUP(A1275,[1]Monitoramento_Base_somente_disp!$A:$J,4,FALSE),0)</f>
        <v>0</v>
      </c>
      <c r="C1275" s="18">
        <f>IFERROR(VLOOKUP(A1275,[1]Monitoramento_Base_somente_disp!$A:$J,5,FALSE),0)</f>
        <v>0</v>
      </c>
      <c r="D1275" s="18">
        <f>IFERROR(VLOOKUP(A1275,[1]Monitoramento_Base_somente_disp!$A:$J,6,FALSE),0)</f>
        <v>0</v>
      </c>
      <c r="E1275" s="18">
        <f>IFERROR(VLOOKUP(A1275,[1]Monitoramento_Base_somente_disp!$A:$J,7,FALSE),0)</f>
        <v>0</v>
      </c>
      <c r="F1275" s="18">
        <f>IFERROR(VLOOKUP(A1275,[1]Monitoramento_Base_somente_disp!$A:$J,8,FALSE),0)</f>
        <v>0</v>
      </c>
      <c r="G1275" s="18">
        <f>IFERROR(VLOOKUP(A1275,[1]Monitoramento_Base_somente_disp!$A:$J,9,FALSE),0)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Não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IFERROR(VLOOKUP(A1276,[1]Monitoramento_Base_somente_disp!$A:$J,4,FALSE),0)</f>
        <v>0</v>
      </c>
      <c r="C1276" s="18">
        <f>IFERROR(VLOOKUP(A1276,[1]Monitoramento_Base_somente_disp!$A:$J,5,FALSE),0)</f>
        <v>0</v>
      </c>
      <c r="D1276" s="18">
        <f>IFERROR(VLOOKUP(A1276,[1]Monitoramento_Base_somente_disp!$A:$J,6,FALSE),0)</f>
        <v>0</v>
      </c>
      <c r="E1276" s="18">
        <f>IFERROR(VLOOKUP(A1276,[1]Monitoramento_Base_somente_disp!$A:$J,7,FALSE),0)</f>
        <v>0</v>
      </c>
      <c r="F1276" s="18">
        <f>IFERROR(VLOOKUP(A1276,[1]Monitoramento_Base_somente_disp!$A:$J,8,FALSE),0)</f>
        <v>0</v>
      </c>
      <c r="G1276" s="18">
        <f>IFERROR(VLOOKUP(A1276,[1]Monitoramento_Base_somente_disp!$A:$J,9,FALSE),0)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IFERROR(VLOOKUP(A1277,[1]Monitoramento_Base_somente_disp!$A:$J,4,FALSE),0)</f>
        <v>0</v>
      </c>
      <c r="C1277" s="18">
        <f>IFERROR(VLOOKUP(A1277,[1]Monitoramento_Base_somente_disp!$A:$J,5,FALSE),0)</f>
        <v>0</v>
      </c>
      <c r="D1277" s="18">
        <f>IFERROR(VLOOKUP(A1277,[1]Monitoramento_Base_somente_disp!$A:$J,6,FALSE),0)</f>
        <v>0</v>
      </c>
      <c r="E1277" s="18">
        <f>IFERROR(VLOOKUP(A1277,[1]Monitoramento_Base_somente_disp!$A:$J,7,FALSE),0)</f>
        <v>0</v>
      </c>
      <c r="F1277" s="18">
        <f>IFERROR(VLOOKUP(A1277,[1]Monitoramento_Base_somente_disp!$A:$J,8,FALSE),0)</f>
        <v>0</v>
      </c>
      <c r="G1277" s="18">
        <f>IFERROR(VLOOKUP(A1277,[1]Monitoramento_Base_somente_disp!$A:$J,9,FALSE),0)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IFERROR(VLOOKUP(A1278,[1]Monitoramento_Base_somente_disp!$A:$J,4,FALSE),0)</f>
        <v>0</v>
      </c>
      <c r="C1278" s="18">
        <f>IFERROR(VLOOKUP(A1278,[1]Monitoramento_Base_somente_disp!$A:$J,5,FALSE),0)</f>
        <v>0</v>
      </c>
      <c r="D1278" s="18">
        <f>IFERROR(VLOOKUP(A1278,[1]Monitoramento_Base_somente_disp!$A:$J,6,FALSE),0)</f>
        <v>0</v>
      </c>
      <c r="E1278" s="18">
        <f>IFERROR(VLOOKUP(A1278,[1]Monitoramento_Base_somente_disp!$A:$J,7,FALSE),0)</f>
        <v>0</v>
      </c>
      <c r="F1278" s="18">
        <f>IFERROR(VLOOKUP(A1278,[1]Monitoramento_Base_somente_disp!$A:$J,8,FALSE),0)</f>
        <v>0</v>
      </c>
      <c r="G1278" s="18">
        <f>IFERROR(VLOOKUP(A1278,[1]Monitoramento_Base_somente_disp!$A:$J,9,FALSE),0)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IFERROR(VLOOKUP(A1279,[1]Monitoramento_Base_somente_disp!$A:$J,4,FALSE),0)</f>
        <v>0</v>
      </c>
      <c r="C1279" s="18">
        <f>IFERROR(VLOOKUP(A1279,[1]Monitoramento_Base_somente_disp!$A:$J,5,FALSE),0)</f>
        <v>0</v>
      </c>
      <c r="D1279" s="18">
        <f>IFERROR(VLOOKUP(A1279,[1]Monitoramento_Base_somente_disp!$A:$J,6,FALSE),0)</f>
        <v>0</v>
      </c>
      <c r="E1279" s="18">
        <f>IFERROR(VLOOKUP(A1279,[1]Monitoramento_Base_somente_disp!$A:$J,7,FALSE),0)</f>
        <v>0</v>
      </c>
      <c r="F1279" s="18">
        <f>IFERROR(VLOOKUP(A1279,[1]Monitoramento_Base_somente_disp!$A:$J,8,FALSE),0)</f>
        <v>0</v>
      </c>
      <c r="G1279" s="18">
        <f>IFERROR(VLOOKUP(A1279,[1]Monitoramento_Base_somente_disp!$A:$J,9,FALSE),0)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IFERROR(VLOOKUP(A1280,[1]Monitoramento_Base_somente_disp!$A:$J,4,FALSE),0)</f>
        <v>0</v>
      </c>
      <c r="C1280" s="18">
        <f>IFERROR(VLOOKUP(A1280,[1]Monitoramento_Base_somente_disp!$A:$J,5,FALSE),0)</f>
        <v>0</v>
      </c>
      <c r="D1280" s="18">
        <f>IFERROR(VLOOKUP(A1280,[1]Monitoramento_Base_somente_disp!$A:$J,6,FALSE),0)</f>
        <v>0</v>
      </c>
      <c r="E1280" s="18">
        <f>IFERROR(VLOOKUP(A1280,[1]Monitoramento_Base_somente_disp!$A:$J,7,FALSE),0)</f>
        <v>0</v>
      </c>
      <c r="F1280" s="18">
        <f>IFERROR(VLOOKUP(A1280,[1]Monitoramento_Base_somente_disp!$A:$J,8,FALSE),0)</f>
        <v>0</v>
      </c>
      <c r="G1280" s="18">
        <f>IFERROR(VLOOKUP(A1280,[1]Monitoramento_Base_somente_disp!$A:$J,9,FALSE),0)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IFERROR(VLOOKUP(A1281,[1]Monitoramento_Base_somente_disp!$A:$J,4,FALSE),0)</f>
        <v>0</v>
      </c>
      <c r="C1281" s="18">
        <f>IFERROR(VLOOKUP(A1281,[1]Monitoramento_Base_somente_disp!$A:$J,5,FALSE),0)</f>
        <v>0</v>
      </c>
      <c r="D1281" s="18">
        <f>IFERROR(VLOOKUP(A1281,[1]Monitoramento_Base_somente_disp!$A:$J,6,FALSE),0)</f>
        <v>0</v>
      </c>
      <c r="E1281" s="18">
        <f>IFERROR(VLOOKUP(A1281,[1]Monitoramento_Base_somente_disp!$A:$J,7,FALSE),0)</f>
        <v>0</v>
      </c>
      <c r="F1281" s="18">
        <f>IFERROR(VLOOKUP(A1281,[1]Monitoramento_Base_somente_disp!$A:$J,8,FALSE),0)</f>
        <v>0</v>
      </c>
      <c r="G1281" s="18">
        <f>IFERROR(VLOOKUP(A1281,[1]Monitoramento_Base_somente_disp!$A:$J,9,FALSE),0)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IFERROR(VLOOKUP(A1282,[1]Monitoramento_Base_somente_disp!$A:$J,4,FALSE),0)</f>
        <v>0</v>
      </c>
      <c r="C1282" s="18">
        <f>IFERROR(VLOOKUP(A1282,[1]Monitoramento_Base_somente_disp!$A:$J,5,FALSE),0)</f>
        <v>0</v>
      </c>
      <c r="D1282" s="18">
        <f>IFERROR(VLOOKUP(A1282,[1]Monitoramento_Base_somente_disp!$A:$J,6,FALSE),0)</f>
        <v>0</v>
      </c>
      <c r="E1282" s="18">
        <f>IFERROR(VLOOKUP(A1282,[1]Monitoramento_Base_somente_disp!$A:$J,7,FALSE),0)</f>
        <v>0</v>
      </c>
      <c r="F1282" s="18">
        <f>IFERROR(VLOOKUP(A1282,[1]Monitoramento_Base_somente_disp!$A:$J,8,FALSE),0)</f>
        <v>0</v>
      </c>
      <c r="G1282" s="18">
        <f>IFERROR(VLOOKUP(A1282,[1]Monitoramento_Base_somente_disp!$A:$J,9,FALSE),0)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IFERROR(VLOOKUP(A1283,[1]Monitoramento_Base_somente_disp!$A:$J,4,FALSE),0)</f>
        <v>0</v>
      </c>
      <c r="C1283" s="18">
        <f>IFERROR(VLOOKUP(A1283,[1]Monitoramento_Base_somente_disp!$A:$J,5,FALSE),0)</f>
        <v>0</v>
      </c>
      <c r="D1283" s="18">
        <f>IFERROR(VLOOKUP(A1283,[1]Monitoramento_Base_somente_disp!$A:$J,6,FALSE),0)</f>
        <v>0</v>
      </c>
      <c r="E1283" s="18">
        <f>IFERROR(VLOOKUP(A1283,[1]Monitoramento_Base_somente_disp!$A:$J,7,FALSE),0)</f>
        <v>0</v>
      </c>
      <c r="F1283" s="18">
        <f>IFERROR(VLOOKUP(A1283,[1]Monitoramento_Base_somente_disp!$A:$J,8,FALSE),0)</f>
        <v>0</v>
      </c>
      <c r="G1283" s="18">
        <f>IFERROR(VLOOKUP(A1283,[1]Monitoramento_Base_somente_disp!$A:$J,9,FALSE),0)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IFERROR(VLOOKUP(A1284,[1]Monitoramento_Base_somente_disp!$A:$J,4,FALSE),0)</f>
        <v>0</v>
      </c>
      <c r="C1284" s="18">
        <f>IFERROR(VLOOKUP(A1284,[1]Monitoramento_Base_somente_disp!$A:$J,5,FALSE),0)</f>
        <v>0</v>
      </c>
      <c r="D1284" s="18">
        <f>IFERROR(VLOOKUP(A1284,[1]Monitoramento_Base_somente_disp!$A:$J,6,FALSE),0)</f>
        <v>0</v>
      </c>
      <c r="E1284" s="18">
        <f>IFERROR(VLOOKUP(A1284,[1]Monitoramento_Base_somente_disp!$A:$J,7,FALSE),0)</f>
        <v>0</v>
      </c>
      <c r="F1284" s="18">
        <f>IFERROR(VLOOKUP(A1284,[1]Monitoramento_Base_somente_disp!$A:$J,8,FALSE),0)</f>
        <v>0</v>
      </c>
      <c r="G1284" s="18">
        <f>IFERROR(VLOOKUP(A1284,[1]Monitoramento_Base_somente_disp!$A:$J,9,FALSE),0)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IFERROR(VLOOKUP(A1285,[1]Monitoramento_Base_somente_disp!$A:$J,4,FALSE),0)</f>
        <v>0</v>
      </c>
      <c r="C1285" s="18">
        <f>IFERROR(VLOOKUP(A1285,[1]Monitoramento_Base_somente_disp!$A:$J,5,FALSE),0)</f>
        <v>0</v>
      </c>
      <c r="D1285" s="18">
        <f>IFERROR(VLOOKUP(A1285,[1]Monitoramento_Base_somente_disp!$A:$J,6,FALSE),0)</f>
        <v>0</v>
      </c>
      <c r="E1285" s="18">
        <f>IFERROR(VLOOKUP(A1285,[1]Monitoramento_Base_somente_disp!$A:$J,7,FALSE),0)</f>
        <v>0</v>
      </c>
      <c r="F1285" s="18">
        <f>IFERROR(VLOOKUP(A1285,[1]Monitoramento_Base_somente_disp!$A:$J,8,FALSE),0)</f>
        <v>0</v>
      </c>
      <c r="G1285" s="18">
        <f>IFERROR(VLOOKUP(A1285,[1]Monitoramento_Base_somente_disp!$A:$J,9,FALSE),0)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IFERROR(VLOOKUP(A1286,[1]Monitoramento_Base_somente_disp!$A:$J,4,FALSE),0)</f>
        <v>0</v>
      </c>
      <c r="C1286" s="18">
        <f>IFERROR(VLOOKUP(A1286,[1]Monitoramento_Base_somente_disp!$A:$J,5,FALSE),0)</f>
        <v>0</v>
      </c>
      <c r="D1286" s="18">
        <f>IFERROR(VLOOKUP(A1286,[1]Monitoramento_Base_somente_disp!$A:$J,6,FALSE),0)</f>
        <v>0</v>
      </c>
      <c r="E1286" s="18">
        <f>IFERROR(VLOOKUP(A1286,[1]Monitoramento_Base_somente_disp!$A:$J,7,FALSE),0)</f>
        <v>0</v>
      </c>
      <c r="F1286" s="18">
        <f>IFERROR(VLOOKUP(A1286,[1]Monitoramento_Base_somente_disp!$A:$J,8,FALSE),0)</f>
        <v>0</v>
      </c>
      <c r="G1286" s="18">
        <f>IFERROR(VLOOKUP(A1286,[1]Monitoramento_Base_somente_disp!$A:$J,9,FALSE),0)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IFERROR(VLOOKUP(A1287,[1]Monitoramento_Base_somente_disp!$A:$J,4,FALSE),0)</f>
        <v>0</v>
      </c>
      <c r="C1287" s="18">
        <f>IFERROR(VLOOKUP(A1287,[1]Monitoramento_Base_somente_disp!$A:$J,5,FALSE),0)</f>
        <v>0</v>
      </c>
      <c r="D1287" s="18">
        <f>IFERROR(VLOOKUP(A1287,[1]Monitoramento_Base_somente_disp!$A:$J,6,FALSE),0)</f>
        <v>0</v>
      </c>
      <c r="E1287" s="18">
        <f>IFERROR(VLOOKUP(A1287,[1]Monitoramento_Base_somente_disp!$A:$J,7,FALSE),0)</f>
        <v>0</v>
      </c>
      <c r="F1287" s="18">
        <f>IFERROR(VLOOKUP(A1287,[1]Monitoramento_Base_somente_disp!$A:$J,8,FALSE),0)</f>
        <v>0</v>
      </c>
      <c r="G1287" s="18">
        <f>IFERROR(VLOOKUP(A1287,[1]Monitoramento_Base_somente_disp!$A:$J,9,FALSE),0)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IFERROR(VLOOKUP(A1288,[1]Monitoramento_Base_somente_disp!$A:$J,4,FALSE),0)</f>
        <v>0</v>
      </c>
      <c r="C1288" s="18">
        <f>IFERROR(VLOOKUP(A1288,[1]Monitoramento_Base_somente_disp!$A:$J,5,FALSE),0)</f>
        <v>0</v>
      </c>
      <c r="D1288" s="18">
        <f>IFERROR(VLOOKUP(A1288,[1]Monitoramento_Base_somente_disp!$A:$J,6,FALSE),0)</f>
        <v>0</v>
      </c>
      <c r="E1288" s="18">
        <f>IFERROR(VLOOKUP(A1288,[1]Monitoramento_Base_somente_disp!$A:$J,7,FALSE),0)</f>
        <v>0</v>
      </c>
      <c r="F1288" s="18">
        <f>IFERROR(VLOOKUP(A1288,[1]Monitoramento_Base_somente_disp!$A:$J,8,FALSE),0)</f>
        <v>0</v>
      </c>
      <c r="G1288" s="18">
        <f>IFERROR(VLOOKUP(A1288,[1]Monitoramento_Base_somente_disp!$A:$J,9,FALSE),0)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IFERROR(VLOOKUP(A1289,[1]Monitoramento_Base_somente_disp!$A:$J,4,FALSE),0)</f>
        <v>0</v>
      </c>
      <c r="C1289" s="18">
        <f>IFERROR(VLOOKUP(A1289,[1]Monitoramento_Base_somente_disp!$A:$J,5,FALSE),0)</f>
        <v>0</v>
      </c>
      <c r="D1289" s="18">
        <f>IFERROR(VLOOKUP(A1289,[1]Monitoramento_Base_somente_disp!$A:$J,6,FALSE),0)</f>
        <v>0</v>
      </c>
      <c r="E1289" s="18">
        <f>IFERROR(VLOOKUP(A1289,[1]Monitoramento_Base_somente_disp!$A:$J,7,FALSE),0)</f>
        <v>0</v>
      </c>
      <c r="F1289" s="18">
        <f>IFERROR(VLOOKUP(A1289,[1]Monitoramento_Base_somente_disp!$A:$J,8,FALSE),0)</f>
        <v>0</v>
      </c>
      <c r="G1289" s="18">
        <f>IFERROR(VLOOKUP(A1289,[1]Monitoramento_Base_somente_disp!$A:$J,9,FALSE),0)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IFERROR(VLOOKUP(A1290,[1]Monitoramento_Base_somente_disp!$A:$J,4,FALSE),0)</f>
        <v>0</v>
      </c>
      <c r="C1290" s="18">
        <f>IFERROR(VLOOKUP(A1290,[1]Monitoramento_Base_somente_disp!$A:$J,5,FALSE),0)</f>
        <v>0</v>
      </c>
      <c r="D1290" s="18">
        <f>IFERROR(VLOOKUP(A1290,[1]Monitoramento_Base_somente_disp!$A:$J,6,FALSE),0)</f>
        <v>0</v>
      </c>
      <c r="E1290" s="18">
        <f>IFERROR(VLOOKUP(A1290,[1]Monitoramento_Base_somente_disp!$A:$J,7,FALSE),0)</f>
        <v>0</v>
      </c>
      <c r="F1290" s="18">
        <f>IFERROR(VLOOKUP(A1290,[1]Monitoramento_Base_somente_disp!$A:$J,8,FALSE),0)</f>
        <v>0</v>
      </c>
      <c r="G1290" s="18">
        <f>IFERROR(VLOOKUP(A1290,[1]Monitoramento_Base_somente_disp!$A:$J,9,FALSE),0)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IFERROR(VLOOKUP(A1291,[1]Monitoramento_Base_somente_disp!$A:$J,4,FALSE),0)</f>
        <v>0</v>
      </c>
      <c r="C1291" s="18">
        <f>IFERROR(VLOOKUP(A1291,[1]Monitoramento_Base_somente_disp!$A:$J,5,FALSE),0)</f>
        <v>0</v>
      </c>
      <c r="D1291" s="18">
        <f>IFERROR(VLOOKUP(A1291,[1]Monitoramento_Base_somente_disp!$A:$J,6,FALSE),0)</f>
        <v>0</v>
      </c>
      <c r="E1291" s="18">
        <f>IFERROR(VLOOKUP(A1291,[1]Monitoramento_Base_somente_disp!$A:$J,7,FALSE),0)</f>
        <v>0</v>
      </c>
      <c r="F1291" s="18">
        <f>IFERROR(VLOOKUP(A1291,[1]Monitoramento_Base_somente_disp!$A:$J,8,FALSE),0)</f>
        <v>0</v>
      </c>
      <c r="G1291" s="18">
        <f>IFERROR(VLOOKUP(A1291,[1]Monitoramento_Base_somente_disp!$A:$J,9,FALSE),0)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IFERROR(VLOOKUP(A1292,[1]Monitoramento_Base_somente_disp!$A:$J,4,FALSE),0)</f>
        <v>0</v>
      </c>
      <c r="C1292" s="18">
        <f>IFERROR(VLOOKUP(A1292,[1]Monitoramento_Base_somente_disp!$A:$J,5,FALSE),0)</f>
        <v>0</v>
      </c>
      <c r="D1292" s="18">
        <f>IFERROR(VLOOKUP(A1292,[1]Monitoramento_Base_somente_disp!$A:$J,6,FALSE),0)</f>
        <v>0</v>
      </c>
      <c r="E1292" s="18">
        <f>IFERROR(VLOOKUP(A1292,[1]Monitoramento_Base_somente_disp!$A:$J,7,FALSE),0)</f>
        <v>0</v>
      </c>
      <c r="F1292" s="18">
        <f>IFERROR(VLOOKUP(A1292,[1]Monitoramento_Base_somente_disp!$A:$J,8,FALSE),0)</f>
        <v>0</v>
      </c>
      <c r="G1292" s="18">
        <f>IFERROR(VLOOKUP(A1292,[1]Monitoramento_Base_somente_disp!$A:$J,9,FALSE),0)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IFERROR(VLOOKUP(A1293,[1]Monitoramento_Base_somente_disp!$A:$J,4,FALSE),0)</f>
        <v>0</v>
      </c>
      <c r="C1293" s="18">
        <f>IFERROR(VLOOKUP(A1293,[1]Monitoramento_Base_somente_disp!$A:$J,5,FALSE),0)</f>
        <v>0</v>
      </c>
      <c r="D1293" s="18">
        <f>IFERROR(VLOOKUP(A1293,[1]Monitoramento_Base_somente_disp!$A:$J,6,FALSE),0)</f>
        <v>0</v>
      </c>
      <c r="E1293" s="18">
        <f>IFERROR(VLOOKUP(A1293,[1]Monitoramento_Base_somente_disp!$A:$J,7,FALSE),0)</f>
        <v>0</v>
      </c>
      <c r="F1293" s="18">
        <f>IFERROR(VLOOKUP(A1293,[1]Monitoramento_Base_somente_disp!$A:$J,8,FALSE),0)</f>
        <v>0</v>
      </c>
      <c r="G1293" s="18">
        <f>IFERROR(VLOOKUP(A1293,[1]Monitoramento_Base_somente_disp!$A:$J,9,FALSE),0)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IFERROR(VLOOKUP(A1294,[1]Monitoramento_Base_somente_disp!$A:$J,4,FALSE),0)</f>
        <v>0</v>
      </c>
      <c r="C1294" s="18">
        <f>IFERROR(VLOOKUP(A1294,[1]Monitoramento_Base_somente_disp!$A:$J,5,FALSE),0)</f>
        <v>0</v>
      </c>
      <c r="D1294" s="18">
        <f>IFERROR(VLOOKUP(A1294,[1]Monitoramento_Base_somente_disp!$A:$J,6,FALSE),0)</f>
        <v>0</v>
      </c>
      <c r="E1294" s="18">
        <f>IFERROR(VLOOKUP(A1294,[1]Monitoramento_Base_somente_disp!$A:$J,7,FALSE),0)</f>
        <v>0</v>
      </c>
      <c r="F1294" s="18">
        <f>IFERROR(VLOOKUP(A1294,[1]Monitoramento_Base_somente_disp!$A:$J,8,FALSE),0)</f>
        <v>0</v>
      </c>
      <c r="G1294" s="18">
        <f>IFERROR(VLOOKUP(A1294,[1]Monitoramento_Base_somente_disp!$A:$J,9,FALSE),0)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IFERROR(VLOOKUP(A1295,[1]Monitoramento_Base_somente_disp!$A:$J,4,FALSE),0)</f>
        <v>0</v>
      </c>
      <c r="C1295" s="18">
        <f>IFERROR(VLOOKUP(A1295,[1]Monitoramento_Base_somente_disp!$A:$J,5,FALSE),0)</f>
        <v>0</v>
      </c>
      <c r="D1295" s="18">
        <f>IFERROR(VLOOKUP(A1295,[1]Monitoramento_Base_somente_disp!$A:$J,6,FALSE),0)</f>
        <v>0</v>
      </c>
      <c r="E1295" s="18">
        <f>IFERROR(VLOOKUP(A1295,[1]Monitoramento_Base_somente_disp!$A:$J,7,FALSE),0)</f>
        <v>0</v>
      </c>
      <c r="F1295" s="18">
        <f>IFERROR(VLOOKUP(A1295,[1]Monitoramento_Base_somente_disp!$A:$J,8,FALSE),0)</f>
        <v>0</v>
      </c>
      <c r="G1295" s="18">
        <f>IFERROR(VLOOKUP(A1295,[1]Monitoramento_Base_somente_disp!$A:$J,9,FALSE),0)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IFERROR(VLOOKUP(A1296,[1]Monitoramento_Base_somente_disp!$A:$J,4,FALSE),0)</f>
        <v>0</v>
      </c>
      <c r="C1296" s="18">
        <f>IFERROR(VLOOKUP(A1296,[1]Monitoramento_Base_somente_disp!$A:$J,5,FALSE),0)</f>
        <v>0</v>
      </c>
      <c r="D1296" s="18">
        <f>IFERROR(VLOOKUP(A1296,[1]Monitoramento_Base_somente_disp!$A:$J,6,FALSE),0)</f>
        <v>0</v>
      </c>
      <c r="E1296" s="18">
        <f>IFERROR(VLOOKUP(A1296,[1]Monitoramento_Base_somente_disp!$A:$J,7,FALSE),0)</f>
        <v>0</v>
      </c>
      <c r="F1296" s="18">
        <f>IFERROR(VLOOKUP(A1296,[1]Monitoramento_Base_somente_disp!$A:$J,8,FALSE),0)</f>
        <v>0</v>
      </c>
      <c r="G1296" s="18">
        <f>IFERROR(VLOOKUP(A1296,[1]Monitoramento_Base_somente_disp!$A:$J,9,FALSE),0)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IFERROR(VLOOKUP(A1297,[1]Monitoramento_Base_somente_disp!$A:$J,4,FALSE),0)</f>
        <v>0</v>
      </c>
      <c r="C1297" s="18">
        <f>IFERROR(VLOOKUP(A1297,[1]Monitoramento_Base_somente_disp!$A:$J,5,FALSE),0)</f>
        <v>0</v>
      </c>
      <c r="D1297" s="18">
        <f>IFERROR(VLOOKUP(A1297,[1]Monitoramento_Base_somente_disp!$A:$J,6,FALSE),0)</f>
        <v>0</v>
      </c>
      <c r="E1297" s="18">
        <f>IFERROR(VLOOKUP(A1297,[1]Monitoramento_Base_somente_disp!$A:$J,7,FALSE),0)</f>
        <v>0</v>
      </c>
      <c r="F1297" s="18">
        <f>IFERROR(VLOOKUP(A1297,[1]Monitoramento_Base_somente_disp!$A:$J,8,FALSE),0)</f>
        <v>0</v>
      </c>
      <c r="G1297" s="18">
        <f>IFERROR(VLOOKUP(A1297,[1]Monitoramento_Base_somente_disp!$A:$J,9,FALSE),0)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IFERROR(VLOOKUP(A1298,[1]Monitoramento_Base_somente_disp!$A:$J,4,FALSE),0)</f>
        <v>0</v>
      </c>
      <c r="C1298" s="18">
        <f>IFERROR(VLOOKUP(A1298,[1]Monitoramento_Base_somente_disp!$A:$J,5,FALSE),0)</f>
        <v>0</v>
      </c>
      <c r="D1298" s="18">
        <f>IFERROR(VLOOKUP(A1298,[1]Monitoramento_Base_somente_disp!$A:$J,6,FALSE),0)</f>
        <v>0</v>
      </c>
      <c r="E1298" s="18">
        <f>IFERROR(VLOOKUP(A1298,[1]Monitoramento_Base_somente_disp!$A:$J,7,FALSE),0)</f>
        <v>0</v>
      </c>
      <c r="F1298" s="18">
        <f>IFERROR(VLOOKUP(A1298,[1]Monitoramento_Base_somente_disp!$A:$J,8,FALSE),0)</f>
        <v>0</v>
      </c>
      <c r="G1298" s="18">
        <f>IFERROR(VLOOKUP(A1298,[1]Monitoramento_Base_somente_disp!$A:$J,9,FALSE),0)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IFERROR(VLOOKUP(A1299,[1]Monitoramento_Base_somente_disp!$A:$J,4,FALSE),0)</f>
        <v>0</v>
      </c>
      <c r="C1299" s="18">
        <f>IFERROR(VLOOKUP(A1299,[1]Monitoramento_Base_somente_disp!$A:$J,5,FALSE),0)</f>
        <v>0</v>
      </c>
      <c r="D1299" s="18">
        <f>IFERROR(VLOOKUP(A1299,[1]Monitoramento_Base_somente_disp!$A:$J,6,FALSE),0)</f>
        <v>0</v>
      </c>
      <c r="E1299" s="18">
        <f>IFERROR(VLOOKUP(A1299,[1]Monitoramento_Base_somente_disp!$A:$J,7,FALSE),0)</f>
        <v>0</v>
      </c>
      <c r="F1299" s="18">
        <f>IFERROR(VLOOKUP(A1299,[1]Monitoramento_Base_somente_disp!$A:$J,8,FALSE),0)</f>
        <v>0</v>
      </c>
      <c r="G1299" s="18">
        <f>IFERROR(VLOOKUP(A1299,[1]Monitoramento_Base_somente_disp!$A:$J,9,FALSE),0)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IFERROR(VLOOKUP(A1300,[1]Monitoramento_Base_somente_disp!$A:$J,4,FALSE),0)</f>
        <v>0</v>
      </c>
      <c r="C1300" s="18">
        <f>IFERROR(VLOOKUP(A1300,[1]Monitoramento_Base_somente_disp!$A:$J,5,FALSE),0)</f>
        <v>0</v>
      </c>
      <c r="D1300" s="18">
        <f>IFERROR(VLOOKUP(A1300,[1]Monitoramento_Base_somente_disp!$A:$J,6,FALSE),0)</f>
        <v>0</v>
      </c>
      <c r="E1300" s="18">
        <f>IFERROR(VLOOKUP(A1300,[1]Monitoramento_Base_somente_disp!$A:$J,7,FALSE),0)</f>
        <v>0</v>
      </c>
      <c r="F1300" s="18">
        <f>IFERROR(VLOOKUP(A1300,[1]Monitoramento_Base_somente_disp!$A:$J,8,FALSE),0)</f>
        <v>0</v>
      </c>
      <c r="G1300" s="18">
        <f>IFERROR(VLOOKUP(A1300,[1]Monitoramento_Base_somente_disp!$A:$J,9,FALSE),0)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IFERROR(VLOOKUP(A1301,[1]Monitoramento_Base_somente_disp!$A:$J,4,FALSE),0)</f>
        <v>0</v>
      </c>
      <c r="C1301" s="18">
        <f>IFERROR(VLOOKUP(A1301,[1]Monitoramento_Base_somente_disp!$A:$J,5,FALSE),0)</f>
        <v>0</v>
      </c>
      <c r="D1301" s="18">
        <f>IFERROR(VLOOKUP(A1301,[1]Monitoramento_Base_somente_disp!$A:$J,6,FALSE),0)</f>
        <v>0</v>
      </c>
      <c r="E1301" s="18">
        <f>IFERROR(VLOOKUP(A1301,[1]Monitoramento_Base_somente_disp!$A:$J,7,FALSE),0)</f>
        <v>0</v>
      </c>
      <c r="F1301" s="18">
        <f>IFERROR(VLOOKUP(A1301,[1]Monitoramento_Base_somente_disp!$A:$J,8,FALSE),0)</f>
        <v>0</v>
      </c>
      <c r="G1301" s="18">
        <f>IFERROR(VLOOKUP(A1301,[1]Monitoramento_Base_somente_disp!$A:$J,9,FALSE),0)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IFERROR(VLOOKUP(A1302,[1]Monitoramento_Base_somente_disp!$A:$J,4,FALSE),0)</f>
        <v>0</v>
      </c>
      <c r="C1302" s="18">
        <f>IFERROR(VLOOKUP(A1302,[1]Monitoramento_Base_somente_disp!$A:$J,5,FALSE),0)</f>
        <v>0</v>
      </c>
      <c r="D1302" s="18">
        <f>IFERROR(VLOOKUP(A1302,[1]Monitoramento_Base_somente_disp!$A:$J,6,FALSE),0)</f>
        <v>0</v>
      </c>
      <c r="E1302" s="18">
        <f>IFERROR(VLOOKUP(A1302,[1]Monitoramento_Base_somente_disp!$A:$J,7,FALSE),0)</f>
        <v>0</v>
      </c>
      <c r="F1302" s="18">
        <f>IFERROR(VLOOKUP(A1302,[1]Monitoramento_Base_somente_disp!$A:$J,8,FALSE),0)</f>
        <v>0</v>
      </c>
      <c r="G1302" s="18">
        <f>IFERROR(VLOOKUP(A1302,[1]Monitoramento_Base_somente_disp!$A:$J,9,FALSE),0)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IFERROR(VLOOKUP(A1303,[1]Monitoramento_Base_somente_disp!$A:$J,4,FALSE),0)</f>
        <v>0</v>
      </c>
      <c r="C1303" s="18">
        <f>IFERROR(VLOOKUP(A1303,[1]Monitoramento_Base_somente_disp!$A:$J,5,FALSE),0)</f>
        <v>0</v>
      </c>
      <c r="D1303" s="18">
        <f>IFERROR(VLOOKUP(A1303,[1]Monitoramento_Base_somente_disp!$A:$J,6,FALSE),0)</f>
        <v>0</v>
      </c>
      <c r="E1303" s="18">
        <f>IFERROR(VLOOKUP(A1303,[1]Monitoramento_Base_somente_disp!$A:$J,7,FALSE),0)</f>
        <v>0</v>
      </c>
      <c r="F1303" s="18">
        <f>IFERROR(VLOOKUP(A1303,[1]Monitoramento_Base_somente_disp!$A:$J,8,FALSE),0)</f>
        <v>0</v>
      </c>
      <c r="G1303" s="18">
        <f>IFERROR(VLOOKUP(A1303,[1]Monitoramento_Base_somente_disp!$A:$J,9,FALSE),0)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IFERROR(VLOOKUP(A1304,[1]Monitoramento_Base_somente_disp!$A:$J,4,FALSE),0)</f>
        <v>0</v>
      </c>
      <c r="C1304" s="18">
        <f>IFERROR(VLOOKUP(A1304,[1]Monitoramento_Base_somente_disp!$A:$J,5,FALSE),0)</f>
        <v>0</v>
      </c>
      <c r="D1304" s="18">
        <f>IFERROR(VLOOKUP(A1304,[1]Monitoramento_Base_somente_disp!$A:$J,6,FALSE),0)</f>
        <v>0</v>
      </c>
      <c r="E1304" s="18">
        <f>IFERROR(VLOOKUP(A1304,[1]Monitoramento_Base_somente_disp!$A:$J,7,FALSE),0)</f>
        <v>0</v>
      </c>
      <c r="F1304" s="18">
        <f>IFERROR(VLOOKUP(A1304,[1]Monitoramento_Base_somente_disp!$A:$J,8,FALSE),0)</f>
        <v>0</v>
      </c>
      <c r="G1304" s="18">
        <f>IFERROR(VLOOKUP(A1304,[1]Monitoramento_Base_somente_disp!$A:$J,9,FALSE),0)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IFERROR(VLOOKUP(A1305,[1]Monitoramento_Base_somente_disp!$A:$J,4,FALSE),0)</f>
        <v>0</v>
      </c>
      <c r="C1305" s="18">
        <f>IFERROR(VLOOKUP(A1305,[1]Monitoramento_Base_somente_disp!$A:$J,5,FALSE),0)</f>
        <v>0</v>
      </c>
      <c r="D1305" s="18">
        <f>IFERROR(VLOOKUP(A1305,[1]Monitoramento_Base_somente_disp!$A:$J,6,FALSE),0)</f>
        <v>0</v>
      </c>
      <c r="E1305" s="18">
        <f>IFERROR(VLOOKUP(A1305,[1]Monitoramento_Base_somente_disp!$A:$J,7,FALSE),0)</f>
        <v>0</v>
      </c>
      <c r="F1305" s="18">
        <f>IFERROR(VLOOKUP(A1305,[1]Monitoramento_Base_somente_disp!$A:$J,8,FALSE),0)</f>
        <v>0</v>
      </c>
      <c r="G1305" s="18">
        <f>IFERROR(VLOOKUP(A1305,[1]Monitoramento_Base_somente_disp!$A:$J,9,FALSE),0)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IFERROR(VLOOKUP(A1306,[1]Monitoramento_Base_somente_disp!$A:$J,4,FALSE),0)</f>
        <v>0</v>
      </c>
      <c r="C1306" s="18">
        <f>IFERROR(VLOOKUP(A1306,[1]Monitoramento_Base_somente_disp!$A:$J,5,FALSE),0)</f>
        <v>0</v>
      </c>
      <c r="D1306" s="18">
        <f>IFERROR(VLOOKUP(A1306,[1]Monitoramento_Base_somente_disp!$A:$J,6,FALSE),0)</f>
        <v>0</v>
      </c>
      <c r="E1306" s="18">
        <f>IFERROR(VLOOKUP(A1306,[1]Monitoramento_Base_somente_disp!$A:$J,7,FALSE),0)</f>
        <v>0</v>
      </c>
      <c r="F1306" s="18">
        <f>IFERROR(VLOOKUP(A1306,[1]Monitoramento_Base_somente_disp!$A:$J,8,FALSE),0)</f>
        <v>0</v>
      </c>
      <c r="G1306" s="18">
        <f>IFERROR(VLOOKUP(A1306,[1]Monitoramento_Base_somente_disp!$A:$J,9,FALSE),0)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IFERROR(VLOOKUP(A1307,[1]Monitoramento_Base_somente_disp!$A:$J,4,FALSE),0)</f>
        <v>0</v>
      </c>
      <c r="C1307" s="18">
        <f>IFERROR(VLOOKUP(A1307,[1]Monitoramento_Base_somente_disp!$A:$J,5,FALSE),0)</f>
        <v>0</v>
      </c>
      <c r="D1307" s="18">
        <f>IFERROR(VLOOKUP(A1307,[1]Monitoramento_Base_somente_disp!$A:$J,6,FALSE),0)</f>
        <v>0</v>
      </c>
      <c r="E1307" s="18">
        <f>IFERROR(VLOOKUP(A1307,[1]Monitoramento_Base_somente_disp!$A:$J,7,FALSE),0)</f>
        <v>0</v>
      </c>
      <c r="F1307" s="18">
        <f>IFERROR(VLOOKUP(A1307,[1]Monitoramento_Base_somente_disp!$A:$J,8,FALSE),0)</f>
        <v>0</v>
      </c>
      <c r="G1307" s="18">
        <f>IFERROR(VLOOKUP(A1307,[1]Monitoramento_Base_somente_disp!$A:$J,9,FALSE),0)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IFERROR(VLOOKUP(A1308,[1]Monitoramento_Base_somente_disp!$A:$J,4,FALSE),0)</f>
        <v>0</v>
      </c>
      <c r="C1308" s="18">
        <f>IFERROR(VLOOKUP(A1308,[1]Monitoramento_Base_somente_disp!$A:$J,5,FALSE),0)</f>
        <v>0</v>
      </c>
      <c r="D1308" s="18">
        <f>IFERROR(VLOOKUP(A1308,[1]Monitoramento_Base_somente_disp!$A:$J,6,FALSE),0)</f>
        <v>0</v>
      </c>
      <c r="E1308" s="18">
        <f>IFERROR(VLOOKUP(A1308,[1]Monitoramento_Base_somente_disp!$A:$J,7,FALSE),0)</f>
        <v>0</v>
      </c>
      <c r="F1308" s="18">
        <f>IFERROR(VLOOKUP(A1308,[1]Monitoramento_Base_somente_disp!$A:$J,8,FALSE),0)</f>
        <v>0</v>
      </c>
      <c r="G1308" s="18">
        <f>IFERROR(VLOOKUP(A1308,[1]Monitoramento_Base_somente_disp!$A:$J,9,FALSE),0)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IFERROR(VLOOKUP(A1309,[1]Monitoramento_Base_somente_disp!$A:$J,4,FALSE),0)</f>
        <v>0</v>
      </c>
      <c r="C1309" s="18">
        <f>IFERROR(VLOOKUP(A1309,[1]Monitoramento_Base_somente_disp!$A:$J,5,FALSE),0)</f>
        <v>0</v>
      </c>
      <c r="D1309" s="18">
        <f>IFERROR(VLOOKUP(A1309,[1]Monitoramento_Base_somente_disp!$A:$J,6,FALSE),0)</f>
        <v>0</v>
      </c>
      <c r="E1309" s="18">
        <f>IFERROR(VLOOKUP(A1309,[1]Monitoramento_Base_somente_disp!$A:$J,7,FALSE),0)</f>
        <v>0</v>
      </c>
      <c r="F1309" s="18">
        <f>IFERROR(VLOOKUP(A1309,[1]Monitoramento_Base_somente_disp!$A:$J,8,FALSE),0)</f>
        <v>0</v>
      </c>
      <c r="G1309" s="18">
        <f>IFERROR(VLOOKUP(A1309,[1]Monitoramento_Base_somente_disp!$A:$J,9,FALSE),0)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IFERROR(VLOOKUP(A1310,[1]Monitoramento_Base_somente_disp!$A:$J,4,FALSE),0)</f>
        <v>0</v>
      </c>
      <c r="C1310" s="18">
        <f>IFERROR(VLOOKUP(A1310,[1]Monitoramento_Base_somente_disp!$A:$J,5,FALSE),0)</f>
        <v>0</v>
      </c>
      <c r="D1310" s="18">
        <f>IFERROR(VLOOKUP(A1310,[1]Monitoramento_Base_somente_disp!$A:$J,6,FALSE),0)</f>
        <v>0</v>
      </c>
      <c r="E1310" s="18">
        <f>IFERROR(VLOOKUP(A1310,[1]Monitoramento_Base_somente_disp!$A:$J,7,FALSE),0)</f>
        <v>0</v>
      </c>
      <c r="F1310" s="18">
        <f>IFERROR(VLOOKUP(A1310,[1]Monitoramento_Base_somente_disp!$A:$J,8,FALSE),0)</f>
        <v>0</v>
      </c>
      <c r="G1310" s="18">
        <f>IFERROR(VLOOKUP(A1310,[1]Monitoramento_Base_somente_disp!$A:$J,9,FALSE),0)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IFERROR(VLOOKUP(A1311,[1]Monitoramento_Base_somente_disp!$A:$J,4,FALSE),0)</f>
        <v>0</v>
      </c>
      <c r="C1311" s="18">
        <f>IFERROR(VLOOKUP(A1311,[1]Monitoramento_Base_somente_disp!$A:$J,5,FALSE),0)</f>
        <v>0</v>
      </c>
      <c r="D1311" s="18">
        <f>IFERROR(VLOOKUP(A1311,[1]Monitoramento_Base_somente_disp!$A:$J,6,FALSE),0)</f>
        <v>0</v>
      </c>
      <c r="E1311" s="18">
        <f>IFERROR(VLOOKUP(A1311,[1]Monitoramento_Base_somente_disp!$A:$J,7,FALSE),0)</f>
        <v>0</v>
      </c>
      <c r="F1311" s="18">
        <f>IFERROR(VLOOKUP(A1311,[1]Monitoramento_Base_somente_disp!$A:$J,8,FALSE),0)</f>
        <v>0</v>
      </c>
      <c r="G1311" s="18">
        <f>IFERROR(VLOOKUP(A1311,[1]Monitoramento_Base_somente_disp!$A:$J,9,FALSE),0)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IFERROR(VLOOKUP(A1312,[1]Monitoramento_Base_somente_disp!$A:$J,4,FALSE),0)</f>
        <v>0</v>
      </c>
      <c r="C1312" s="18">
        <f>IFERROR(VLOOKUP(A1312,[1]Monitoramento_Base_somente_disp!$A:$J,5,FALSE),0)</f>
        <v>0</v>
      </c>
      <c r="D1312" s="18">
        <f>IFERROR(VLOOKUP(A1312,[1]Monitoramento_Base_somente_disp!$A:$J,6,FALSE),0)</f>
        <v>0</v>
      </c>
      <c r="E1312" s="18">
        <f>IFERROR(VLOOKUP(A1312,[1]Monitoramento_Base_somente_disp!$A:$J,7,FALSE),0)</f>
        <v>0</v>
      </c>
      <c r="F1312" s="18">
        <f>IFERROR(VLOOKUP(A1312,[1]Monitoramento_Base_somente_disp!$A:$J,8,FALSE),0)</f>
        <v>0</v>
      </c>
      <c r="G1312" s="18">
        <f>IFERROR(VLOOKUP(A1312,[1]Monitoramento_Base_somente_disp!$A:$J,9,FALSE),0)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IFERROR(VLOOKUP(A1313,[1]Monitoramento_Base_somente_disp!$A:$J,4,FALSE),0)</f>
        <v>0</v>
      </c>
      <c r="C1313" s="18">
        <f>IFERROR(VLOOKUP(A1313,[1]Monitoramento_Base_somente_disp!$A:$J,5,FALSE),0)</f>
        <v>0</v>
      </c>
      <c r="D1313" s="18">
        <f>IFERROR(VLOOKUP(A1313,[1]Monitoramento_Base_somente_disp!$A:$J,6,FALSE),0)</f>
        <v>0</v>
      </c>
      <c r="E1313" s="18">
        <f>IFERROR(VLOOKUP(A1313,[1]Monitoramento_Base_somente_disp!$A:$J,7,FALSE),0)</f>
        <v>0</v>
      </c>
      <c r="F1313" s="18">
        <f>IFERROR(VLOOKUP(A1313,[1]Monitoramento_Base_somente_disp!$A:$J,8,FALSE),0)</f>
        <v>0</v>
      </c>
      <c r="G1313" s="18">
        <f>IFERROR(VLOOKUP(A1313,[1]Monitoramento_Base_somente_disp!$A:$J,9,FALSE),0)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IFERROR(VLOOKUP(A1314,[1]Monitoramento_Base_somente_disp!$A:$J,4,FALSE),0)</f>
        <v>0</v>
      </c>
      <c r="C1314" s="18">
        <f>IFERROR(VLOOKUP(A1314,[1]Monitoramento_Base_somente_disp!$A:$J,5,FALSE),0)</f>
        <v>0</v>
      </c>
      <c r="D1314" s="18">
        <f>IFERROR(VLOOKUP(A1314,[1]Monitoramento_Base_somente_disp!$A:$J,6,FALSE),0)</f>
        <v>0</v>
      </c>
      <c r="E1314" s="18">
        <f>IFERROR(VLOOKUP(A1314,[1]Monitoramento_Base_somente_disp!$A:$J,7,FALSE),0)</f>
        <v>0</v>
      </c>
      <c r="F1314" s="18">
        <f>IFERROR(VLOOKUP(A1314,[1]Monitoramento_Base_somente_disp!$A:$J,8,FALSE),0)</f>
        <v>0</v>
      </c>
      <c r="G1314" s="18">
        <f>IFERROR(VLOOKUP(A1314,[1]Monitoramento_Base_somente_disp!$A:$J,9,FALSE),0)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IFERROR(VLOOKUP(A1315,[1]Monitoramento_Base_somente_disp!$A:$J,4,FALSE),0)</f>
        <v>0</v>
      </c>
      <c r="C1315" s="18">
        <f>IFERROR(VLOOKUP(A1315,[1]Monitoramento_Base_somente_disp!$A:$J,5,FALSE),0)</f>
        <v>0</v>
      </c>
      <c r="D1315" s="18">
        <f>IFERROR(VLOOKUP(A1315,[1]Monitoramento_Base_somente_disp!$A:$J,6,FALSE),0)</f>
        <v>0</v>
      </c>
      <c r="E1315" s="18">
        <f>IFERROR(VLOOKUP(A1315,[1]Monitoramento_Base_somente_disp!$A:$J,7,FALSE),0)</f>
        <v>0</v>
      </c>
      <c r="F1315" s="18">
        <f>IFERROR(VLOOKUP(A1315,[1]Monitoramento_Base_somente_disp!$A:$J,8,FALSE),0)</f>
        <v>0</v>
      </c>
      <c r="G1315" s="18">
        <f>IFERROR(VLOOKUP(A1315,[1]Monitoramento_Base_somente_disp!$A:$J,9,FALSE),0)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IFERROR(VLOOKUP(A1316,[1]Monitoramento_Base_somente_disp!$A:$J,4,FALSE),0)</f>
        <v>0</v>
      </c>
      <c r="C1316" s="18">
        <f>IFERROR(VLOOKUP(A1316,[1]Monitoramento_Base_somente_disp!$A:$J,5,FALSE),0)</f>
        <v>0</v>
      </c>
      <c r="D1316" s="18">
        <f>IFERROR(VLOOKUP(A1316,[1]Monitoramento_Base_somente_disp!$A:$J,6,FALSE),0)</f>
        <v>0</v>
      </c>
      <c r="E1316" s="18">
        <f>IFERROR(VLOOKUP(A1316,[1]Monitoramento_Base_somente_disp!$A:$J,7,FALSE),0)</f>
        <v>0</v>
      </c>
      <c r="F1316" s="18">
        <f>IFERROR(VLOOKUP(A1316,[1]Monitoramento_Base_somente_disp!$A:$J,8,FALSE),0)</f>
        <v>0</v>
      </c>
      <c r="G1316" s="18">
        <f>IFERROR(VLOOKUP(A1316,[1]Monitoramento_Base_somente_disp!$A:$J,9,FALSE),0)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IFERROR(VLOOKUP(A1317,[1]Monitoramento_Base_somente_disp!$A:$J,4,FALSE),0)</f>
        <v>0</v>
      </c>
      <c r="C1317" s="18">
        <f>IFERROR(VLOOKUP(A1317,[1]Monitoramento_Base_somente_disp!$A:$J,5,FALSE),0)</f>
        <v>0</v>
      </c>
      <c r="D1317" s="18">
        <f>IFERROR(VLOOKUP(A1317,[1]Monitoramento_Base_somente_disp!$A:$J,6,FALSE),0)</f>
        <v>0</v>
      </c>
      <c r="E1317" s="18">
        <f>IFERROR(VLOOKUP(A1317,[1]Monitoramento_Base_somente_disp!$A:$J,7,FALSE),0)</f>
        <v>0</v>
      </c>
      <c r="F1317" s="18">
        <f>IFERROR(VLOOKUP(A1317,[1]Monitoramento_Base_somente_disp!$A:$J,8,FALSE),0)</f>
        <v>0</v>
      </c>
      <c r="G1317" s="18">
        <f>IFERROR(VLOOKUP(A1317,[1]Monitoramento_Base_somente_disp!$A:$J,9,FALSE),0)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IFERROR(VLOOKUP(A1318,[1]Monitoramento_Base_somente_disp!$A:$J,4,FALSE),0)</f>
        <v>0</v>
      </c>
      <c r="C1318" s="18">
        <f>IFERROR(VLOOKUP(A1318,[1]Monitoramento_Base_somente_disp!$A:$J,5,FALSE),0)</f>
        <v>0</v>
      </c>
      <c r="D1318" s="18">
        <f>IFERROR(VLOOKUP(A1318,[1]Monitoramento_Base_somente_disp!$A:$J,6,FALSE),0)</f>
        <v>0</v>
      </c>
      <c r="E1318" s="18">
        <f>IFERROR(VLOOKUP(A1318,[1]Monitoramento_Base_somente_disp!$A:$J,7,FALSE),0)</f>
        <v>0</v>
      </c>
      <c r="F1318" s="18">
        <f>IFERROR(VLOOKUP(A1318,[1]Monitoramento_Base_somente_disp!$A:$J,8,FALSE),0)</f>
        <v>0</v>
      </c>
      <c r="G1318" s="18">
        <f>IFERROR(VLOOKUP(A1318,[1]Monitoramento_Base_somente_disp!$A:$J,9,FALSE),0)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IFERROR(VLOOKUP(A1319,[1]Monitoramento_Base_somente_disp!$A:$J,4,FALSE),0)</f>
        <v>0</v>
      </c>
      <c r="C1319" s="18">
        <f>IFERROR(VLOOKUP(A1319,[1]Monitoramento_Base_somente_disp!$A:$J,5,FALSE),0)</f>
        <v>0</v>
      </c>
      <c r="D1319" s="18">
        <f>IFERROR(VLOOKUP(A1319,[1]Monitoramento_Base_somente_disp!$A:$J,6,FALSE),0)</f>
        <v>0</v>
      </c>
      <c r="E1319" s="18">
        <f>IFERROR(VLOOKUP(A1319,[1]Monitoramento_Base_somente_disp!$A:$J,7,FALSE),0)</f>
        <v>0</v>
      </c>
      <c r="F1319" s="18">
        <f>IFERROR(VLOOKUP(A1319,[1]Monitoramento_Base_somente_disp!$A:$J,8,FALSE),0)</f>
        <v>0</v>
      </c>
      <c r="G1319" s="18">
        <f>IFERROR(VLOOKUP(A1319,[1]Monitoramento_Base_somente_disp!$A:$J,9,FALSE),0)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IFERROR(VLOOKUP(A1320,[1]Monitoramento_Base_somente_disp!$A:$J,4,FALSE),0)</f>
        <v>0</v>
      </c>
      <c r="C1320" s="18">
        <f>IFERROR(VLOOKUP(A1320,[1]Monitoramento_Base_somente_disp!$A:$J,5,FALSE),0)</f>
        <v>0</v>
      </c>
      <c r="D1320" s="18">
        <f>IFERROR(VLOOKUP(A1320,[1]Monitoramento_Base_somente_disp!$A:$J,6,FALSE),0)</f>
        <v>0</v>
      </c>
      <c r="E1320" s="18">
        <f>IFERROR(VLOOKUP(A1320,[1]Monitoramento_Base_somente_disp!$A:$J,7,FALSE),0)</f>
        <v>0</v>
      </c>
      <c r="F1320" s="18">
        <f>IFERROR(VLOOKUP(A1320,[1]Monitoramento_Base_somente_disp!$A:$J,8,FALSE),0)</f>
        <v>0</v>
      </c>
      <c r="G1320" s="18">
        <f>IFERROR(VLOOKUP(A1320,[1]Monitoramento_Base_somente_disp!$A:$J,9,FALSE),0)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IFERROR(VLOOKUP(A1321,[1]Monitoramento_Base_somente_disp!$A:$J,4,FALSE),0)</f>
        <v>0</v>
      </c>
      <c r="C1321" s="18">
        <f>IFERROR(VLOOKUP(A1321,[1]Monitoramento_Base_somente_disp!$A:$J,5,FALSE),0)</f>
        <v>0</v>
      </c>
      <c r="D1321" s="18">
        <f>IFERROR(VLOOKUP(A1321,[1]Monitoramento_Base_somente_disp!$A:$J,6,FALSE),0)</f>
        <v>0</v>
      </c>
      <c r="E1321" s="18">
        <f>IFERROR(VLOOKUP(A1321,[1]Monitoramento_Base_somente_disp!$A:$J,7,FALSE),0)</f>
        <v>0</v>
      </c>
      <c r="F1321" s="18">
        <f>IFERROR(VLOOKUP(A1321,[1]Monitoramento_Base_somente_disp!$A:$J,8,FALSE),0)</f>
        <v>0</v>
      </c>
      <c r="G1321" s="18">
        <f>IFERROR(VLOOKUP(A1321,[1]Monitoramento_Base_somente_disp!$A:$J,9,FALSE),0)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IFERROR(VLOOKUP(A1322,[1]Monitoramento_Base_somente_disp!$A:$J,4,FALSE),0)</f>
        <v>0</v>
      </c>
      <c r="C1322" s="18">
        <f>IFERROR(VLOOKUP(A1322,[1]Monitoramento_Base_somente_disp!$A:$J,5,FALSE),0)</f>
        <v>0</v>
      </c>
      <c r="D1322" s="18">
        <f>IFERROR(VLOOKUP(A1322,[1]Monitoramento_Base_somente_disp!$A:$J,6,FALSE),0)</f>
        <v>0</v>
      </c>
      <c r="E1322" s="18">
        <f>IFERROR(VLOOKUP(A1322,[1]Monitoramento_Base_somente_disp!$A:$J,7,FALSE),0)</f>
        <v>0</v>
      </c>
      <c r="F1322" s="18">
        <f>IFERROR(VLOOKUP(A1322,[1]Monitoramento_Base_somente_disp!$A:$J,8,FALSE),0)</f>
        <v>0</v>
      </c>
      <c r="G1322" s="18">
        <f>IFERROR(VLOOKUP(A1322,[1]Monitoramento_Base_somente_disp!$A:$J,9,FALSE),0)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IFERROR(VLOOKUP(A1323,[1]Monitoramento_Base_somente_disp!$A:$J,4,FALSE),0)</f>
        <v>0</v>
      </c>
      <c r="C1323" s="18">
        <f>IFERROR(VLOOKUP(A1323,[1]Monitoramento_Base_somente_disp!$A:$J,5,FALSE),0)</f>
        <v>0</v>
      </c>
      <c r="D1323" s="18">
        <f>IFERROR(VLOOKUP(A1323,[1]Monitoramento_Base_somente_disp!$A:$J,6,FALSE),0)</f>
        <v>0</v>
      </c>
      <c r="E1323" s="18">
        <f>IFERROR(VLOOKUP(A1323,[1]Monitoramento_Base_somente_disp!$A:$J,7,FALSE),0)</f>
        <v>0</v>
      </c>
      <c r="F1323" s="18">
        <f>IFERROR(VLOOKUP(A1323,[1]Monitoramento_Base_somente_disp!$A:$J,8,FALSE),0)</f>
        <v>0</v>
      </c>
      <c r="G1323" s="18">
        <f>IFERROR(VLOOKUP(A1323,[1]Monitoramento_Base_somente_disp!$A:$J,9,FALSE),0)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IFERROR(VLOOKUP(A1324,[1]Monitoramento_Base_somente_disp!$A:$J,4,FALSE),0)</f>
        <v>0</v>
      </c>
      <c r="C1324" s="18">
        <f>IFERROR(VLOOKUP(A1324,[1]Monitoramento_Base_somente_disp!$A:$J,5,FALSE),0)</f>
        <v>0</v>
      </c>
      <c r="D1324" s="18">
        <f>IFERROR(VLOOKUP(A1324,[1]Monitoramento_Base_somente_disp!$A:$J,6,FALSE),0)</f>
        <v>0</v>
      </c>
      <c r="E1324" s="18">
        <f>IFERROR(VLOOKUP(A1324,[1]Monitoramento_Base_somente_disp!$A:$J,7,FALSE),0)</f>
        <v>0</v>
      </c>
      <c r="F1324" s="18">
        <f>IFERROR(VLOOKUP(A1324,[1]Monitoramento_Base_somente_disp!$A:$J,8,FALSE),0)</f>
        <v>0</v>
      </c>
      <c r="G1324" s="18">
        <f>IFERROR(VLOOKUP(A1324,[1]Monitoramento_Base_somente_disp!$A:$J,9,FALSE),0)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IFERROR(VLOOKUP(A1325,[1]Monitoramento_Base_somente_disp!$A:$J,4,FALSE),0)</f>
        <v>0</v>
      </c>
      <c r="C1325" s="18">
        <f>IFERROR(VLOOKUP(A1325,[1]Monitoramento_Base_somente_disp!$A:$J,5,FALSE),0)</f>
        <v>0</v>
      </c>
      <c r="D1325" s="18">
        <f>IFERROR(VLOOKUP(A1325,[1]Monitoramento_Base_somente_disp!$A:$J,6,FALSE),0)</f>
        <v>0</v>
      </c>
      <c r="E1325" s="18">
        <f>IFERROR(VLOOKUP(A1325,[1]Monitoramento_Base_somente_disp!$A:$J,7,FALSE),0)</f>
        <v>0</v>
      </c>
      <c r="F1325" s="18">
        <f>IFERROR(VLOOKUP(A1325,[1]Monitoramento_Base_somente_disp!$A:$J,8,FALSE),0)</f>
        <v>0</v>
      </c>
      <c r="G1325" s="18">
        <f>IFERROR(VLOOKUP(A1325,[1]Monitoramento_Base_somente_disp!$A:$J,9,FALSE),0)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IFERROR(VLOOKUP(A1326,[1]Monitoramento_Base_somente_disp!$A:$J,4,FALSE),0)</f>
        <v>0</v>
      </c>
      <c r="C1326" s="18">
        <f>IFERROR(VLOOKUP(A1326,[1]Monitoramento_Base_somente_disp!$A:$J,5,FALSE),0)</f>
        <v>0</v>
      </c>
      <c r="D1326" s="18">
        <f>IFERROR(VLOOKUP(A1326,[1]Monitoramento_Base_somente_disp!$A:$J,6,FALSE),0)</f>
        <v>0</v>
      </c>
      <c r="E1326" s="18">
        <f>IFERROR(VLOOKUP(A1326,[1]Monitoramento_Base_somente_disp!$A:$J,7,FALSE),0)</f>
        <v>0</v>
      </c>
      <c r="F1326" s="18">
        <f>IFERROR(VLOOKUP(A1326,[1]Monitoramento_Base_somente_disp!$A:$J,8,FALSE),0)</f>
        <v>0</v>
      </c>
      <c r="G1326" s="18">
        <f>IFERROR(VLOOKUP(A1326,[1]Monitoramento_Base_somente_disp!$A:$J,9,FALSE),0)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IFERROR(VLOOKUP(A1327,[1]Monitoramento_Base_somente_disp!$A:$J,4,FALSE),0)</f>
        <v>0</v>
      </c>
      <c r="C1327" s="18">
        <f>IFERROR(VLOOKUP(A1327,[1]Monitoramento_Base_somente_disp!$A:$J,5,FALSE),0)</f>
        <v>0</v>
      </c>
      <c r="D1327" s="18">
        <f>IFERROR(VLOOKUP(A1327,[1]Monitoramento_Base_somente_disp!$A:$J,6,FALSE),0)</f>
        <v>0</v>
      </c>
      <c r="E1327" s="18">
        <f>IFERROR(VLOOKUP(A1327,[1]Monitoramento_Base_somente_disp!$A:$J,7,FALSE),0)</f>
        <v>0</v>
      </c>
      <c r="F1327" s="18">
        <f>IFERROR(VLOOKUP(A1327,[1]Monitoramento_Base_somente_disp!$A:$J,8,FALSE),0)</f>
        <v>0</v>
      </c>
      <c r="G1327" s="18">
        <f>IFERROR(VLOOKUP(A1327,[1]Monitoramento_Base_somente_disp!$A:$J,9,FALSE),0)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IFERROR(VLOOKUP(A1328,[1]Monitoramento_Base_somente_disp!$A:$J,4,FALSE),0)</f>
        <v>0</v>
      </c>
      <c r="C1328" s="18">
        <f>IFERROR(VLOOKUP(A1328,[1]Monitoramento_Base_somente_disp!$A:$J,5,FALSE),0)</f>
        <v>0</v>
      </c>
      <c r="D1328" s="18">
        <f>IFERROR(VLOOKUP(A1328,[1]Monitoramento_Base_somente_disp!$A:$J,6,FALSE),0)</f>
        <v>0</v>
      </c>
      <c r="E1328" s="18">
        <f>IFERROR(VLOOKUP(A1328,[1]Monitoramento_Base_somente_disp!$A:$J,7,FALSE),0)</f>
        <v>0</v>
      </c>
      <c r="F1328" s="18">
        <f>IFERROR(VLOOKUP(A1328,[1]Monitoramento_Base_somente_disp!$A:$J,8,FALSE),0)</f>
        <v>0</v>
      </c>
      <c r="G1328" s="18">
        <f>IFERROR(VLOOKUP(A1328,[1]Monitoramento_Base_somente_disp!$A:$J,9,FALSE),0)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IFERROR(VLOOKUP(A1329,[1]Monitoramento_Base_somente_disp!$A:$J,4,FALSE),0)</f>
        <v>0</v>
      </c>
      <c r="C1329" s="18">
        <f>IFERROR(VLOOKUP(A1329,[1]Monitoramento_Base_somente_disp!$A:$J,5,FALSE),0)</f>
        <v>0</v>
      </c>
      <c r="D1329" s="18">
        <f>IFERROR(VLOOKUP(A1329,[1]Monitoramento_Base_somente_disp!$A:$J,6,FALSE),0)</f>
        <v>0</v>
      </c>
      <c r="E1329" s="18">
        <f>IFERROR(VLOOKUP(A1329,[1]Monitoramento_Base_somente_disp!$A:$J,7,FALSE),0)</f>
        <v>0</v>
      </c>
      <c r="F1329" s="18">
        <f>IFERROR(VLOOKUP(A1329,[1]Monitoramento_Base_somente_disp!$A:$J,8,FALSE),0)</f>
        <v>0</v>
      </c>
      <c r="G1329" s="18">
        <f>IFERROR(VLOOKUP(A1329,[1]Monitoramento_Base_somente_disp!$A:$J,9,FALSE),0)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IFERROR(VLOOKUP(A1330,[1]Monitoramento_Base_somente_disp!$A:$J,4,FALSE),0)</f>
        <v>0</v>
      </c>
      <c r="C1330" s="18">
        <f>IFERROR(VLOOKUP(A1330,[1]Monitoramento_Base_somente_disp!$A:$J,5,FALSE),0)</f>
        <v>0</v>
      </c>
      <c r="D1330" s="18">
        <f>IFERROR(VLOOKUP(A1330,[1]Monitoramento_Base_somente_disp!$A:$J,6,FALSE),0)</f>
        <v>0</v>
      </c>
      <c r="E1330" s="18">
        <f>IFERROR(VLOOKUP(A1330,[1]Monitoramento_Base_somente_disp!$A:$J,7,FALSE),0)</f>
        <v>0</v>
      </c>
      <c r="F1330" s="18">
        <f>IFERROR(VLOOKUP(A1330,[1]Monitoramento_Base_somente_disp!$A:$J,8,FALSE),0)</f>
        <v>0</v>
      </c>
      <c r="G1330" s="18">
        <f>IFERROR(VLOOKUP(A1330,[1]Monitoramento_Base_somente_disp!$A:$J,9,FALSE),0)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IFERROR(VLOOKUP(A1331,[1]Monitoramento_Base_somente_disp!$A:$J,4,FALSE),0)</f>
        <v>0</v>
      </c>
      <c r="C1331" s="18">
        <f>IFERROR(VLOOKUP(A1331,[1]Monitoramento_Base_somente_disp!$A:$J,5,FALSE),0)</f>
        <v>0</v>
      </c>
      <c r="D1331" s="18">
        <f>IFERROR(VLOOKUP(A1331,[1]Monitoramento_Base_somente_disp!$A:$J,6,FALSE),0)</f>
        <v>0</v>
      </c>
      <c r="E1331" s="18">
        <f>IFERROR(VLOOKUP(A1331,[1]Monitoramento_Base_somente_disp!$A:$J,7,FALSE),0)</f>
        <v>0</v>
      </c>
      <c r="F1331" s="18">
        <f>IFERROR(VLOOKUP(A1331,[1]Monitoramento_Base_somente_disp!$A:$J,8,FALSE),0)</f>
        <v>0</v>
      </c>
      <c r="G1331" s="18">
        <f>IFERROR(VLOOKUP(A1331,[1]Monitoramento_Base_somente_disp!$A:$J,9,FALSE),0)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IFERROR(VLOOKUP(A1332,[1]Monitoramento_Base_somente_disp!$A:$J,4,FALSE),0)</f>
        <v>0</v>
      </c>
      <c r="C1332" s="18">
        <f>IFERROR(VLOOKUP(A1332,[1]Monitoramento_Base_somente_disp!$A:$J,5,FALSE),0)</f>
        <v>0</v>
      </c>
      <c r="D1332" s="18">
        <f>IFERROR(VLOOKUP(A1332,[1]Monitoramento_Base_somente_disp!$A:$J,6,FALSE),0)</f>
        <v>0</v>
      </c>
      <c r="E1332" s="18">
        <f>IFERROR(VLOOKUP(A1332,[1]Monitoramento_Base_somente_disp!$A:$J,7,FALSE),0)</f>
        <v>0</v>
      </c>
      <c r="F1332" s="18">
        <f>IFERROR(VLOOKUP(A1332,[1]Monitoramento_Base_somente_disp!$A:$J,8,FALSE),0)</f>
        <v>0</v>
      </c>
      <c r="G1332" s="18">
        <f>IFERROR(VLOOKUP(A1332,[1]Monitoramento_Base_somente_disp!$A:$J,9,FALSE),0)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IFERROR(VLOOKUP(A1333,[1]Monitoramento_Base_somente_disp!$A:$J,4,FALSE),0)</f>
        <v>0</v>
      </c>
      <c r="C1333" s="18">
        <f>IFERROR(VLOOKUP(A1333,[1]Monitoramento_Base_somente_disp!$A:$J,5,FALSE),0)</f>
        <v>0</v>
      </c>
      <c r="D1333" s="18">
        <f>IFERROR(VLOOKUP(A1333,[1]Monitoramento_Base_somente_disp!$A:$J,6,FALSE),0)</f>
        <v>0</v>
      </c>
      <c r="E1333" s="18">
        <f>IFERROR(VLOOKUP(A1333,[1]Monitoramento_Base_somente_disp!$A:$J,7,FALSE),0)</f>
        <v>0</v>
      </c>
      <c r="F1333" s="18">
        <f>IFERROR(VLOOKUP(A1333,[1]Monitoramento_Base_somente_disp!$A:$J,8,FALSE),0)</f>
        <v>0</v>
      </c>
      <c r="G1333" s="18">
        <f>IFERROR(VLOOKUP(A1333,[1]Monitoramento_Base_somente_disp!$A:$J,9,FALSE),0)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IFERROR(VLOOKUP(A1334,[1]Monitoramento_Base_somente_disp!$A:$J,4,FALSE),0)</f>
        <v>0</v>
      </c>
      <c r="C1334" s="18">
        <f>IFERROR(VLOOKUP(A1334,[1]Monitoramento_Base_somente_disp!$A:$J,5,FALSE),0)</f>
        <v>0</v>
      </c>
      <c r="D1334" s="18">
        <f>IFERROR(VLOOKUP(A1334,[1]Monitoramento_Base_somente_disp!$A:$J,6,FALSE),0)</f>
        <v>0</v>
      </c>
      <c r="E1334" s="18">
        <f>IFERROR(VLOOKUP(A1334,[1]Monitoramento_Base_somente_disp!$A:$J,7,FALSE),0)</f>
        <v>0</v>
      </c>
      <c r="F1334" s="18">
        <f>IFERROR(VLOOKUP(A1334,[1]Monitoramento_Base_somente_disp!$A:$J,8,FALSE),0)</f>
        <v>0</v>
      </c>
      <c r="G1334" s="18">
        <f>IFERROR(VLOOKUP(A1334,[1]Monitoramento_Base_somente_disp!$A:$J,9,FALSE),0)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IFERROR(VLOOKUP(A1335,[1]Monitoramento_Base_somente_disp!$A:$J,4,FALSE),0)</f>
        <v>0</v>
      </c>
      <c r="C1335" s="18">
        <f>IFERROR(VLOOKUP(A1335,[1]Monitoramento_Base_somente_disp!$A:$J,5,FALSE),0)</f>
        <v>0</v>
      </c>
      <c r="D1335" s="18">
        <f>IFERROR(VLOOKUP(A1335,[1]Monitoramento_Base_somente_disp!$A:$J,6,FALSE),0)</f>
        <v>0</v>
      </c>
      <c r="E1335" s="18">
        <f>IFERROR(VLOOKUP(A1335,[1]Monitoramento_Base_somente_disp!$A:$J,7,FALSE),0)</f>
        <v>0</v>
      </c>
      <c r="F1335" s="18">
        <f>IFERROR(VLOOKUP(A1335,[1]Monitoramento_Base_somente_disp!$A:$J,8,FALSE),0)</f>
        <v>0</v>
      </c>
      <c r="G1335" s="18">
        <f>IFERROR(VLOOKUP(A1335,[1]Monitoramento_Base_somente_disp!$A:$J,9,FALSE),0)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IFERROR(VLOOKUP(A1336,[1]Monitoramento_Base_somente_disp!$A:$J,4,FALSE),0)</f>
        <v>0</v>
      </c>
      <c r="C1336" s="18">
        <f>IFERROR(VLOOKUP(A1336,[1]Monitoramento_Base_somente_disp!$A:$J,5,FALSE),0)</f>
        <v>0</v>
      </c>
      <c r="D1336" s="18">
        <f>IFERROR(VLOOKUP(A1336,[1]Monitoramento_Base_somente_disp!$A:$J,6,FALSE),0)</f>
        <v>0</v>
      </c>
      <c r="E1336" s="18">
        <f>IFERROR(VLOOKUP(A1336,[1]Monitoramento_Base_somente_disp!$A:$J,7,FALSE),0)</f>
        <v>0</v>
      </c>
      <c r="F1336" s="18">
        <f>IFERROR(VLOOKUP(A1336,[1]Monitoramento_Base_somente_disp!$A:$J,8,FALSE),0)</f>
        <v>0</v>
      </c>
      <c r="G1336" s="18">
        <f>IFERROR(VLOOKUP(A1336,[1]Monitoramento_Base_somente_disp!$A:$J,9,FALSE),0)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IFERROR(VLOOKUP(A1337,[1]Monitoramento_Base_somente_disp!$A:$J,4,FALSE),0)</f>
        <v>0</v>
      </c>
      <c r="C1337" s="18">
        <f>IFERROR(VLOOKUP(A1337,[1]Monitoramento_Base_somente_disp!$A:$J,5,FALSE),0)</f>
        <v>0</v>
      </c>
      <c r="D1337" s="18">
        <f>IFERROR(VLOOKUP(A1337,[1]Monitoramento_Base_somente_disp!$A:$J,6,FALSE),0)</f>
        <v>0</v>
      </c>
      <c r="E1337" s="18">
        <f>IFERROR(VLOOKUP(A1337,[1]Monitoramento_Base_somente_disp!$A:$J,7,FALSE),0)</f>
        <v>0</v>
      </c>
      <c r="F1337" s="18">
        <f>IFERROR(VLOOKUP(A1337,[1]Monitoramento_Base_somente_disp!$A:$J,8,FALSE),0)</f>
        <v>0</v>
      </c>
      <c r="G1337" s="18">
        <f>IFERROR(VLOOKUP(A1337,[1]Monitoramento_Base_somente_disp!$A:$J,9,FALSE),0)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IFERROR(VLOOKUP(A1338,[1]Monitoramento_Base_somente_disp!$A:$J,4,FALSE),0)</f>
        <v>0</v>
      </c>
      <c r="C1338" s="18">
        <f>IFERROR(VLOOKUP(A1338,[1]Monitoramento_Base_somente_disp!$A:$J,5,FALSE),0)</f>
        <v>0</v>
      </c>
      <c r="D1338" s="18">
        <f>IFERROR(VLOOKUP(A1338,[1]Monitoramento_Base_somente_disp!$A:$J,6,FALSE),0)</f>
        <v>0</v>
      </c>
      <c r="E1338" s="18">
        <f>IFERROR(VLOOKUP(A1338,[1]Monitoramento_Base_somente_disp!$A:$J,7,FALSE),0)</f>
        <v>0</v>
      </c>
      <c r="F1338" s="18">
        <f>IFERROR(VLOOKUP(A1338,[1]Monitoramento_Base_somente_disp!$A:$J,8,FALSE),0)</f>
        <v>0</v>
      </c>
      <c r="G1338" s="18">
        <f>IFERROR(VLOOKUP(A1338,[1]Monitoramento_Base_somente_disp!$A:$J,9,FALSE),0)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IFERROR(VLOOKUP(A1339,[1]Monitoramento_Base_somente_disp!$A:$J,4,FALSE),0)</f>
        <v>0</v>
      </c>
      <c r="C1339" s="18">
        <f>IFERROR(VLOOKUP(A1339,[1]Monitoramento_Base_somente_disp!$A:$J,5,FALSE),0)</f>
        <v>0</v>
      </c>
      <c r="D1339" s="18">
        <f>IFERROR(VLOOKUP(A1339,[1]Monitoramento_Base_somente_disp!$A:$J,6,FALSE),0)</f>
        <v>0</v>
      </c>
      <c r="E1339" s="18">
        <f>IFERROR(VLOOKUP(A1339,[1]Monitoramento_Base_somente_disp!$A:$J,7,FALSE),0)</f>
        <v>0</v>
      </c>
      <c r="F1339" s="18">
        <f>IFERROR(VLOOKUP(A1339,[1]Monitoramento_Base_somente_disp!$A:$J,8,FALSE),0)</f>
        <v>0</v>
      </c>
      <c r="G1339" s="18">
        <f>IFERROR(VLOOKUP(A1339,[1]Monitoramento_Base_somente_disp!$A:$J,9,FALSE),0)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IFERROR(VLOOKUP(A1340,[1]Monitoramento_Base_somente_disp!$A:$J,4,FALSE),0)</f>
        <v>0</v>
      </c>
      <c r="C1340" s="18">
        <f>IFERROR(VLOOKUP(A1340,[1]Monitoramento_Base_somente_disp!$A:$J,5,FALSE),0)</f>
        <v>0</v>
      </c>
      <c r="D1340" s="18">
        <f>IFERROR(VLOOKUP(A1340,[1]Monitoramento_Base_somente_disp!$A:$J,6,FALSE),0)</f>
        <v>0</v>
      </c>
      <c r="E1340" s="18">
        <f>IFERROR(VLOOKUP(A1340,[1]Monitoramento_Base_somente_disp!$A:$J,7,FALSE),0)</f>
        <v>0</v>
      </c>
      <c r="F1340" s="18">
        <f>IFERROR(VLOOKUP(A1340,[1]Monitoramento_Base_somente_disp!$A:$J,8,FALSE),0)</f>
        <v>0</v>
      </c>
      <c r="G1340" s="18">
        <f>IFERROR(VLOOKUP(A1340,[1]Monitoramento_Base_somente_disp!$A:$J,9,FALSE),0)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IFERROR(VLOOKUP(A1341,[1]Monitoramento_Base_somente_disp!$A:$J,4,FALSE),0)</f>
        <v>0</v>
      </c>
      <c r="C1341" s="18">
        <f>IFERROR(VLOOKUP(A1341,[1]Monitoramento_Base_somente_disp!$A:$J,5,FALSE),0)</f>
        <v>0</v>
      </c>
      <c r="D1341" s="18">
        <f>IFERROR(VLOOKUP(A1341,[1]Monitoramento_Base_somente_disp!$A:$J,6,FALSE),0)</f>
        <v>0</v>
      </c>
      <c r="E1341" s="18">
        <f>IFERROR(VLOOKUP(A1341,[1]Monitoramento_Base_somente_disp!$A:$J,7,FALSE),0)</f>
        <v>0</v>
      </c>
      <c r="F1341" s="18">
        <f>IFERROR(VLOOKUP(A1341,[1]Monitoramento_Base_somente_disp!$A:$J,8,FALSE),0)</f>
        <v>0</v>
      </c>
      <c r="G1341" s="18">
        <f>IFERROR(VLOOKUP(A1341,[1]Monitoramento_Base_somente_disp!$A:$J,9,FALSE),0)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IFERROR(VLOOKUP(A1342,[1]Monitoramento_Base_somente_disp!$A:$J,4,FALSE),0)</f>
        <v>0</v>
      </c>
      <c r="C1342" s="18">
        <f>IFERROR(VLOOKUP(A1342,[1]Monitoramento_Base_somente_disp!$A:$J,5,FALSE),0)</f>
        <v>0</v>
      </c>
      <c r="D1342" s="18">
        <f>IFERROR(VLOOKUP(A1342,[1]Monitoramento_Base_somente_disp!$A:$J,6,FALSE),0)</f>
        <v>0</v>
      </c>
      <c r="E1342" s="18">
        <f>IFERROR(VLOOKUP(A1342,[1]Monitoramento_Base_somente_disp!$A:$J,7,FALSE),0)</f>
        <v>0</v>
      </c>
      <c r="F1342" s="18">
        <f>IFERROR(VLOOKUP(A1342,[1]Monitoramento_Base_somente_disp!$A:$J,8,FALSE),0)</f>
        <v>0</v>
      </c>
      <c r="G1342" s="18">
        <f>IFERROR(VLOOKUP(A1342,[1]Monitoramento_Base_somente_disp!$A:$J,9,FALSE),0)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IFERROR(VLOOKUP(A1343,[1]Monitoramento_Base_somente_disp!$A:$J,4,FALSE),0)</f>
        <v>0</v>
      </c>
      <c r="C1343" s="18">
        <f>IFERROR(VLOOKUP(A1343,[1]Monitoramento_Base_somente_disp!$A:$J,5,FALSE),0)</f>
        <v>0</v>
      </c>
      <c r="D1343" s="18">
        <f>IFERROR(VLOOKUP(A1343,[1]Monitoramento_Base_somente_disp!$A:$J,6,FALSE),0)</f>
        <v>0</v>
      </c>
      <c r="E1343" s="18">
        <f>IFERROR(VLOOKUP(A1343,[1]Monitoramento_Base_somente_disp!$A:$J,7,FALSE),0)</f>
        <v>0</v>
      </c>
      <c r="F1343" s="18">
        <f>IFERROR(VLOOKUP(A1343,[1]Monitoramento_Base_somente_disp!$A:$J,8,FALSE),0)</f>
        <v>0</v>
      </c>
      <c r="G1343" s="18">
        <f>IFERROR(VLOOKUP(A1343,[1]Monitoramento_Base_somente_disp!$A:$J,9,FALSE),0)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IFERROR(VLOOKUP(A1344,[1]Monitoramento_Base_somente_disp!$A:$J,4,FALSE),0)</f>
        <v>0</v>
      </c>
      <c r="C1344" s="18">
        <f>IFERROR(VLOOKUP(A1344,[1]Monitoramento_Base_somente_disp!$A:$J,5,FALSE),0)</f>
        <v>0</v>
      </c>
      <c r="D1344" s="18">
        <f>IFERROR(VLOOKUP(A1344,[1]Monitoramento_Base_somente_disp!$A:$J,6,FALSE),0)</f>
        <v>0</v>
      </c>
      <c r="E1344" s="18">
        <f>IFERROR(VLOOKUP(A1344,[1]Monitoramento_Base_somente_disp!$A:$J,7,FALSE),0)</f>
        <v>0</v>
      </c>
      <c r="F1344" s="18">
        <f>IFERROR(VLOOKUP(A1344,[1]Monitoramento_Base_somente_disp!$A:$J,8,FALSE),0)</f>
        <v>0</v>
      </c>
      <c r="G1344" s="18">
        <f>IFERROR(VLOOKUP(A1344,[1]Monitoramento_Base_somente_disp!$A:$J,9,FALSE),0)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IFERROR(VLOOKUP(A1345,[1]Monitoramento_Base_somente_disp!$A:$J,4,FALSE),0)</f>
        <v>0</v>
      </c>
      <c r="C1345" s="18">
        <f>IFERROR(VLOOKUP(A1345,[1]Monitoramento_Base_somente_disp!$A:$J,5,FALSE),0)</f>
        <v>0</v>
      </c>
      <c r="D1345" s="18">
        <f>IFERROR(VLOOKUP(A1345,[1]Monitoramento_Base_somente_disp!$A:$J,6,FALSE),0)</f>
        <v>0</v>
      </c>
      <c r="E1345" s="18">
        <f>IFERROR(VLOOKUP(A1345,[1]Monitoramento_Base_somente_disp!$A:$J,7,FALSE),0)</f>
        <v>0</v>
      </c>
      <c r="F1345" s="18">
        <f>IFERROR(VLOOKUP(A1345,[1]Monitoramento_Base_somente_disp!$A:$J,8,FALSE),0)</f>
        <v>0</v>
      </c>
      <c r="G1345" s="18">
        <f>IFERROR(VLOOKUP(A1345,[1]Monitoramento_Base_somente_disp!$A:$J,9,FALSE),0)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IFERROR(VLOOKUP(A1346,[1]Monitoramento_Base_somente_disp!$A:$J,4,FALSE),0)</f>
        <v>0</v>
      </c>
      <c r="C1346" s="18">
        <f>IFERROR(VLOOKUP(A1346,[1]Monitoramento_Base_somente_disp!$A:$J,5,FALSE),0)</f>
        <v>0</v>
      </c>
      <c r="D1346" s="18">
        <f>IFERROR(VLOOKUP(A1346,[1]Monitoramento_Base_somente_disp!$A:$J,6,FALSE),0)</f>
        <v>0</v>
      </c>
      <c r="E1346" s="18">
        <f>IFERROR(VLOOKUP(A1346,[1]Monitoramento_Base_somente_disp!$A:$J,7,FALSE),0)</f>
        <v>0</v>
      </c>
      <c r="F1346" s="18">
        <f>IFERROR(VLOOKUP(A1346,[1]Monitoramento_Base_somente_disp!$A:$J,8,FALSE),0)</f>
        <v>0</v>
      </c>
      <c r="G1346" s="18">
        <f>IFERROR(VLOOKUP(A1346,[1]Monitoramento_Base_somente_disp!$A:$J,9,FALSE),0)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IFERROR(VLOOKUP(A1347,[1]Monitoramento_Base_somente_disp!$A:$J,4,FALSE),0)</f>
        <v>0</v>
      </c>
      <c r="C1347" s="18">
        <f>IFERROR(VLOOKUP(A1347,[1]Monitoramento_Base_somente_disp!$A:$J,5,FALSE),0)</f>
        <v>0</v>
      </c>
      <c r="D1347" s="18">
        <f>IFERROR(VLOOKUP(A1347,[1]Monitoramento_Base_somente_disp!$A:$J,6,FALSE),0)</f>
        <v>0</v>
      </c>
      <c r="E1347" s="18">
        <f>IFERROR(VLOOKUP(A1347,[1]Monitoramento_Base_somente_disp!$A:$J,7,FALSE),0)</f>
        <v>0</v>
      </c>
      <c r="F1347" s="18">
        <f>IFERROR(VLOOKUP(A1347,[1]Monitoramento_Base_somente_disp!$A:$J,8,FALSE),0)</f>
        <v>0</v>
      </c>
      <c r="G1347" s="18">
        <f>IFERROR(VLOOKUP(A1347,[1]Monitoramento_Base_somente_disp!$A:$J,9,FALSE),0)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IFERROR(VLOOKUP(A1348,[1]Monitoramento_Base_somente_disp!$A:$J,4,FALSE),0)</f>
        <v>0</v>
      </c>
      <c r="C1348" s="18">
        <f>IFERROR(VLOOKUP(A1348,[1]Monitoramento_Base_somente_disp!$A:$J,5,FALSE),0)</f>
        <v>0</v>
      </c>
      <c r="D1348" s="18">
        <f>IFERROR(VLOOKUP(A1348,[1]Monitoramento_Base_somente_disp!$A:$J,6,FALSE),0)</f>
        <v>0</v>
      </c>
      <c r="E1348" s="18">
        <f>IFERROR(VLOOKUP(A1348,[1]Monitoramento_Base_somente_disp!$A:$J,7,FALSE),0)</f>
        <v>0</v>
      </c>
      <c r="F1348" s="18">
        <f>IFERROR(VLOOKUP(A1348,[1]Monitoramento_Base_somente_disp!$A:$J,8,FALSE),0)</f>
        <v>0</v>
      </c>
      <c r="G1348" s="18">
        <f>IFERROR(VLOOKUP(A1348,[1]Monitoramento_Base_somente_disp!$A:$J,9,FALSE),0)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IFERROR(VLOOKUP(A1349,[1]Monitoramento_Base_somente_disp!$A:$J,4,FALSE),0)</f>
        <v>0</v>
      </c>
      <c r="C1349" s="18">
        <f>IFERROR(VLOOKUP(A1349,[1]Monitoramento_Base_somente_disp!$A:$J,5,FALSE),0)</f>
        <v>0</v>
      </c>
      <c r="D1349" s="18">
        <f>IFERROR(VLOOKUP(A1349,[1]Monitoramento_Base_somente_disp!$A:$J,6,FALSE),0)</f>
        <v>0</v>
      </c>
      <c r="E1349" s="18">
        <f>IFERROR(VLOOKUP(A1349,[1]Monitoramento_Base_somente_disp!$A:$J,7,FALSE),0)</f>
        <v>0</v>
      </c>
      <c r="F1349" s="18">
        <f>IFERROR(VLOOKUP(A1349,[1]Monitoramento_Base_somente_disp!$A:$J,8,FALSE),0)</f>
        <v>0</v>
      </c>
      <c r="G1349" s="18">
        <f>IFERROR(VLOOKUP(A1349,[1]Monitoramento_Base_somente_disp!$A:$J,9,FALSE),0)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IFERROR(VLOOKUP(A1350,[1]Monitoramento_Base_somente_disp!$A:$J,4,FALSE),0)</f>
        <v>0</v>
      </c>
      <c r="C1350" s="18">
        <f>IFERROR(VLOOKUP(A1350,[1]Monitoramento_Base_somente_disp!$A:$J,5,FALSE),0)</f>
        <v>0</v>
      </c>
      <c r="D1350" s="18">
        <f>IFERROR(VLOOKUP(A1350,[1]Monitoramento_Base_somente_disp!$A:$J,6,FALSE),0)</f>
        <v>0</v>
      </c>
      <c r="E1350" s="18">
        <f>IFERROR(VLOOKUP(A1350,[1]Monitoramento_Base_somente_disp!$A:$J,7,FALSE),0)</f>
        <v>0</v>
      </c>
      <c r="F1350" s="18">
        <f>IFERROR(VLOOKUP(A1350,[1]Monitoramento_Base_somente_disp!$A:$J,8,FALSE),0)</f>
        <v>0</v>
      </c>
      <c r="G1350" s="18">
        <f>IFERROR(VLOOKUP(A1350,[1]Monitoramento_Base_somente_disp!$A:$J,9,FALSE),0)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IFERROR(VLOOKUP(A1351,[1]Monitoramento_Base_somente_disp!$A:$J,4,FALSE),0)</f>
        <v>0</v>
      </c>
      <c r="C1351" s="18">
        <f>IFERROR(VLOOKUP(A1351,[1]Monitoramento_Base_somente_disp!$A:$J,5,FALSE),0)</f>
        <v>0</v>
      </c>
      <c r="D1351" s="18">
        <f>IFERROR(VLOOKUP(A1351,[1]Monitoramento_Base_somente_disp!$A:$J,6,FALSE),0)</f>
        <v>0</v>
      </c>
      <c r="E1351" s="18">
        <f>IFERROR(VLOOKUP(A1351,[1]Monitoramento_Base_somente_disp!$A:$J,7,FALSE),0)</f>
        <v>0</v>
      </c>
      <c r="F1351" s="18">
        <f>IFERROR(VLOOKUP(A1351,[1]Monitoramento_Base_somente_disp!$A:$J,8,FALSE),0)</f>
        <v>0</v>
      </c>
      <c r="G1351" s="18">
        <f>IFERROR(VLOOKUP(A1351,[1]Monitoramento_Base_somente_disp!$A:$J,9,FALSE),0)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IFERROR(VLOOKUP(A1352,[1]Monitoramento_Base_somente_disp!$A:$J,4,FALSE),0)</f>
        <v>0</v>
      </c>
      <c r="C1352" s="18">
        <f>IFERROR(VLOOKUP(A1352,[1]Monitoramento_Base_somente_disp!$A:$J,5,FALSE),0)</f>
        <v>0</v>
      </c>
      <c r="D1352" s="18">
        <f>IFERROR(VLOOKUP(A1352,[1]Monitoramento_Base_somente_disp!$A:$J,6,FALSE),0)</f>
        <v>0</v>
      </c>
      <c r="E1352" s="18">
        <f>IFERROR(VLOOKUP(A1352,[1]Monitoramento_Base_somente_disp!$A:$J,7,FALSE),0)</f>
        <v>0</v>
      </c>
      <c r="F1352" s="18">
        <f>IFERROR(VLOOKUP(A1352,[1]Monitoramento_Base_somente_disp!$A:$J,8,FALSE),0)</f>
        <v>0</v>
      </c>
      <c r="G1352" s="18">
        <f>IFERROR(VLOOKUP(A1352,[1]Monitoramento_Base_somente_disp!$A:$J,9,FALSE),0)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IFERROR(VLOOKUP(A1353,[1]Monitoramento_Base_somente_disp!$A:$J,4,FALSE),0)</f>
        <v>0</v>
      </c>
      <c r="C1353" s="18">
        <f>IFERROR(VLOOKUP(A1353,[1]Monitoramento_Base_somente_disp!$A:$J,5,FALSE),0)</f>
        <v>0</v>
      </c>
      <c r="D1353" s="18">
        <f>IFERROR(VLOOKUP(A1353,[1]Monitoramento_Base_somente_disp!$A:$J,6,FALSE),0)</f>
        <v>0</v>
      </c>
      <c r="E1353" s="18">
        <f>IFERROR(VLOOKUP(A1353,[1]Monitoramento_Base_somente_disp!$A:$J,7,FALSE),0)</f>
        <v>0</v>
      </c>
      <c r="F1353" s="18">
        <f>IFERROR(VLOOKUP(A1353,[1]Monitoramento_Base_somente_disp!$A:$J,8,FALSE),0)</f>
        <v>0</v>
      </c>
      <c r="G1353" s="18">
        <f>IFERROR(VLOOKUP(A1353,[1]Monitoramento_Base_somente_disp!$A:$J,9,FALSE),0)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IFERROR(VLOOKUP(A1354,[1]Monitoramento_Base_somente_disp!$A:$J,4,FALSE),0)</f>
        <v>0</v>
      </c>
      <c r="C1354" s="18">
        <f>IFERROR(VLOOKUP(A1354,[1]Monitoramento_Base_somente_disp!$A:$J,5,FALSE),0)</f>
        <v>0</v>
      </c>
      <c r="D1354" s="18">
        <f>IFERROR(VLOOKUP(A1354,[1]Monitoramento_Base_somente_disp!$A:$J,6,FALSE),0)</f>
        <v>0</v>
      </c>
      <c r="E1354" s="18">
        <f>IFERROR(VLOOKUP(A1354,[1]Monitoramento_Base_somente_disp!$A:$J,7,FALSE),0)</f>
        <v>0</v>
      </c>
      <c r="F1354" s="18">
        <f>IFERROR(VLOOKUP(A1354,[1]Monitoramento_Base_somente_disp!$A:$J,8,FALSE),0)</f>
        <v>0</v>
      </c>
      <c r="G1354" s="18">
        <f>IFERROR(VLOOKUP(A1354,[1]Monitoramento_Base_somente_disp!$A:$J,9,FALSE),0)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IFERROR(VLOOKUP(A1355,[1]Monitoramento_Base_somente_disp!$A:$J,4,FALSE),0)</f>
        <v>0</v>
      </c>
      <c r="C1355" s="18">
        <f>IFERROR(VLOOKUP(A1355,[1]Monitoramento_Base_somente_disp!$A:$J,5,FALSE),0)</f>
        <v>0</v>
      </c>
      <c r="D1355" s="18">
        <f>IFERROR(VLOOKUP(A1355,[1]Monitoramento_Base_somente_disp!$A:$J,6,FALSE),0)</f>
        <v>0</v>
      </c>
      <c r="E1355" s="18">
        <f>IFERROR(VLOOKUP(A1355,[1]Monitoramento_Base_somente_disp!$A:$J,7,FALSE),0)</f>
        <v>0</v>
      </c>
      <c r="F1355" s="18">
        <f>IFERROR(VLOOKUP(A1355,[1]Monitoramento_Base_somente_disp!$A:$J,8,FALSE),0)</f>
        <v>0</v>
      </c>
      <c r="G1355" s="18">
        <f>IFERROR(VLOOKUP(A1355,[1]Monitoramento_Base_somente_disp!$A:$J,9,FALSE),0)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IFERROR(VLOOKUP(A1356,[1]Monitoramento_Base_somente_disp!$A:$J,4,FALSE),0)</f>
        <v>0</v>
      </c>
      <c r="C1356" s="18">
        <f>IFERROR(VLOOKUP(A1356,[1]Monitoramento_Base_somente_disp!$A:$J,5,FALSE),0)</f>
        <v>0</v>
      </c>
      <c r="D1356" s="18">
        <f>IFERROR(VLOOKUP(A1356,[1]Monitoramento_Base_somente_disp!$A:$J,6,FALSE),0)</f>
        <v>0</v>
      </c>
      <c r="E1356" s="18">
        <f>IFERROR(VLOOKUP(A1356,[1]Monitoramento_Base_somente_disp!$A:$J,7,FALSE),0)</f>
        <v>0</v>
      </c>
      <c r="F1356" s="18">
        <f>IFERROR(VLOOKUP(A1356,[1]Monitoramento_Base_somente_disp!$A:$J,8,FALSE),0)</f>
        <v>0</v>
      </c>
      <c r="G1356" s="18">
        <f>IFERROR(VLOOKUP(A1356,[1]Monitoramento_Base_somente_disp!$A:$J,9,FALSE),0)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IFERROR(VLOOKUP(A1357,[1]Monitoramento_Base_somente_disp!$A:$J,4,FALSE),0)</f>
        <v>0</v>
      </c>
      <c r="C1357" s="18">
        <f>IFERROR(VLOOKUP(A1357,[1]Monitoramento_Base_somente_disp!$A:$J,5,FALSE),0)</f>
        <v>0</v>
      </c>
      <c r="D1357" s="18">
        <f>IFERROR(VLOOKUP(A1357,[1]Monitoramento_Base_somente_disp!$A:$J,6,FALSE),0)</f>
        <v>0</v>
      </c>
      <c r="E1357" s="18">
        <f>IFERROR(VLOOKUP(A1357,[1]Monitoramento_Base_somente_disp!$A:$J,7,FALSE),0)</f>
        <v>0</v>
      </c>
      <c r="F1357" s="18">
        <f>IFERROR(VLOOKUP(A1357,[1]Monitoramento_Base_somente_disp!$A:$J,8,FALSE),0)</f>
        <v>0</v>
      </c>
      <c r="G1357" s="18">
        <f>IFERROR(VLOOKUP(A1357,[1]Monitoramento_Base_somente_disp!$A:$J,9,FALSE),0)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IFERROR(VLOOKUP(A1358,[1]Monitoramento_Base_somente_disp!$A:$J,4,FALSE),0)</f>
        <v>0</v>
      </c>
      <c r="C1358" s="18">
        <f>IFERROR(VLOOKUP(A1358,[1]Monitoramento_Base_somente_disp!$A:$J,5,FALSE),0)</f>
        <v>0</v>
      </c>
      <c r="D1358" s="18">
        <f>IFERROR(VLOOKUP(A1358,[1]Monitoramento_Base_somente_disp!$A:$J,6,FALSE),0)</f>
        <v>0</v>
      </c>
      <c r="E1358" s="18">
        <f>IFERROR(VLOOKUP(A1358,[1]Monitoramento_Base_somente_disp!$A:$J,7,FALSE),0)</f>
        <v>0</v>
      </c>
      <c r="F1358" s="18">
        <f>IFERROR(VLOOKUP(A1358,[1]Monitoramento_Base_somente_disp!$A:$J,8,FALSE),0)</f>
        <v>0</v>
      </c>
      <c r="G1358" s="18">
        <f>IFERROR(VLOOKUP(A1358,[1]Monitoramento_Base_somente_disp!$A:$J,9,FALSE),0)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IFERROR(VLOOKUP(A1359,[1]Monitoramento_Base_somente_disp!$A:$J,4,FALSE),0)</f>
        <v>0</v>
      </c>
      <c r="C1359" s="18">
        <f>IFERROR(VLOOKUP(A1359,[1]Monitoramento_Base_somente_disp!$A:$J,5,FALSE),0)</f>
        <v>0</v>
      </c>
      <c r="D1359" s="18">
        <f>IFERROR(VLOOKUP(A1359,[1]Monitoramento_Base_somente_disp!$A:$J,6,FALSE),0)</f>
        <v>0</v>
      </c>
      <c r="E1359" s="18">
        <f>IFERROR(VLOOKUP(A1359,[1]Monitoramento_Base_somente_disp!$A:$J,7,FALSE),0)</f>
        <v>0</v>
      </c>
      <c r="F1359" s="18">
        <f>IFERROR(VLOOKUP(A1359,[1]Monitoramento_Base_somente_disp!$A:$J,8,FALSE),0)</f>
        <v>0</v>
      </c>
      <c r="G1359" s="18">
        <f>IFERROR(VLOOKUP(A1359,[1]Monitoramento_Base_somente_disp!$A:$J,9,FALSE),0)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IFERROR(VLOOKUP(A1360,[1]Monitoramento_Base_somente_disp!$A:$J,4,FALSE),0)</f>
        <v>0</v>
      </c>
      <c r="C1360" s="18">
        <f>IFERROR(VLOOKUP(A1360,[1]Monitoramento_Base_somente_disp!$A:$J,5,FALSE),0)</f>
        <v>0</v>
      </c>
      <c r="D1360" s="18">
        <f>IFERROR(VLOOKUP(A1360,[1]Monitoramento_Base_somente_disp!$A:$J,6,FALSE),0)</f>
        <v>0</v>
      </c>
      <c r="E1360" s="18">
        <f>IFERROR(VLOOKUP(A1360,[1]Monitoramento_Base_somente_disp!$A:$J,7,FALSE),0)</f>
        <v>0</v>
      </c>
      <c r="F1360" s="18">
        <f>IFERROR(VLOOKUP(A1360,[1]Monitoramento_Base_somente_disp!$A:$J,8,FALSE),0)</f>
        <v>0</v>
      </c>
      <c r="G1360" s="18">
        <f>IFERROR(VLOOKUP(A1360,[1]Monitoramento_Base_somente_disp!$A:$J,9,FALSE),0)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IFERROR(VLOOKUP(A1361,[1]Monitoramento_Base_somente_disp!$A:$J,4,FALSE),0)</f>
        <v>0</v>
      </c>
      <c r="C1361" s="18">
        <f>IFERROR(VLOOKUP(A1361,[1]Monitoramento_Base_somente_disp!$A:$J,5,FALSE),0)</f>
        <v>0</v>
      </c>
      <c r="D1361" s="18">
        <f>IFERROR(VLOOKUP(A1361,[1]Monitoramento_Base_somente_disp!$A:$J,6,FALSE),0)</f>
        <v>0</v>
      </c>
      <c r="E1361" s="18">
        <f>IFERROR(VLOOKUP(A1361,[1]Monitoramento_Base_somente_disp!$A:$J,7,FALSE),0)</f>
        <v>0</v>
      </c>
      <c r="F1361" s="18">
        <f>IFERROR(VLOOKUP(A1361,[1]Monitoramento_Base_somente_disp!$A:$J,8,FALSE),0)</f>
        <v>0</v>
      </c>
      <c r="G1361" s="18">
        <f>IFERROR(VLOOKUP(A1361,[1]Monitoramento_Base_somente_disp!$A:$J,9,FALSE),0)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IFERROR(VLOOKUP(A1362,[1]Monitoramento_Base_somente_disp!$A:$J,4,FALSE),0)</f>
        <v>0</v>
      </c>
      <c r="C1362" s="18">
        <f>IFERROR(VLOOKUP(A1362,[1]Monitoramento_Base_somente_disp!$A:$J,5,FALSE),0)</f>
        <v>0</v>
      </c>
      <c r="D1362" s="18">
        <f>IFERROR(VLOOKUP(A1362,[1]Monitoramento_Base_somente_disp!$A:$J,6,FALSE),0)</f>
        <v>0</v>
      </c>
      <c r="E1362" s="18">
        <f>IFERROR(VLOOKUP(A1362,[1]Monitoramento_Base_somente_disp!$A:$J,7,FALSE),0)</f>
        <v>0</v>
      </c>
      <c r="F1362" s="18">
        <f>IFERROR(VLOOKUP(A1362,[1]Monitoramento_Base_somente_disp!$A:$J,8,FALSE),0)</f>
        <v>0</v>
      </c>
      <c r="G1362" s="18">
        <f>IFERROR(VLOOKUP(A1362,[1]Monitoramento_Base_somente_disp!$A:$J,9,FALSE),0)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IFERROR(VLOOKUP(A1363,[1]Monitoramento_Base_somente_disp!$A:$J,4,FALSE),0)</f>
        <v>0</v>
      </c>
      <c r="C1363" s="18">
        <f>IFERROR(VLOOKUP(A1363,[1]Monitoramento_Base_somente_disp!$A:$J,5,FALSE),0)</f>
        <v>0</v>
      </c>
      <c r="D1363" s="18">
        <f>IFERROR(VLOOKUP(A1363,[1]Monitoramento_Base_somente_disp!$A:$J,6,FALSE),0)</f>
        <v>0</v>
      </c>
      <c r="E1363" s="18">
        <f>IFERROR(VLOOKUP(A1363,[1]Monitoramento_Base_somente_disp!$A:$J,7,FALSE),0)</f>
        <v>0</v>
      </c>
      <c r="F1363" s="18">
        <f>IFERROR(VLOOKUP(A1363,[1]Monitoramento_Base_somente_disp!$A:$J,8,FALSE),0)</f>
        <v>0</v>
      </c>
      <c r="G1363" s="18">
        <f>IFERROR(VLOOKUP(A1363,[1]Monitoramento_Base_somente_disp!$A:$J,9,FALSE),0)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IFERROR(VLOOKUP(A1364,[1]Monitoramento_Base_somente_disp!$A:$J,4,FALSE),0)</f>
        <v>0</v>
      </c>
      <c r="C1364" s="18">
        <f>IFERROR(VLOOKUP(A1364,[1]Monitoramento_Base_somente_disp!$A:$J,5,FALSE),0)</f>
        <v>0</v>
      </c>
      <c r="D1364" s="18">
        <f>IFERROR(VLOOKUP(A1364,[1]Monitoramento_Base_somente_disp!$A:$J,6,FALSE),0)</f>
        <v>0</v>
      </c>
      <c r="E1364" s="18">
        <f>IFERROR(VLOOKUP(A1364,[1]Monitoramento_Base_somente_disp!$A:$J,7,FALSE),0)</f>
        <v>0</v>
      </c>
      <c r="F1364" s="18">
        <f>IFERROR(VLOOKUP(A1364,[1]Monitoramento_Base_somente_disp!$A:$J,8,FALSE),0)</f>
        <v>0</v>
      </c>
      <c r="G1364" s="18">
        <f>IFERROR(VLOOKUP(A1364,[1]Monitoramento_Base_somente_disp!$A:$J,9,FALSE),0)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IFERROR(VLOOKUP(A1365,[1]Monitoramento_Base_somente_disp!$A:$J,4,FALSE),0)</f>
        <v>0</v>
      </c>
      <c r="C1365" s="18">
        <f>IFERROR(VLOOKUP(A1365,[1]Monitoramento_Base_somente_disp!$A:$J,5,FALSE),0)</f>
        <v>0</v>
      </c>
      <c r="D1365" s="18">
        <f>IFERROR(VLOOKUP(A1365,[1]Monitoramento_Base_somente_disp!$A:$J,6,FALSE),0)</f>
        <v>0</v>
      </c>
      <c r="E1365" s="18">
        <f>IFERROR(VLOOKUP(A1365,[1]Monitoramento_Base_somente_disp!$A:$J,7,FALSE),0)</f>
        <v>0</v>
      </c>
      <c r="F1365" s="18">
        <f>IFERROR(VLOOKUP(A1365,[1]Monitoramento_Base_somente_disp!$A:$J,8,FALSE),0)</f>
        <v>0</v>
      </c>
      <c r="G1365" s="18">
        <f>IFERROR(VLOOKUP(A1365,[1]Monitoramento_Base_somente_disp!$A:$J,9,FALSE),0)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IFERROR(VLOOKUP(A1366,[1]Monitoramento_Base_somente_disp!$A:$J,4,FALSE),0)</f>
        <v>0</v>
      </c>
      <c r="C1366" s="18">
        <f>IFERROR(VLOOKUP(A1366,[1]Monitoramento_Base_somente_disp!$A:$J,5,FALSE),0)</f>
        <v>0</v>
      </c>
      <c r="D1366" s="18">
        <f>IFERROR(VLOOKUP(A1366,[1]Monitoramento_Base_somente_disp!$A:$J,6,FALSE),0)</f>
        <v>0</v>
      </c>
      <c r="E1366" s="18">
        <f>IFERROR(VLOOKUP(A1366,[1]Monitoramento_Base_somente_disp!$A:$J,7,FALSE),0)</f>
        <v>0</v>
      </c>
      <c r="F1366" s="18">
        <f>IFERROR(VLOOKUP(A1366,[1]Monitoramento_Base_somente_disp!$A:$J,8,FALSE),0)</f>
        <v>0</v>
      </c>
      <c r="G1366" s="18">
        <f>IFERROR(VLOOKUP(A1366,[1]Monitoramento_Base_somente_disp!$A:$J,9,FALSE),0)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IFERROR(VLOOKUP(A1367,[1]Monitoramento_Base_somente_disp!$A:$J,4,FALSE),0)</f>
        <v>0</v>
      </c>
      <c r="C1367" s="18">
        <f>IFERROR(VLOOKUP(A1367,[1]Monitoramento_Base_somente_disp!$A:$J,5,FALSE),0)</f>
        <v>0</v>
      </c>
      <c r="D1367" s="18">
        <f>IFERROR(VLOOKUP(A1367,[1]Monitoramento_Base_somente_disp!$A:$J,6,FALSE),0)</f>
        <v>0</v>
      </c>
      <c r="E1367" s="18">
        <f>IFERROR(VLOOKUP(A1367,[1]Monitoramento_Base_somente_disp!$A:$J,7,FALSE),0)</f>
        <v>0</v>
      </c>
      <c r="F1367" s="18">
        <f>IFERROR(VLOOKUP(A1367,[1]Monitoramento_Base_somente_disp!$A:$J,8,FALSE),0)</f>
        <v>0</v>
      </c>
      <c r="G1367" s="18">
        <f>IFERROR(VLOOKUP(A1367,[1]Monitoramento_Base_somente_disp!$A:$J,9,FALSE),0)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IFERROR(VLOOKUP(A1368,[1]Monitoramento_Base_somente_disp!$A:$J,4,FALSE),0)</f>
        <v>0</v>
      </c>
      <c r="C1368" s="18">
        <f>IFERROR(VLOOKUP(A1368,[1]Monitoramento_Base_somente_disp!$A:$J,5,FALSE),0)</f>
        <v>0</v>
      </c>
      <c r="D1368" s="18">
        <f>IFERROR(VLOOKUP(A1368,[1]Monitoramento_Base_somente_disp!$A:$J,6,FALSE),0)</f>
        <v>0</v>
      </c>
      <c r="E1368" s="18">
        <f>IFERROR(VLOOKUP(A1368,[1]Monitoramento_Base_somente_disp!$A:$J,7,FALSE),0)</f>
        <v>0</v>
      </c>
      <c r="F1368" s="18">
        <f>IFERROR(VLOOKUP(A1368,[1]Monitoramento_Base_somente_disp!$A:$J,8,FALSE),0)</f>
        <v>0</v>
      </c>
      <c r="G1368" s="18">
        <f>IFERROR(VLOOKUP(A1368,[1]Monitoramento_Base_somente_disp!$A:$J,9,FALSE),0)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IFERROR(VLOOKUP(A1369,[1]Monitoramento_Base_somente_disp!$A:$J,4,FALSE),0)</f>
        <v>0</v>
      </c>
      <c r="C1369" s="18">
        <f>IFERROR(VLOOKUP(A1369,[1]Monitoramento_Base_somente_disp!$A:$J,5,FALSE),0)</f>
        <v>0</v>
      </c>
      <c r="D1369" s="18">
        <f>IFERROR(VLOOKUP(A1369,[1]Monitoramento_Base_somente_disp!$A:$J,6,FALSE),0)</f>
        <v>0</v>
      </c>
      <c r="E1369" s="18">
        <f>IFERROR(VLOOKUP(A1369,[1]Monitoramento_Base_somente_disp!$A:$J,7,FALSE),0)</f>
        <v>0</v>
      </c>
      <c r="F1369" s="18">
        <f>IFERROR(VLOOKUP(A1369,[1]Monitoramento_Base_somente_disp!$A:$J,8,FALSE),0)</f>
        <v>0</v>
      </c>
      <c r="G1369" s="18">
        <f>IFERROR(VLOOKUP(A1369,[1]Monitoramento_Base_somente_disp!$A:$J,9,FALSE),0)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IFERROR(VLOOKUP(A1370,[1]Monitoramento_Base_somente_disp!$A:$J,4,FALSE),0)</f>
        <v>0</v>
      </c>
      <c r="C1370" s="18">
        <f>IFERROR(VLOOKUP(A1370,[1]Monitoramento_Base_somente_disp!$A:$J,5,FALSE),0)</f>
        <v>0</v>
      </c>
      <c r="D1370" s="18">
        <f>IFERROR(VLOOKUP(A1370,[1]Monitoramento_Base_somente_disp!$A:$J,6,FALSE),0)</f>
        <v>0</v>
      </c>
      <c r="E1370" s="18">
        <f>IFERROR(VLOOKUP(A1370,[1]Monitoramento_Base_somente_disp!$A:$J,7,FALSE),0)</f>
        <v>0</v>
      </c>
      <c r="F1370" s="18">
        <f>IFERROR(VLOOKUP(A1370,[1]Monitoramento_Base_somente_disp!$A:$J,8,FALSE),0)</f>
        <v>0</v>
      </c>
      <c r="G1370" s="18">
        <f>IFERROR(VLOOKUP(A1370,[1]Monitoramento_Base_somente_disp!$A:$J,9,FALSE),0)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IFERROR(VLOOKUP(A1371,[1]Monitoramento_Base_somente_disp!$A:$J,4,FALSE),0)</f>
        <v>0</v>
      </c>
      <c r="C1371" s="18">
        <f>IFERROR(VLOOKUP(A1371,[1]Monitoramento_Base_somente_disp!$A:$J,5,FALSE),0)</f>
        <v>0</v>
      </c>
      <c r="D1371" s="18">
        <f>IFERROR(VLOOKUP(A1371,[1]Monitoramento_Base_somente_disp!$A:$J,6,FALSE),0)</f>
        <v>0</v>
      </c>
      <c r="E1371" s="18">
        <f>IFERROR(VLOOKUP(A1371,[1]Monitoramento_Base_somente_disp!$A:$J,7,FALSE),0)</f>
        <v>0</v>
      </c>
      <c r="F1371" s="18">
        <f>IFERROR(VLOOKUP(A1371,[1]Monitoramento_Base_somente_disp!$A:$J,8,FALSE),0)</f>
        <v>0</v>
      </c>
      <c r="G1371" s="18">
        <f>IFERROR(VLOOKUP(A1371,[1]Monitoramento_Base_somente_disp!$A:$J,9,FALSE),0)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IFERROR(VLOOKUP(A1372,[1]Monitoramento_Base_somente_disp!$A:$J,4,FALSE),0)</f>
        <v>0</v>
      </c>
      <c r="C1372" s="18">
        <f>IFERROR(VLOOKUP(A1372,[1]Monitoramento_Base_somente_disp!$A:$J,5,FALSE),0)</f>
        <v>0</v>
      </c>
      <c r="D1372" s="18">
        <f>IFERROR(VLOOKUP(A1372,[1]Monitoramento_Base_somente_disp!$A:$J,6,FALSE),0)</f>
        <v>0</v>
      </c>
      <c r="E1372" s="18">
        <f>IFERROR(VLOOKUP(A1372,[1]Monitoramento_Base_somente_disp!$A:$J,7,FALSE),0)</f>
        <v>0</v>
      </c>
      <c r="F1372" s="18">
        <f>IFERROR(VLOOKUP(A1372,[1]Monitoramento_Base_somente_disp!$A:$J,8,FALSE),0)</f>
        <v>0</v>
      </c>
      <c r="G1372" s="18">
        <f>IFERROR(VLOOKUP(A1372,[1]Monitoramento_Base_somente_disp!$A:$J,9,FALSE),0)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IFERROR(VLOOKUP(A1373,[1]Monitoramento_Base_somente_disp!$A:$J,4,FALSE),0)</f>
        <v>0</v>
      </c>
      <c r="C1373" s="18">
        <f>IFERROR(VLOOKUP(A1373,[1]Monitoramento_Base_somente_disp!$A:$J,5,FALSE),0)</f>
        <v>0</v>
      </c>
      <c r="D1373" s="18">
        <f>IFERROR(VLOOKUP(A1373,[1]Monitoramento_Base_somente_disp!$A:$J,6,FALSE),0)</f>
        <v>0</v>
      </c>
      <c r="E1373" s="18">
        <f>IFERROR(VLOOKUP(A1373,[1]Monitoramento_Base_somente_disp!$A:$J,7,FALSE),0)</f>
        <v>0</v>
      </c>
      <c r="F1373" s="18">
        <f>IFERROR(VLOOKUP(A1373,[1]Monitoramento_Base_somente_disp!$A:$J,8,FALSE),0)</f>
        <v>0</v>
      </c>
      <c r="G1373" s="18">
        <f>IFERROR(VLOOKUP(A1373,[1]Monitoramento_Base_somente_disp!$A:$J,9,FALSE),0)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IFERROR(VLOOKUP(A1374,[1]Monitoramento_Base_somente_disp!$A:$J,4,FALSE),0)</f>
        <v>0</v>
      </c>
      <c r="C1374" s="18">
        <f>IFERROR(VLOOKUP(A1374,[1]Monitoramento_Base_somente_disp!$A:$J,5,FALSE),0)</f>
        <v>0</v>
      </c>
      <c r="D1374" s="18">
        <f>IFERROR(VLOOKUP(A1374,[1]Monitoramento_Base_somente_disp!$A:$J,6,FALSE),0)</f>
        <v>0</v>
      </c>
      <c r="E1374" s="18">
        <f>IFERROR(VLOOKUP(A1374,[1]Monitoramento_Base_somente_disp!$A:$J,7,FALSE),0)</f>
        <v>0</v>
      </c>
      <c r="F1374" s="18">
        <f>IFERROR(VLOOKUP(A1374,[1]Monitoramento_Base_somente_disp!$A:$J,8,FALSE),0)</f>
        <v>0</v>
      </c>
      <c r="G1374" s="18">
        <f>IFERROR(VLOOKUP(A1374,[1]Monitoramento_Base_somente_disp!$A:$J,9,FALSE),0)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IFERROR(VLOOKUP(A1375,[1]Monitoramento_Base_somente_disp!$A:$J,4,FALSE),0)</f>
        <v>0</v>
      </c>
      <c r="C1375" s="18">
        <f>IFERROR(VLOOKUP(A1375,[1]Monitoramento_Base_somente_disp!$A:$J,5,FALSE),0)</f>
        <v>0</v>
      </c>
      <c r="D1375" s="18">
        <f>IFERROR(VLOOKUP(A1375,[1]Monitoramento_Base_somente_disp!$A:$J,6,FALSE),0)</f>
        <v>0</v>
      </c>
      <c r="E1375" s="18">
        <f>IFERROR(VLOOKUP(A1375,[1]Monitoramento_Base_somente_disp!$A:$J,7,FALSE),0)</f>
        <v>0</v>
      </c>
      <c r="F1375" s="18">
        <f>IFERROR(VLOOKUP(A1375,[1]Monitoramento_Base_somente_disp!$A:$J,8,FALSE),0)</f>
        <v>0</v>
      </c>
      <c r="G1375" s="18">
        <f>IFERROR(VLOOKUP(A1375,[1]Monitoramento_Base_somente_disp!$A:$J,9,FALSE),0)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IFERROR(VLOOKUP(A1376,[1]Monitoramento_Base_somente_disp!$A:$J,4,FALSE),0)</f>
        <v>0</v>
      </c>
      <c r="C1376" s="18">
        <f>IFERROR(VLOOKUP(A1376,[1]Monitoramento_Base_somente_disp!$A:$J,5,FALSE),0)</f>
        <v>0</v>
      </c>
      <c r="D1376" s="18">
        <f>IFERROR(VLOOKUP(A1376,[1]Monitoramento_Base_somente_disp!$A:$J,6,FALSE),0)</f>
        <v>0</v>
      </c>
      <c r="E1376" s="18">
        <f>IFERROR(VLOOKUP(A1376,[1]Monitoramento_Base_somente_disp!$A:$J,7,FALSE),0)</f>
        <v>0</v>
      </c>
      <c r="F1376" s="18">
        <f>IFERROR(VLOOKUP(A1376,[1]Monitoramento_Base_somente_disp!$A:$J,8,FALSE),0)</f>
        <v>0</v>
      </c>
      <c r="G1376" s="18">
        <f>IFERROR(VLOOKUP(A1376,[1]Monitoramento_Base_somente_disp!$A:$J,9,FALSE),0)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IFERROR(VLOOKUP(A1377,[1]Monitoramento_Base_somente_disp!$A:$J,4,FALSE),0)</f>
        <v>0</v>
      </c>
      <c r="C1377" s="18">
        <f>IFERROR(VLOOKUP(A1377,[1]Monitoramento_Base_somente_disp!$A:$J,5,FALSE),0)</f>
        <v>0</v>
      </c>
      <c r="D1377" s="18">
        <f>IFERROR(VLOOKUP(A1377,[1]Monitoramento_Base_somente_disp!$A:$J,6,FALSE),0)</f>
        <v>0</v>
      </c>
      <c r="E1377" s="18">
        <f>IFERROR(VLOOKUP(A1377,[1]Monitoramento_Base_somente_disp!$A:$J,7,FALSE),0)</f>
        <v>0</v>
      </c>
      <c r="F1377" s="18">
        <f>IFERROR(VLOOKUP(A1377,[1]Monitoramento_Base_somente_disp!$A:$J,8,FALSE),0)</f>
        <v>0</v>
      </c>
      <c r="G1377" s="18">
        <f>IFERROR(VLOOKUP(A1377,[1]Monitoramento_Base_somente_disp!$A:$J,9,FALSE),0)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IFERROR(VLOOKUP(A1378,[1]Monitoramento_Base_somente_disp!$A:$J,4,FALSE),0)</f>
        <v>0</v>
      </c>
      <c r="C1378" s="18">
        <f>IFERROR(VLOOKUP(A1378,[1]Monitoramento_Base_somente_disp!$A:$J,5,FALSE),0)</f>
        <v>0</v>
      </c>
      <c r="D1378" s="18">
        <f>IFERROR(VLOOKUP(A1378,[1]Monitoramento_Base_somente_disp!$A:$J,6,FALSE),0)</f>
        <v>0</v>
      </c>
      <c r="E1378" s="18">
        <f>IFERROR(VLOOKUP(A1378,[1]Monitoramento_Base_somente_disp!$A:$J,7,FALSE),0)</f>
        <v>0</v>
      </c>
      <c r="F1378" s="18">
        <f>IFERROR(VLOOKUP(A1378,[1]Monitoramento_Base_somente_disp!$A:$J,8,FALSE),0)</f>
        <v>0</v>
      </c>
      <c r="G1378" s="18">
        <f>IFERROR(VLOOKUP(A1378,[1]Monitoramento_Base_somente_disp!$A:$J,9,FALSE),0)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IFERROR(VLOOKUP(A1379,[1]Monitoramento_Base_somente_disp!$A:$J,4,FALSE),0)</f>
        <v>0</v>
      </c>
      <c r="C1379" s="18">
        <f>IFERROR(VLOOKUP(A1379,[1]Monitoramento_Base_somente_disp!$A:$J,5,FALSE),0)</f>
        <v>0</v>
      </c>
      <c r="D1379" s="18">
        <f>IFERROR(VLOOKUP(A1379,[1]Monitoramento_Base_somente_disp!$A:$J,6,FALSE),0)</f>
        <v>0</v>
      </c>
      <c r="E1379" s="18">
        <f>IFERROR(VLOOKUP(A1379,[1]Monitoramento_Base_somente_disp!$A:$J,7,FALSE),0)</f>
        <v>0</v>
      </c>
      <c r="F1379" s="18">
        <f>IFERROR(VLOOKUP(A1379,[1]Monitoramento_Base_somente_disp!$A:$J,8,FALSE),0)</f>
        <v>0</v>
      </c>
      <c r="G1379" s="18">
        <f>IFERROR(VLOOKUP(A1379,[1]Monitoramento_Base_somente_disp!$A:$J,9,FALSE),0)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IFERROR(VLOOKUP(A1380,[1]Monitoramento_Base_somente_disp!$A:$J,4,FALSE),0)</f>
        <v>0</v>
      </c>
      <c r="C1380" s="18">
        <f>IFERROR(VLOOKUP(A1380,[1]Monitoramento_Base_somente_disp!$A:$J,5,FALSE),0)</f>
        <v>0</v>
      </c>
      <c r="D1380" s="18">
        <f>IFERROR(VLOOKUP(A1380,[1]Monitoramento_Base_somente_disp!$A:$J,6,FALSE),0)</f>
        <v>0</v>
      </c>
      <c r="E1380" s="18">
        <f>IFERROR(VLOOKUP(A1380,[1]Monitoramento_Base_somente_disp!$A:$J,7,FALSE),0)</f>
        <v>0</v>
      </c>
      <c r="F1380" s="18">
        <f>IFERROR(VLOOKUP(A1380,[1]Monitoramento_Base_somente_disp!$A:$J,8,FALSE),0)</f>
        <v>0</v>
      </c>
      <c r="G1380" s="18">
        <f>IFERROR(VLOOKUP(A1380,[1]Monitoramento_Base_somente_disp!$A:$J,9,FALSE),0)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IFERROR(VLOOKUP(A1381,[1]Monitoramento_Base_somente_disp!$A:$J,4,FALSE),0)</f>
        <v>0</v>
      </c>
      <c r="C1381" s="18">
        <f>IFERROR(VLOOKUP(A1381,[1]Monitoramento_Base_somente_disp!$A:$J,5,FALSE),0)</f>
        <v>0</v>
      </c>
      <c r="D1381" s="18">
        <f>IFERROR(VLOOKUP(A1381,[1]Monitoramento_Base_somente_disp!$A:$J,6,FALSE),0)</f>
        <v>0</v>
      </c>
      <c r="E1381" s="18">
        <f>IFERROR(VLOOKUP(A1381,[1]Monitoramento_Base_somente_disp!$A:$J,7,FALSE),0)</f>
        <v>0</v>
      </c>
      <c r="F1381" s="18">
        <f>IFERROR(VLOOKUP(A1381,[1]Monitoramento_Base_somente_disp!$A:$J,8,FALSE),0)</f>
        <v>0</v>
      </c>
      <c r="G1381" s="18">
        <f>IFERROR(VLOOKUP(A1381,[1]Monitoramento_Base_somente_disp!$A:$J,9,FALSE),0)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IFERROR(VLOOKUP(A1382,[1]Monitoramento_Base_somente_disp!$A:$J,4,FALSE),0)</f>
        <v>0</v>
      </c>
      <c r="C1382" s="18">
        <f>IFERROR(VLOOKUP(A1382,[1]Monitoramento_Base_somente_disp!$A:$J,5,FALSE),0)</f>
        <v>0</v>
      </c>
      <c r="D1382" s="18">
        <f>IFERROR(VLOOKUP(A1382,[1]Monitoramento_Base_somente_disp!$A:$J,6,FALSE),0)</f>
        <v>0</v>
      </c>
      <c r="E1382" s="18">
        <f>IFERROR(VLOOKUP(A1382,[1]Monitoramento_Base_somente_disp!$A:$J,7,FALSE),0)</f>
        <v>0</v>
      </c>
      <c r="F1382" s="18">
        <f>IFERROR(VLOOKUP(A1382,[1]Monitoramento_Base_somente_disp!$A:$J,8,FALSE),0)</f>
        <v>0</v>
      </c>
      <c r="G1382" s="18">
        <f>IFERROR(VLOOKUP(A1382,[1]Monitoramento_Base_somente_disp!$A:$J,9,FALSE),0)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IFERROR(VLOOKUP(A1383,[1]Monitoramento_Base_somente_disp!$A:$J,4,FALSE),0)</f>
        <v>0</v>
      </c>
      <c r="C1383" s="18">
        <f>IFERROR(VLOOKUP(A1383,[1]Monitoramento_Base_somente_disp!$A:$J,5,FALSE),0)</f>
        <v>0</v>
      </c>
      <c r="D1383" s="18">
        <f>IFERROR(VLOOKUP(A1383,[1]Monitoramento_Base_somente_disp!$A:$J,6,FALSE),0)</f>
        <v>0</v>
      </c>
      <c r="E1383" s="18">
        <f>IFERROR(VLOOKUP(A1383,[1]Monitoramento_Base_somente_disp!$A:$J,7,FALSE),0)</f>
        <v>0</v>
      </c>
      <c r="F1383" s="18">
        <f>IFERROR(VLOOKUP(A1383,[1]Monitoramento_Base_somente_disp!$A:$J,8,FALSE),0)</f>
        <v>0</v>
      </c>
      <c r="G1383" s="18">
        <f>IFERROR(VLOOKUP(A1383,[1]Monitoramento_Base_somente_disp!$A:$J,9,FALSE),0)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IFERROR(VLOOKUP(A1384,[1]Monitoramento_Base_somente_disp!$A:$J,4,FALSE),0)</f>
        <v>0</v>
      </c>
      <c r="C1384" s="18">
        <f>IFERROR(VLOOKUP(A1384,[1]Monitoramento_Base_somente_disp!$A:$J,5,FALSE),0)</f>
        <v>0</v>
      </c>
      <c r="D1384" s="18">
        <f>IFERROR(VLOOKUP(A1384,[1]Monitoramento_Base_somente_disp!$A:$J,6,FALSE),0)</f>
        <v>0</v>
      </c>
      <c r="E1384" s="18">
        <f>IFERROR(VLOOKUP(A1384,[1]Monitoramento_Base_somente_disp!$A:$J,7,FALSE),0)</f>
        <v>0</v>
      </c>
      <c r="F1384" s="18">
        <f>IFERROR(VLOOKUP(A1384,[1]Monitoramento_Base_somente_disp!$A:$J,8,FALSE),0)</f>
        <v>0</v>
      </c>
      <c r="G1384" s="18">
        <f>IFERROR(VLOOKUP(A1384,[1]Monitoramento_Base_somente_disp!$A:$J,9,FALSE),0)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IFERROR(VLOOKUP(A1385,[1]Monitoramento_Base_somente_disp!$A:$J,4,FALSE),0)</f>
        <v>0</v>
      </c>
      <c r="C1385" s="18">
        <f>IFERROR(VLOOKUP(A1385,[1]Monitoramento_Base_somente_disp!$A:$J,5,FALSE),0)</f>
        <v>0</v>
      </c>
      <c r="D1385" s="18">
        <f>IFERROR(VLOOKUP(A1385,[1]Monitoramento_Base_somente_disp!$A:$J,6,FALSE),0)</f>
        <v>0</v>
      </c>
      <c r="E1385" s="18">
        <f>IFERROR(VLOOKUP(A1385,[1]Monitoramento_Base_somente_disp!$A:$J,7,FALSE),0)</f>
        <v>0</v>
      </c>
      <c r="F1385" s="18">
        <f>IFERROR(VLOOKUP(A1385,[1]Monitoramento_Base_somente_disp!$A:$J,8,FALSE),0)</f>
        <v>0</v>
      </c>
      <c r="G1385" s="18">
        <f>IFERROR(VLOOKUP(A1385,[1]Monitoramento_Base_somente_disp!$A:$J,9,FALSE),0)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IFERROR(VLOOKUP(A1386,[1]Monitoramento_Base_somente_disp!$A:$J,4,FALSE),0)</f>
        <v>0</v>
      </c>
      <c r="C1386" s="18">
        <f>IFERROR(VLOOKUP(A1386,[1]Monitoramento_Base_somente_disp!$A:$J,5,FALSE),0)</f>
        <v>0</v>
      </c>
      <c r="D1386" s="18">
        <f>IFERROR(VLOOKUP(A1386,[1]Monitoramento_Base_somente_disp!$A:$J,6,FALSE),0)</f>
        <v>0</v>
      </c>
      <c r="E1386" s="18">
        <f>IFERROR(VLOOKUP(A1386,[1]Monitoramento_Base_somente_disp!$A:$J,7,FALSE),0)</f>
        <v>0</v>
      </c>
      <c r="F1386" s="18">
        <f>IFERROR(VLOOKUP(A1386,[1]Monitoramento_Base_somente_disp!$A:$J,8,FALSE),0)</f>
        <v>0</v>
      </c>
      <c r="G1386" s="18">
        <f>IFERROR(VLOOKUP(A1386,[1]Monitoramento_Base_somente_disp!$A:$J,9,FALSE),0)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IFERROR(VLOOKUP(A1387,[1]Monitoramento_Base_somente_disp!$A:$J,4,FALSE),0)</f>
        <v>0</v>
      </c>
      <c r="C1387" s="18">
        <f>IFERROR(VLOOKUP(A1387,[1]Monitoramento_Base_somente_disp!$A:$J,5,FALSE),0)</f>
        <v>0</v>
      </c>
      <c r="D1387" s="18">
        <f>IFERROR(VLOOKUP(A1387,[1]Monitoramento_Base_somente_disp!$A:$J,6,FALSE),0)</f>
        <v>0</v>
      </c>
      <c r="E1387" s="18">
        <f>IFERROR(VLOOKUP(A1387,[1]Monitoramento_Base_somente_disp!$A:$J,7,FALSE),0)</f>
        <v>0</v>
      </c>
      <c r="F1387" s="18">
        <f>IFERROR(VLOOKUP(A1387,[1]Monitoramento_Base_somente_disp!$A:$J,8,FALSE),0)</f>
        <v>0</v>
      </c>
      <c r="G1387" s="18">
        <f>IFERROR(VLOOKUP(A1387,[1]Monitoramento_Base_somente_disp!$A:$J,9,FALSE),0)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IFERROR(VLOOKUP(A1388,[1]Monitoramento_Base_somente_disp!$A:$J,4,FALSE),0)</f>
        <v>0</v>
      </c>
      <c r="C1388" s="18">
        <f>IFERROR(VLOOKUP(A1388,[1]Monitoramento_Base_somente_disp!$A:$J,5,FALSE),0)</f>
        <v>0</v>
      </c>
      <c r="D1388" s="18">
        <f>IFERROR(VLOOKUP(A1388,[1]Monitoramento_Base_somente_disp!$A:$J,6,FALSE),0)</f>
        <v>0</v>
      </c>
      <c r="E1388" s="18">
        <f>IFERROR(VLOOKUP(A1388,[1]Monitoramento_Base_somente_disp!$A:$J,7,FALSE),0)</f>
        <v>0</v>
      </c>
      <c r="F1388" s="18">
        <f>IFERROR(VLOOKUP(A1388,[1]Monitoramento_Base_somente_disp!$A:$J,8,FALSE),0)</f>
        <v>0</v>
      </c>
      <c r="G1388" s="18">
        <f>IFERROR(VLOOKUP(A1388,[1]Monitoramento_Base_somente_disp!$A:$J,9,FALSE),0)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IFERROR(VLOOKUP(A1389,[1]Monitoramento_Base_somente_disp!$A:$J,4,FALSE),0)</f>
        <v>0</v>
      </c>
      <c r="C1389" s="18">
        <f>IFERROR(VLOOKUP(A1389,[1]Monitoramento_Base_somente_disp!$A:$J,5,FALSE),0)</f>
        <v>0</v>
      </c>
      <c r="D1389" s="18">
        <f>IFERROR(VLOOKUP(A1389,[1]Monitoramento_Base_somente_disp!$A:$J,6,FALSE),0)</f>
        <v>0</v>
      </c>
      <c r="E1389" s="18">
        <f>IFERROR(VLOOKUP(A1389,[1]Monitoramento_Base_somente_disp!$A:$J,7,FALSE),0)</f>
        <v>0</v>
      </c>
      <c r="F1389" s="18">
        <f>IFERROR(VLOOKUP(A1389,[1]Monitoramento_Base_somente_disp!$A:$J,8,FALSE),0)</f>
        <v>0</v>
      </c>
      <c r="G1389" s="18">
        <f>IFERROR(VLOOKUP(A1389,[1]Monitoramento_Base_somente_disp!$A:$J,9,FALSE),0)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IFERROR(VLOOKUP(A1390,[1]Monitoramento_Base_somente_disp!$A:$J,4,FALSE),0)</f>
        <v>0</v>
      </c>
      <c r="C1390" s="18">
        <f>IFERROR(VLOOKUP(A1390,[1]Monitoramento_Base_somente_disp!$A:$J,5,FALSE),0)</f>
        <v>0</v>
      </c>
      <c r="D1390" s="18">
        <f>IFERROR(VLOOKUP(A1390,[1]Monitoramento_Base_somente_disp!$A:$J,6,FALSE),0)</f>
        <v>0</v>
      </c>
      <c r="E1390" s="18">
        <f>IFERROR(VLOOKUP(A1390,[1]Monitoramento_Base_somente_disp!$A:$J,7,FALSE),0)</f>
        <v>0</v>
      </c>
      <c r="F1390" s="18">
        <f>IFERROR(VLOOKUP(A1390,[1]Monitoramento_Base_somente_disp!$A:$J,8,FALSE),0)</f>
        <v>0</v>
      </c>
      <c r="G1390" s="18">
        <f>IFERROR(VLOOKUP(A1390,[1]Monitoramento_Base_somente_disp!$A:$J,9,FALSE),0)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IFERROR(VLOOKUP(A1391,[1]Monitoramento_Base_somente_disp!$A:$J,4,FALSE),0)</f>
        <v>0</v>
      </c>
      <c r="C1391" s="18">
        <f>IFERROR(VLOOKUP(A1391,[1]Monitoramento_Base_somente_disp!$A:$J,5,FALSE),0)</f>
        <v>0</v>
      </c>
      <c r="D1391" s="18">
        <f>IFERROR(VLOOKUP(A1391,[1]Monitoramento_Base_somente_disp!$A:$J,6,FALSE),0)</f>
        <v>0</v>
      </c>
      <c r="E1391" s="18">
        <f>IFERROR(VLOOKUP(A1391,[1]Monitoramento_Base_somente_disp!$A:$J,7,FALSE),0)</f>
        <v>0</v>
      </c>
      <c r="F1391" s="18">
        <f>IFERROR(VLOOKUP(A1391,[1]Monitoramento_Base_somente_disp!$A:$J,8,FALSE),0)</f>
        <v>0</v>
      </c>
      <c r="G1391" s="18">
        <f>IFERROR(VLOOKUP(A1391,[1]Monitoramento_Base_somente_disp!$A:$J,9,FALSE),0)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IFERROR(VLOOKUP(A1392,[1]Monitoramento_Base_somente_disp!$A:$J,4,FALSE),0)</f>
        <v>0</v>
      </c>
      <c r="C1392" s="18">
        <f>IFERROR(VLOOKUP(A1392,[1]Monitoramento_Base_somente_disp!$A:$J,5,FALSE),0)</f>
        <v>0</v>
      </c>
      <c r="D1392" s="18">
        <f>IFERROR(VLOOKUP(A1392,[1]Monitoramento_Base_somente_disp!$A:$J,6,FALSE),0)</f>
        <v>0</v>
      </c>
      <c r="E1392" s="18">
        <f>IFERROR(VLOOKUP(A1392,[1]Monitoramento_Base_somente_disp!$A:$J,7,FALSE),0)</f>
        <v>0</v>
      </c>
      <c r="F1392" s="18">
        <f>IFERROR(VLOOKUP(A1392,[1]Monitoramento_Base_somente_disp!$A:$J,8,FALSE),0)</f>
        <v>0</v>
      </c>
      <c r="G1392" s="18">
        <f>IFERROR(VLOOKUP(A1392,[1]Monitoramento_Base_somente_disp!$A:$J,9,FALSE),0)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IFERROR(VLOOKUP(A1393,[1]Monitoramento_Base_somente_disp!$A:$J,4,FALSE),0)</f>
        <v>0</v>
      </c>
      <c r="C1393" s="18">
        <f>IFERROR(VLOOKUP(A1393,[1]Monitoramento_Base_somente_disp!$A:$J,5,FALSE),0)</f>
        <v>0</v>
      </c>
      <c r="D1393" s="18">
        <f>IFERROR(VLOOKUP(A1393,[1]Monitoramento_Base_somente_disp!$A:$J,6,FALSE),0)</f>
        <v>0</v>
      </c>
      <c r="E1393" s="18">
        <f>IFERROR(VLOOKUP(A1393,[1]Monitoramento_Base_somente_disp!$A:$J,7,FALSE),0)</f>
        <v>0</v>
      </c>
      <c r="F1393" s="18">
        <f>IFERROR(VLOOKUP(A1393,[1]Monitoramento_Base_somente_disp!$A:$J,8,FALSE),0)</f>
        <v>0</v>
      </c>
      <c r="G1393" s="18">
        <f>IFERROR(VLOOKUP(A1393,[1]Monitoramento_Base_somente_disp!$A:$J,9,FALSE),0)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IFERROR(VLOOKUP(A1394,[1]Monitoramento_Base_somente_disp!$A:$J,4,FALSE),0)</f>
        <v>0</v>
      </c>
      <c r="C1394" s="18">
        <f>IFERROR(VLOOKUP(A1394,[1]Monitoramento_Base_somente_disp!$A:$J,5,FALSE),0)</f>
        <v>0</v>
      </c>
      <c r="D1394" s="18">
        <f>IFERROR(VLOOKUP(A1394,[1]Monitoramento_Base_somente_disp!$A:$J,6,FALSE),0)</f>
        <v>0</v>
      </c>
      <c r="E1394" s="18">
        <f>IFERROR(VLOOKUP(A1394,[1]Monitoramento_Base_somente_disp!$A:$J,7,FALSE),0)</f>
        <v>0</v>
      </c>
      <c r="F1394" s="18">
        <f>IFERROR(VLOOKUP(A1394,[1]Monitoramento_Base_somente_disp!$A:$J,8,FALSE),0)</f>
        <v>0</v>
      </c>
      <c r="G1394" s="18">
        <f>IFERROR(VLOOKUP(A1394,[1]Monitoramento_Base_somente_disp!$A:$J,9,FALSE),0)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IFERROR(VLOOKUP(A1395,[1]Monitoramento_Base_somente_disp!$A:$J,4,FALSE),0)</f>
        <v>0</v>
      </c>
      <c r="C1395" s="18">
        <f>IFERROR(VLOOKUP(A1395,[1]Monitoramento_Base_somente_disp!$A:$J,5,FALSE),0)</f>
        <v>0</v>
      </c>
      <c r="D1395" s="18">
        <f>IFERROR(VLOOKUP(A1395,[1]Monitoramento_Base_somente_disp!$A:$J,6,FALSE),0)</f>
        <v>0</v>
      </c>
      <c r="E1395" s="18">
        <f>IFERROR(VLOOKUP(A1395,[1]Monitoramento_Base_somente_disp!$A:$J,7,FALSE),0)</f>
        <v>0</v>
      </c>
      <c r="F1395" s="18">
        <f>IFERROR(VLOOKUP(A1395,[1]Monitoramento_Base_somente_disp!$A:$J,8,FALSE),0)</f>
        <v>0</v>
      </c>
      <c r="G1395" s="18">
        <f>IFERROR(VLOOKUP(A1395,[1]Monitoramento_Base_somente_disp!$A:$J,9,FALSE),0)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IFERROR(VLOOKUP(A1396,[1]Monitoramento_Base_somente_disp!$A:$J,4,FALSE),0)</f>
        <v>0</v>
      </c>
      <c r="C1396" s="18">
        <f>IFERROR(VLOOKUP(A1396,[1]Monitoramento_Base_somente_disp!$A:$J,5,FALSE),0)</f>
        <v>8599110</v>
      </c>
      <c r="D1396" s="18">
        <f>IFERROR(VLOOKUP(A1396,[1]Monitoramento_Base_somente_disp!$A:$J,6,FALSE),0)</f>
        <v>0</v>
      </c>
      <c r="E1396" s="18">
        <f>IFERROR(VLOOKUP(A1396,[1]Monitoramento_Base_somente_disp!$A:$J,7,FALSE),0)</f>
        <v>0</v>
      </c>
      <c r="F1396" s="18">
        <f>IFERROR(VLOOKUP(A1396,[1]Monitoramento_Base_somente_disp!$A:$J,8,FALSE),0)</f>
        <v>0</v>
      </c>
      <c r="G1396" s="18">
        <f>IFERROR(VLOOKUP(A1396,[1]Monitoramento_Base_somente_disp!$A:$J,9,FALSE),0)</f>
        <v>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Não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IFERROR(VLOOKUP(A1397,[1]Monitoramento_Base_somente_disp!$A:$J,4,FALSE),0)</f>
        <v>0</v>
      </c>
      <c r="C1397" s="18">
        <f>IFERROR(VLOOKUP(A1397,[1]Monitoramento_Base_somente_disp!$A:$J,5,FALSE),0)</f>
        <v>0</v>
      </c>
      <c r="D1397" s="18">
        <f>IFERROR(VLOOKUP(A1397,[1]Monitoramento_Base_somente_disp!$A:$J,6,FALSE),0)</f>
        <v>0</v>
      </c>
      <c r="E1397" s="18">
        <f>IFERROR(VLOOKUP(A1397,[1]Monitoramento_Base_somente_disp!$A:$J,7,FALSE),0)</f>
        <v>0</v>
      </c>
      <c r="F1397" s="18">
        <f>IFERROR(VLOOKUP(A1397,[1]Monitoramento_Base_somente_disp!$A:$J,8,FALSE),0)</f>
        <v>0</v>
      </c>
      <c r="G1397" s="18">
        <f>IFERROR(VLOOKUP(A1397,[1]Monitoramento_Base_somente_disp!$A:$J,9,FALSE),0)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IFERROR(VLOOKUP(A1398,[1]Monitoramento_Base_somente_disp!$A:$J,4,FALSE),0)</f>
        <v>0</v>
      </c>
      <c r="C1398" s="18">
        <f>IFERROR(VLOOKUP(A1398,[1]Monitoramento_Base_somente_disp!$A:$J,5,FALSE),0)</f>
        <v>0</v>
      </c>
      <c r="D1398" s="18">
        <f>IFERROR(VLOOKUP(A1398,[1]Monitoramento_Base_somente_disp!$A:$J,6,FALSE),0)</f>
        <v>0</v>
      </c>
      <c r="E1398" s="18">
        <f>IFERROR(VLOOKUP(A1398,[1]Monitoramento_Base_somente_disp!$A:$J,7,FALSE),0)</f>
        <v>0</v>
      </c>
      <c r="F1398" s="18">
        <f>IFERROR(VLOOKUP(A1398,[1]Monitoramento_Base_somente_disp!$A:$J,8,FALSE),0)</f>
        <v>0</v>
      </c>
      <c r="G1398" s="18">
        <f>IFERROR(VLOOKUP(A1398,[1]Monitoramento_Base_somente_disp!$A:$J,9,FALSE),0)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IFERROR(VLOOKUP(A1399,[1]Monitoramento_Base_somente_disp!$A:$J,4,FALSE),0)</f>
        <v>0</v>
      </c>
      <c r="C1399" s="18">
        <f>IFERROR(VLOOKUP(A1399,[1]Monitoramento_Base_somente_disp!$A:$J,5,FALSE),0)</f>
        <v>0</v>
      </c>
      <c r="D1399" s="18">
        <f>IFERROR(VLOOKUP(A1399,[1]Monitoramento_Base_somente_disp!$A:$J,6,FALSE),0)</f>
        <v>0</v>
      </c>
      <c r="E1399" s="18">
        <f>IFERROR(VLOOKUP(A1399,[1]Monitoramento_Base_somente_disp!$A:$J,7,FALSE),0)</f>
        <v>0</v>
      </c>
      <c r="F1399" s="18">
        <f>IFERROR(VLOOKUP(A1399,[1]Monitoramento_Base_somente_disp!$A:$J,8,FALSE),0)</f>
        <v>0</v>
      </c>
      <c r="G1399" s="18">
        <f>IFERROR(VLOOKUP(A1399,[1]Monitoramento_Base_somente_disp!$A:$J,9,FALSE),0)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IFERROR(VLOOKUP(A1400,[1]Monitoramento_Base_somente_disp!$A:$J,4,FALSE),0)</f>
        <v>0</v>
      </c>
      <c r="C1400" s="18">
        <f>IFERROR(VLOOKUP(A1400,[1]Monitoramento_Base_somente_disp!$A:$J,5,FALSE),0)</f>
        <v>0</v>
      </c>
      <c r="D1400" s="18">
        <f>IFERROR(VLOOKUP(A1400,[1]Monitoramento_Base_somente_disp!$A:$J,6,FALSE),0)</f>
        <v>0</v>
      </c>
      <c r="E1400" s="18">
        <f>IFERROR(VLOOKUP(A1400,[1]Monitoramento_Base_somente_disp!$A:$J,7,FALSE),0)</f>
        <v>0</v>
      </c>
      <c r="F1400" s="18">
        <f>IFERROR(VLOOKUP(A1400,[1]Monitoramento_Base_somente_disp!$A:$J,8,FALSE),0)</f>
        <v>0</v>
      </c>
      <c r="G1400" s="18">
        <f>IFERROR(VLOOKUP(A1400,[1]Monitoramento_Base_somente_disp!$A:$J,9,FALSE),0)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IFERROR(VLOOKUP(A1401,[1]Monitoramento_Base_somente_disp!$A:$J,4,FALSE),0)</f>
        <v>0</v>
      </c>
      <c r="C1401" s="18">
        <f>IFERROR(VLOOKUP(A1401,[1]Monitoramento_Base_somente_disp!$A:$J,5,FALSE),0)</f>
        <v>0</v>
      </c>
      <c r="D1401" s="18">
        <f>IFERROR(VLOOKUP(A1401,[1]Monitoramento_Base_somente_disp!$A:$J,6,FALSE),0)</f>
        <v>0</v>
      </c>
      <c r="E1401" s="18">
        <f>IFERROR(VLOOKUP(A1401,[1]Monitoramento_Base_somente_disp!$A:$J,7,FALSE),0)</f>
        <v>0</v>
      </c>
      <c r="F1401" s="18">
        <f>IFERROR(VLOOKUP(A1401,[1]Monitoramento_Base_somente_disp!$A:$J,8,FALSE),0)</f>
        <v>0</v>
      </c>
      <c r="G1401" s="18">
        <f>IFERROR(VLOOKUP(A1401,[1]Monitoramento_Base_somente_disp!$A:$J,9,FALSE),0)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IFERROR(VLOOKUP(A1402,[1]Monitoramento_Base_somente_disp!$A:$J,4,FALSE),0)</f>
        <v>0</v>
      </c>
      <c r="C1402" s="18">
        <f>IFERROR(VLOOKUP(A1402,[1]Monitoramento_Base_somente_disp!$A:$J,5,FALSE),0)</f>
        <v>0</v>
      </c>
      <c r="D1402" s="18">
        <f>IFERROR(VLOOKUP(A1402,[1]Monitoramento_Base_somente_disp!$A:$J,6,FALSE),0)</f>
        <v>0</v>
      </c>
      <c r="E1402" s="18">
        <f>IFERROR(VLOOKUP(A1402,[1]Monitoramento_Base_somente_disp!$A:$J,7,FALSE),0)</f>
        <v>0</v>
      </c>
      <c r="F1402" s="18">
        <f>IFERROR(VLOOKUP(A1402,[1]Monitoramento_Base_somente_disp!$A:$J,8,FALSE),0)</f>
        <v>0</v>
      </c>
      <c r="G1402" s="18">
        <f>IFERROR(VLOOKUP(A1402,[1]Monitoramento_Base_somente_disp!$A:$J,9,FALSE),0)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IFERROR(VLOOKUP(A1403,[1]Monitoramento_Base_somente_disp!$A:$J,4,FALSE),0)</f>
        <v>0</v>
      </c>
      <c r="C1403" s="18">
        <f>IFERROR(VLOOKUP(A1403,[1]Monitoramento_Base_somente_disp!$A:$J,5,FALSE),0)</f>
        <v>0</v>
      </c>
      <c r="D1403" s="18">
        <f>IFERROR(VLOOKUP(A1403,[1]Monitoramento_Base_somente_disp!$A:$J,6,FALSE),0)</f>
        <v>0</v>
      </c>
      <c r="E1403" s="18">
        <f>IFERROR(VLOOKUP(A1403,[1]Monitoramento_Base_somente_disp!$A:$J,7,FALSE),0)</f>
        <v>0</v>
      </c>
      <c r="F1403" s="18">
        <f>IFERROR(VLOOKUP(A1403,[1]Monitoramento_Base_somente_disp!$A:$J,8,FALSE),0)</f>
        <v>0</v>
      </c>
      <c r="G1403" s="18">
        <f>IFERROR(VLOOKUP(A1403,[1]Monitoramento_Base_somente_disp!$A:$J,9,FALSE),0)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IFERROR(VLOOKUP(A1404,[1]Monitoramento_Base_somente_disp!$A:$J,4,FALSE),0)</f>
        <v>0</v>
      </c>
      <c r="C1404" s="18">
        <f>IFERROR(VLOOKUP(A1404,[1]Monitoramento_Base_somente_disp!$A:$J,5,FALSE),0)</f>
        <v>0</v>
      </c>
      <c r="D1404" s="18">
        <f>IFERROR(VLOOKUP(A1404,[1]Monitoramento_Base_somente_disp!$A:$J,6,FALSE),0)</f>
        <v>0</v>
      </c>
      <c r="E1404" s="18">
        <f>IFERROR(VLOOKUP(A1404,[1]Monitoramento_Base_somente_disp!$A:$J,7,FALSE),0)</f>
        <v>0</v>
      </c>
      <c r="F1404" s="18">
        <f>IFERROR(VLOOKUP(A1404,[1]Monitoramento_Base_somente_disp!$A:$J,8,FALSE),0)</f>
        <v>0</v>
      </c>
      <c r="G1404" s="18">
        <f>IFERROR(VLOOKUP(A1404,[1]Monitoramento_Base_somente_disp!$A:$J,9,FALSE),0)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IFERROR(VLOOKUP(A1405,[1]Monitoramento_Base_somente_disp!$A:$J,4,FALSE),0)</f>
        <v>0</v>
      </c>
      <c r="C1405" s="18">
        <f>IFERROR(VLOOKUP(A1405,[1]Monitoramento_Base_somente_disp!$A:$J,5,FALSE),0)</f>
        <v>0</v>
      </c>
      <c r="D1405" s="18">
        <f>IFERROR(VLOOKUP(A1405,[1]Monitoramento_Base_somente_disp!$A:$J,6,FALSE),0)</f>
        <v>0</v>
      </c>
      <c r="E1405" s="18">
        <f>IFERROR(VLOOKUP(A1405,[1]Monitoramento_Base_somente_disp!$A:$J,7,FALSE),0)</f>
        <v>0</v>
      </c>
      <c r="F1405" s="18">
        <f>IFERROR(VLOOKUP(A1405,[1]Monitoramento_Base_somente_disp!$A:$J,8,FALSE),0)</f>
        <v>0</v>
      </c>
      <c r="G1405" s="18">
        <f>IFERROR(VLOOKUP(A1405,[1]Monitoramento_Base_somente_disp!$A:$J,9,FALSE),0)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IFERROR(VLOOKUP(A1406,[1]Monitoramento_Base_somente_disp!$A:$J,4,FALSE),0)</f>
        <v>0</v>
      </c>
      <c r="C1406" s="18">
        <f>IFERROR(VLOOKUP(A1406,[1]Monitoramento_Base_somente_disp!$A:$J,5,FALSE),0)</f>
        <v>0</v>
      </c>
      <c r="D1406" s="18">
        <f>IFERROR(VLOOKUP(A1406,[1]Monitoramento_Base_somente_disp!$A:$J,6,FALSE),0)</f>
        <v>0</v>
      </c>
      <c r="E1406" s="18">
        <f>IFERROR(VLOOKUP(A1406,[1]Monitoramento_Base_somente_disp!$A:$J,7,FALSE),0)</f>
        <v>0</v>
      </c>
      <c r="F1406" s="18">
        <f>IFERROR(VLOOKUP(A1406,[1]Monitoramento_Base_somente_disp!$A:$J,8,FALSE),0)</f>
        <v>0</v>
      </c>
      <c r="G1406" s="18">
        <f>IFERROR(VLOOKUP(A1406,[1]Monitoramento_Base_somente_disp!$A:$J,9,FALSE),0)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IFERROR(VLOOKUP(A1407,[1]Monitoramento_Base_somente_disp!$A:$J,4,FALSE),0)</f>
        <v>0</v>
      </c>
      <c r="C1407" s="18">
        <f>IFERROR(VLOOKUP(A1407,[1]Monitoramento_Base_somente_disp!$A:$J,5,FALSE),0)</f>
        <v>0</v>
      </c>
      <c r="D1407" s="18">
        <f>IFERROR(VLOOKUP(A1407,[1]Monitoramento_Base_somente_disp!$A:$J,6,FALSE),0)</f>
        <v>0</v>
      </c>
      <c r="E1407" s="18">
        <f>IFERROR(VLOOKUP(A1407,[1]Monitoramento_Base_somente_disp!$A:$J,7,FALSE),0)</f>
        <v>0</v>
      </c>
      <c r="F1407" s="18">
        <f>IFERROR(VLOOKUP(A1407,[1]Monitoramento_Base_somente_disp!$A:$J,8,FALSE),0)</f>
        <v>0</v>
      </c>
      <c r="G1407" s="18">
        <f>IFERROR(VLOOKUP(A1407,[1]Monitoramento_Base_somente_disp!$A:$J,9,FALSE),0)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IFERROR(VLOOKUP(A1408,[1]Monitoramento_Base_somente_disp!$A:$J,4,FALSE),0)</f>
        <v>0</v>
      </c>
      <c r="C1408" s="18">
        <f>IFERROR(VLOOKUP(A1408,[1]Monitoramento_Base_somente_disp!$A:$J,5,FALSE),0)</f>
        <v>0</v>
      </c>
      <c r="D1408" s="18">
        <f>IFERROR(VLOOKUP(A1408,[1]Monitoramento_Base_somente_disp!$A:$J,6,FALSE),0)</f>
        <v>0</v>
      </c>
      <c r="E1408" s="18">
        <f>IFERROR(VLOOKUP(A1408,[1]Monitoramento_Base_somente_disp!$A:$J,7,FALSE),0)</f>
        <v>0</v>
      </c>
      <c r="F1408" s="18">
        <f>IFERROR(VLOOKUP(A1408,[1]Monitoramento_Base_somente_disp!$A:$J,8,FALSE),0)</f>
        <v>0</v>
      </c>
      <c r="G1408" s="18">
        <f>IFERROR(VLOOKUP(A1408,[1]Monitoramento_Base_somente_disp!$A:$J,9,FALSE),0)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IFERROR(VLOOKUP(A1409,[1]Monitoramento_Base_somente_disp!$A:$J,4,FALSE),0)</f>
        <v>0</v>
      </c>
      <c r="C1409" s="18">
        <f>IFERROR(VLOOKUP(A1409,[1]Monitoramento_Base_somente_disp!$A:$J,5,FALSE),0)</f>
        <v>0</v>
      </c>
      <c r="D1409" s="18">
        <f>IFERROR(VLOOKUP(A1409,[1]Monitoramento_Base_somente_disp!$A:$J,6,FALSE),0)</f>
        <v>0</v>
      </c>
      <c r="E1409" s="18">
        <f>IFERROR(VLOOKUP(A1409,[1]Monitoramento_Base_somente_disp!$A:$J,7,FALSE),0)</f>
        <v>0</v>
      </c>
      <c r="F1409" s="18">
        <f>IFERROR(VLOOKUP(A1409,[1]Monitoramento_Base_somente_disp!$A:$J,8,FALSE),0)</f>
        <v>0</v>
      </c>
      <c r="G1409" s="18">
        <f>IFERROR(VLOOKUP(A1409,[1]Monitoramento_Base_somente_disp!$A:$J,9,FALSE),0)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IFERROR(VLOOKUP(A1410,[1]Monitoramento_Base_somente_disp!$A:$J,4,FALSE),0)</f>
        <v>0</v>
      </c>
      <c r="C1410" s="18">
        <f>IFERROR(VLOOKUP(A1410,[1]Monitoramento_Base_somente_disp!$A:$J,5,FALSE),0)</f>
        <v>0</v>
      </c>
      <c r="D1410" s="18">
        <f>IFERROR(VLOOKUP(A1410,[1]Monitoramento_Base_somente_disp!$A:$J,6,FALSE),0)</f>
        <v>0</v>
      </c>
      <c r="E1410" s="18">
        <f>IFERROR(VLOOKUP(A1410,[1]Monitoramento_Base_somente_disp!$A:$J,7,FALSE),0)</f>
        <v>0</v>
      </c>
      <c r="F1410" s="18">
        <f>IFERROR(VLOOKUP(A1410,[1]Monitoramento_Base_somente_disp!$A:$J,8,FALSE),0)</f>
        <v>0</v>
      </c>
      <c r="G1410" s="18">
        <f>IFERROR(VLOOKUP(A1410,[1]Monitoramento_Base_somente_disp!$A:$J,9,FALSE),0)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IFERROR(VLOOKUP(A1411,[1]Monitoramento_Base_somente_disp!$A:$J,4,FALSE),0)</f>
        <v>0</v>
      </c>
      <c r="C1411" s="18">
        <f>IFERROR(VLOOKUP(A1411,[1]Monitoramento_Base_somente_disp!$A:$J,5,FALSE),0)</f>
        <v>0</v>
      </c>
      <c r="D1411" s="18">
        <f>IFERROR(VLOOKUP(A1411,[1]Monitoramento_Base_somente_disp!$A:$J,6,FALSE),0)</f>
        <v>0</v>
      </c>
      <c r="E1411" s="18">
        <f>IFERROR(VLOOKUP(A1411,[1]Monitoramento_Base_somente_disp!$A:$J,7,FALSE),0)</f>
        <v>0</v>
      </c>
      <c r="F1411" s="18">
        <f>IFERROR(VLOOKUP(A1411,[1]Monitoramento_Base_somente_disp!$A:$J,8,FALSE),0)</f>
        <v>0</v>
      </c>
      <c r="G1411" s="18">
        <f>IFERROR(VLOOKUP(A1411,[1]Monitoramento_Base_somente_disp!$A:$J,9,FALSE),0)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IFERROR(VLOOKUP(A1412,[1]Monitoramento_Base_somente_disp!$A:$J,4,FALSE),0)</f>
        <v>0</v>
      </c>
      <c r="C1412" s="18">
        <f>IFERROR(VLOOKUP(A1412,[1]Monitoramento_Base_somente_disp!$A:$J,5,FALSE),0)</f>
        <v>0</v>
      </c>
      <c r="D1412" s="18">
        <f>IFERROR(VLOOKUP(A1412,[1]Monitoramento_Base_somente_disp!$A:$J,6,FALSE),0)</f>
        <v>0</v>
      </c>
      <c r="E1412" s="18">
        <f>IFERROR(VLOOKUP(A1412,[1]Monitoramento_Base_somente_disp!$A:$J,7,FALSE),0)</f>
        <v>0</v>
      </c>
      <c r="F1412" s="18">
        <f>IFERROR(VLOOKUP(A1412,[1]Monitoramento_Base_somente_disp!$A:$J,8,FALSE),0)</f>
        <v>0</v>
      </c>
      <c r="G1412" s="18">
        <f>IFERROR(VLOOKUP(A1412,[1]Monitoramento_Base_somente_disp!$A:$J,9,FALSE),0)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IFERROR(VLOOKUP(A1413,[1]Monitoramento_Base_somente_disp!$A:$J,4,FALSE),0)</f>
        <v>0</v>
      </c>
      <c r="C1413" s="18">
        <f>IFERROR(VLOOKUP(A1413,[1]Monitoramento_Base_somente_disp!$A:$J,5,FALSE),0)</f>
        <v>0</v>
      </c>
      <c r="D1413" s="18">
        <f>IFERROR(VLOOKUP(A1413,[1]Monitoramento_Base_somente_disp!$A:$J,6,FALSE),0)</f>
        <v>0</v>
      </c>
      <c r="E1413" s="18">
        <f>IFERROR(VLOOKUP(A1413,[1]Monitoramento_Base_somente_disp!$A:$J,7,FALSE),0)</f>
        <v>0</v>
      </c>
      <c r="F1413" s="18">
        <f>IFERROR(VLOOKUP(A1413,[1]Monitoramento_Base_somente_disp!$A:$J,8,FALSE),0)</f>
        <v>0</v>
      </c>
      <c r="G1413" s="18">
        <f>IFERROR(VLOOKUP(A1413,[1]Monitoramento_Base_somente_disp!$A:$J,9,FALSE),0)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IFERROR(VLOOKUP(A1414,[1]Monitoramento_Base_somente_disp!$A:$J,4,FALSE),0)</f>
        <v>0</v>
      </c>
      <c r="C1414" s="18">
        <f>IFERROR(VLOOKUP(A1414,[1]Monitoramento_Base_somente_disp!$A:$J,5,FALSE),0)</f>
        <v>0</v>
      </c>
      <c r="D1414" s="18">
        <f>IFERROR(VLOOKUP(A1414,[1]Monitoramento_Base_somente_disp!$A:$J,6,FALSE),0)</f>
        <v>0</v>
      </c>
      <c r="E1414" s="18">
        <f>IFERROR(VLOOKUP(A1414,[1]Monitoramento_Base_somente_disp!$A:$J,7,FALSE),0)</f>
        <v>0</v>
      </c>
      <c r="F1414" s="18">
        <f>IFERROR(VLOOKUP(A1414,[1]Monitoramento_Base_somente_disp!$A:$J,8,FALSE),0)</f>
        <v>0</v>
      </c>
      <c r="G1414" s="18">
        <f>IFERROR(VLOOKUP(A1414,[1]Monitoramento_Base_somente_disp!$A:$J,9,FALSE),0)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IFERROR(VLOOKUP(A1415,[1]Monitoramento_Base_somente_disp!$A:$J,4,FALSE),0)</f>
        <v>0</v>
      </c>
      <c r="C1415" s="18">
        <f>IFERROR(VLOOKUP(A1415,[1]Monitoramento_Base_somente_disp!$A:$J,5,FALSE),0)</f>
        <v>0</v>
      </c>
      <c r="D1415" s="18">
        <f>IFERROR(VLOOKUP(A1415,[1]Monitoramento_Base_somente_disp!$A:$J,6,FALSE),0)</f>
        <v>0</v>
      </c>
      <c r="E1415" s="18">
        <f>IFERROR(VLOOKUP(A1415,[1]Monitoramento_Base_somente_disp!$A:$J,7,FALSE),0)</f>
        <v>0</v>
      </c>
      <c r="F1415" s="18">
        <f>IFERROR(VLOOKUP(A1415,[1]Monitoramento_Base_somente_disp!$A:$J,8,FALSE),0)</f>
        <v>0</v>
      </c>
      <c r="G1415" s="18">
        <f>IFERROR(VLOOKUP(A1415,[1]Monitoramento_Base_somente_disp!$A:$J,9,FALSE),0)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IFERROR(VLOOKUP(A1416,[1]Monitoramento_Base_somente_disp!$A:$J,4,FALSE),0)</f>
        <v>0</v>
      </c>
      <c r="C1416" s="18">
        <f>IFERROR(VLOOKUP(A1416,[1]Monitoramento_Base_somente_disp!$A:$J,5,FALSE),0)</f>
        <v>0</v>
      </c>
      <c r="D1416" s="18">
        <f>IFERROR(VLOOKUP(A1416,[1]Monitoramento_Base_somente_disp!$A:$J,6,FALSE),0)</f>
        <v>0</v>
      </c>
      <c r="E1416" s="18">
        <f>IFERROR(VLOOKUP(A1416,[1]Monitoramento_Base_somente_disp!$A:$J,7,FALSE),0)</f>
        <v>0</v>
      </c>
      <c r="F1416" s="18">
        <f>IFERROR(VLOOKUP(A1416,[1]Monitoramento_Base_somente_disp!$A:$J,8,FALSE),0)</f>
        <v>0</v>
      </c>
      <c r="G1416" s="18">
        <f>IFERROR(VLOOKUP(A1416,[1]Monitoramento_Base_somente_disp!$A:$J,9,FALSE),0)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IFERROR(VLOOKUP(A1417,[1]Monitoramento_Base_somente_disp!$A:$J,4,FALSE),0)</f>
        <v>0</v>
      </c>
      <c r="C1417" s="18">
        <f>IFERROR(VLOOKUP(A1417,[1]Monitoramento_Base_somente_disp!$A:$J,5,FALSE),0)</f>
        <v>0</v>
      </c>
      <c r="D1417" s="18">
        <f>IFERROR(VLOOKUP(A1417,[1]Monitoramento_Base_somente_disp!$A:$J,6,FALSE),0)</f>
        <v>0</v>
      </c>
      <c r="E1417" s="18">
        <f>IFERROR(VLOOKUP(A1417,[1]Monitoramento_Base_somente_disp!$A:$J,7,FALSE),0)</f>
        <v>0</v>
      </c>
      <c r="F1417" s="18">
        <f>IFERROR(VLOOKUP(A1417,[1]Monitoramento_Base_somente_disp!$A:$J,8,FALSE),0)</f>
        <v>0</v>
      </c>
      <c r="G1417" s="18">
        <f>IFERROR(VLOOKUP(A1417,[1]Monitoramento_Base_somente_disp!$A:$J,9,FALSE),0)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IFERROR(VLOOKUP(A1418,[1]Monitoramento_Base_somente_disp!$A:$J,4,FALSE),0)</f>
        <v>0</v>
      </c>
      <c r="C1418" s="18">
        <f>IFERROR(VLOOKUP(A1418,[1]Monitoramento_Base_somente_disp!$A:$J,5,FALSE),0)</f>
        <v>0</v>
      </c>
      <c r="D1418" s="18">
        <f>IFERROR(VLOOKUP(A1418,[1]Monitoramento_Base_somente_disp!$A:$J,6,FALSE),0)</f>
        <v>0</v>
      </c>
      <c r="E1418" s="18">
        <f>IFERROR(VLOOKUP(A1418,[1]Monitoramento_Base_somente_disp!$A:$J,7,FALSE),0)</f>
        <v>0</v>
      </c>
      <c r="F1418" s="18">
        <f>IFERROR(VLOOKUP(A1418,[1]Monitoramento_Base_somente_disp!$A:$J,8,FALSE),0)</f>
        <v>0</v>
      </c>
      <c r="G1418" s="18">
        <f>IFERROR(VLOOKUP(A1418,[1]Monitoramento_Base_somente_disp!$A:$J,9,FALSE),0)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IFERROR(VLOOKUP(A1419,[1]Monitoramento_Base_somente_disp!$A:$J,4,FALSE),0)</f>
        <v>0</v>
      </c>
      <c r="C1419" s="18">
        <f>IFERROR(VLOOKUP(A1419,[1]Monitoramento_Base_somente_disp!$A:$J,5,FALSE),0)</f>
        <v>0</v>
      </c>
      <c r="D1419" s="18">
        <f>IFERROR(VLOOKUP(A1419,[1]Monitoramento_Base_somente_disp!$A:$J,6,FALSE),0)</f>
        <v>0</v>
      </c>
      <c r="E1419" s="18">
        <f>IFERROR(VLOOKUP(A1419,[1]Monitoramento_Base_somente_disp!$A:$J,7,FALSE),0)</f>
        <v>0</v>
      </c>
      <c r="F1419" s="18">
        <f>IFERROR(VLOOKUP(A1419,[1]Monitoramento_Base_somente_disp!$A:$J,8,FALSE),0)</f>
        <v>0</v>
      </c>
      <c r="G1419" s="18">
        <f>IFERROR(VLOOKUP(A1419,[1]Monitoramento_Base_somente_disp!$A:$J,9,FALSE),0)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IFERROR(VLOOKUP(A1420,[1]Monitoramento_Base_somente_disp!$A:$J,4,FALSE),0)</f>
        <v>0</v>
      </c>
      <c r="C1420" s="18">
        <f>IFERROR(VLOOKUP(A1420,[1]Monitoramento_Base_somente_disp!$A:$J,5,FALSE),0)</f>
        <v>0</v>
      </c>
      <c r="D1420" s="18">
        <f>IFERROR(VLOOKUP(A1420,[1]Monitoramento_Base_somente_disp!$A:$J,6,FALSE),0)</f>
        <v>0</v>
      </c>
      <c r="E1420" s="18">
        <f>IFERROR(VLOOKUP(A1420,[1]Monitoramento_Base_somente_disp!$A:$J,7,FALSE),0)</f>
        <v>0</v>
      </c>
      <c r="F1420" s="18">
        <f>IFERROR(VLOOKUP(A1420,[1]Monitoramento_Base_somente_disp!$A:$J,8,FALSE),0)</f>
        <v>0</v>
      </c>
      <c r="G1420" s="18">
        <f>IFERROR(VLOOKUP(A1420,[1]Monitoramento_Base_somente_disp!$A:$J,9,FALSE),0)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IFERROR(VLOOKUP(A1421,[1]Monitoramento_Base_somente_disp!$A:$J,4,FALSE),0)</f>
        <v>0</v>
      </c>
      <c r="C1421" s="18">
        <f>IFERROR(VLOOKUP(A1421,[1]Monitoramento_Base_somente_disp!$A:$J,5,FALSE),0)</f>
        <v>0</v>
      </c>
      <c r="D1421" s="18">
        <f>IFERROR(VLOOKUP(A1421,[1]Monitoramento_Base_somente_disp!$A:$J,6,FALSE),0)</f>
        <v>0</v>
      </c>
      <c r="E1421" s="18">
        <f>IFERROR(VLOOKUP(A1421,[1]Monitoramento_Base_somente_disp!$A:$J,7,FALSE),0)</f>
        <v>0</v>
      </c>
      <c r="F1421" s="18">
        <f>IFERROR(VLOOKUP(A1421,[1]Monitoramento_Base_somente_disp!$A:$J,8,FALSE),0)</f>
        <v>0</v>
      </c>
      <c r="G1421" s="18">
        <f>IFERROR(VLOOKUP(A1421,[1]Monitoramento_Base_somente_disp!$A:$J,9,FALSE),0)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IFERROR(VLOOKUP(A1422,[1]Monitoramento_Base_somente_disp!$A:$J,4,FALSE),0)</f>
        <v>0</v>
      </c>
      <c r="C1422" s="18">
        <f>IFERROR(VLOOKUP(A1422,[1]Monitoramento_Base_somente_disp!$A:$J,5,FALSE),0)</f>
        <v>0</v>
      </c>
      <c r="D1422" s="18">
        <f>IFERROR(VLOOKUP(A1422,[1]Monitoramento_Base_somente_disp!$A:$J,6,FALSE),0)</f>
        <v>0</v>
      </c>
      <c r="E1422" s="18">
        <f>IFERROR(VLOOKUP(A1422,[1]Monitoramento_Base_somente_disp!$A:$J,7,FALSE),0)</f>
        <v>0</v>
      </c>
      <c r="F1422" s="18">
        <f>IFERROR(VLOOKUP(A1422,[1]Monitoramento_Base_somente_disp!$A:$J,8,FALSE),0)</f>
        <v>0</v>
      </c>
      <c r="G1422" s="18">
        <f>IFERROR(VLOOKUP(A1422,[1]Monitoramento_Base_somente_disp!$A:$J,9,FALSE),0)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IFERROR(VLOOKUP(A1423,[1]Monitoramento_Base_somente_disp!$A:$J,4,FALSE),0)</f>
        <v>0</v>
      </c>
      <c r="C1423" s="18">
        <f>IFERROR(VLOOKUP(A1423,[1]Monitoramento_Base_somente_disp!$A:$J,5,FALSE),0)</f>
        <v>0</v>
      </c>
      <c r="D1423" s="18">
        <f>IFERROR(VLOOKUP(A1423,[1]Monitoramento_Base_somente_disp!$A:$J,6,FALSE),0)</f>
        <v>0</v>
      </c>
      <c r="E1423" s="18">
        <f>IFERROR(VLOOKUP(A1423,[1]Monitoramento_Base_somente_disp!$A:$J,7,FALSE),0)</f>
        <v>0</v>
      </c>
      <c r="F1423" s="18">
        <f>IFERROR(VLOOKUP(A1423,[1]Monitoramento_Base_somente_disp!$A:$J,8,FALSE),0)</f>
        <v>0</v>
      </c>
      <c r="G1423" s="18">
        <f>IFERROR(VLOOKUP(A1423,[1]Monitoramento_Base_somente_disp!$A:$J,9,FALSE),0)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IFERROR(VLOOKUP(A1424,[1]Monitoramento_Base_somente_disp!$A:$J,4,FALSE),0)</f>
        <v>0</v>
      </c>
      <c r="C1424" s="18">
        <f>IFERROR(VLOOKUP(A1424,[1]Monitoramento_Base_somente_disp!$A:$J,5,FALSE),0)</f>
        <v>0</v>
      </c>
      <c r="D1424" s="18">
        <f>IFERROR(VLOOKUP(A1424,[1]Monitoramento_Base_somente_disp!$A:$J,6,FALSE),0)</f>
        <v>0</v>
      </c>
      <c r="E1424" s="18">
        <f>IFERROR(VLOOKUP(A1424,[1]Monitoramento_Base_somente_disp!$A:$J,7,FALSE),0)</f>
        <v>0</v>
      </c>
      <c r="F1424" s="18">
        <f>IFERROR(VLOOKUP(A1424,[1]Monitoramento_Base_somente_disp!$A:$J,8,FALSE),0)</f>
        <v>0</v>
      </c>
      <c r="G1424" s="18">
        <f>IFERROR(VLOOKUP(A1424,[1]Monitoramento_Base_somente_disp!$A:$J,9,FALSE),0)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IFERROR(VLOOKUP(A1425,[1]Monitoramento_Base_somente_disp!$A:$J,4,FALSE),0)</f>
        <v>0</v>
      </c>
      <c r="C1425" s="18">
        <f>IFERROR(VLOOKUP(A1425,[1]Monitoramento_Base_somente_disp!$A:$J,5,FALSE),0)</f>
        <v>0</v>
      </c>
      <c r="D1425" s="18">
        <f>IFERROR(VLOOKUP(A1425,[1]Monitoramento_Base_somente_disp!$A:$J,6,FALSE),0)</f>
        <v>0</v>
      </c>
      <c r="E1425" s="18">
        <f>IFERROR(VLOOKUP(A1425,[1]Monitoramento_Base_somente_disp!$A:$J,7,FALSE),0)</f>
        <v>0</v>
      </c>
      <c r="F1425" s="18">
        <f>IFERROR(VLOOKUP(A1425,[1]Monitoramento_Base_somente_disp!$A:$J,8,FALSE),0)</f>
        <v>0</v>
      </c>
      <c r="G1425" s="18">
        <f>IFERROR(VLOOKUP(A1425,[1]Monitoramento_Base_somente_disp!$A:$J,9,FALSE),0)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IFERROR(VLOOKUP(A1426,[1]Monitoramento_Base_somente_disp!$A:$J,4,FALSE),0)</f>
        <v>0</v>
      </c>
      <c r="C1426" s="18">
        <f>IFERROR(VLOOKUP(A1426,[1]Monitoramento_Base_somente_disp!$A:$J,5,FALSE),0)</f>
        <v>0</v>
      </c>
      <c r="D1426" s="18">
        <f>IFERROR(VLOOKUP(A1426,[1]Monitoramento_Base_somente_disp!$A:$J,6,FALSE),0)</f>
        <v>0</v>
      </c>
      <c r="E1426" s="18">
        <f>IFERROR(VLOOKUP(A1426,[1]Monitoramento_Base_somente_disp!$A:$J,7,FALSE),0)</f>
        <v>0</v>
      </c>
      <c r="F1426" s="18">
        <f>IFERROR(VLOOKUP(A1426,[1]Monitoramento_Base_somente_disp!$A:$J,8,FALSE),0)</f>
        <v>0</v>
      </c>
      <c r="G1426" s="18">
        <f>IFERROR(VLOOKUP(A1426,[1]Monitoramento_Base_somente_disp!$A:$J,9,FALSE),0)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IFERROR(VLOOKUP(A1427,[1]Monitoramento_Base_somente_disp!$A:$J,4,FALSE),0)</f>
        <v>0</v>
      </c>
      <c r="C1427" s="18">
        <f>IFERROR(VLOOKUP(A1427,[1]Monitoramento_Base_somente_disp!$A:$J,5,FALSE),0)</f>
        <v>0</v>
      </c>
      <c r="D1427" s="18">
        <f>IFERROR(VLOOKUP(A1427,[1]Monitoramento_Base_somente_disp!$A:$J,6,FALSE),0)</f>
        <v>0</v>
      </c>
      <c r="E1427" s="18">
        <f>IFERROR(VLOOKUP(A1427,[1]Monitoramento_Base_somente_disp!$A:$J,7,FALSE),0)</f>
        <v>0</v>
      </c>
      <c r="F1427" s="18">
        <f>IFERROR(VLOOKUP(A1427,[1]Monitoramento_Base_somente_disp!$A:$J,8,FALSE),0)</f>
        <v>0</v>
      </c>
      <c r="G1427" s="18">
        <f>IFERROR(VLOOKUP(A1427,[1]Monitoramento_Base_somente_disp!$A:$J,9,FALSE),0)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IFERROR(VLOOKUP(A1428,[1]Monitoramento_Base_somente_disp!$A:$J,4,FALSE),0)</f>
        <v>0</v>
      </c>
      <c r="C1428" s="18">
        <f>IFERROR(VLOOKUP(A1428,[1]Monitoramento_Base_somente_disp!$A:$J,5,FALSE),0)</f>
        <v>0</v>
      </c>
      <c r="D1428" s="18">
        <f>IFERROR(VLOOKUP(A1428,[1]Monitoramento_Base_somente_disp!$A:$J,6,FALSE),0)</f>
        <v>0</v>
      </c>
      <c r="E1428" s="18">
        <f>IFERROR(VLOOKUP(A1428,[1]Monitoramento_Base_somente_disp!$A:$J,7,FALSE),0)</f>
        <v>0</v>
      </c>
      <c r="F1428" s="18">
        <f>IFERROR(VLOOKUP(A1428,[1]Monitoramento_Base_somente_disp!$A:$J,8,FALSE),0)</f>
        <v>0</v>
      </c>
      <c r="G1428" s="18">
        <f>IFERROR(VLOOKUP(A1428,[1]Monitoramento_Base_somente_disp!$A:$J,9,FALSE),0)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IFERROR(VLOOKUP(A1429,[1]Monitoramento_Base_somente_disp!$A:$J,4,FALSE),0)</f>
        <v>0</v>
      </c>
      <c r="C1429" s="18">
        <f>IFERROR(VLOOKUP(A1429,[1]Monitoramento_Base_somente_disp!$A:$J,5,FALSE),0)</f>
        <v>0</v>
      </c>
      <c r="D1429" s="18">
        <f>IFERROR(VLOOKUP(A1429,[1]Monitoramento_Base_somente_disp!$A:$J,6,FALSE),0)</f>
        <v>0</v>
      </c>
      <c r="E1429" s="18">
        <f>IFERROR(VLOOKUP(A1429,[1]Monitoramento_Base_somente_disp!$A:$J,7,FALSE),0)</f>
        <v>0</v>
      </c>
      <c r="F1429" s="18">
        <f>IFERROR(VLOOKUP(A1429,[1]Monitoramento_Base_somente_disp!$A:$J,8,FALSE),0)</f>
        <v>0</v>
      </c>
      <c r="G1429" s="18">
        <f>IFERROR(VLOOKUP(A1429,[1]Monitoramento_Base_somente_disp!$A:$J,9,FALSE),0)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IFERROR(VLOOKUP(A1430,[1]Monitoramento_Base_somente_disp!$A:$J,4,FALSE),0)</f>
        <v>0</v>
      </c>
      <c r="C1430" s="18">
        <f>IFERROR(VLOOKUP(A1430,[1]Monitoramento_Base_somente_disp!$A:$J,5,FALSE),0)</f>
        <v>0</v>
      </c>
      <c r="D1430" s="18">
        <f>IFERROR(VLOOKUP(A1430,[1]Monitoramento_Base_somente_disp!$A:$J,6,FALSE),0)</f>
        <v>0</v>
      </c>
      <c r="E1430" s="18">
        <f>IFERROR(VLOOKUP(A1430,[1]Monitoramento_Base_somente_disp!$A:$J,7,FALSE),0)</f>
        <v>0</v>
      </c>
      <c r="F1430" s="18">
        <f>IFERROR(VLOOKUP(A1430,[1]Monitoramento_Base_somente_disp!$A:$J,8,FALSE),0)</f>
        <v>0</v>
      </c>
      <c r="G1430" s="18">
        <f>IFERROR(VLOOKUP(A1430,[1]Monitoramento_Base_somente_disp!$A:$J,9,FALSE),0)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IFERROR(VLOOKUP(A1431,[1]Monitoramento_Base_somente_disp!$A:$J,4,FALSE),0)</f>
        <v>0</v>
      </c>
      <c r="C1431" s="18">
        <f>IFERROR(VLOOKUP(A1431,[1]Monitoramento_Base_somente_disp!$A:$J,5,FALSE),0)</f>
        <v>0</v>
      </c>
      <c r="D1431" s="18">
        <f>IFERROR(VLOOKUP(A1431,[1]Monitoramento_Base_somente_disp!$A:$J,6,FALSE),0)</f>
        <v>0</v>
      </c>
      <c r="E1431" s="18">
        <f>IFERROR(VLOOKUP(A1431,[1]Monitoramento_Base_somente_disp!$A:$J,7,FALSE),0)</f>
        <v>0</v>
      </c>
      <c r="F1431" s="18">
        <f>IFERROR(VLOOKUP(A1431,[1]Monitoramento_Base_somente_disp!$A:$J,8,FALSE),0)</f>
        <v>0</v>
      </c>
      <c r="G1431" s="18">
        <f>IFERROR(VLOOKUP(A1431,[1]Monitoramento_Base_somente_disp!$A:$J,9,FALSE),0)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IFERROR(VLOOKUP(A1432,[1]Monitoramento_Base_somente_disp!$A:$J,4,FALSE),0)</f>
        <v>0</v>
      </c>
      <c r="C1432" s="18">
        <f>IFERROR(VLOOKUP(A1432,[1]Monitoramento_Base_somente_disp!$A:$J,5,FALSE),0)</f>
        <v>0</v>
      </c>
      <c r="D1432" s="18">
        <f>IFERROR(VLOOKUP(A1432,[1]Monitoramento_Base_somente_disp!$A:$J,6,FALSE),0)</f>
        <v>0</v>
      </c>
      <c r="E1432" s="18">
        <f>IFERROR(VLOOKUP(A1432,[1]Monitoramento_Base_somente_disp!$A:$J,7,FALSE),0)</f>
        <v>0</v>
      </c>
      <c r="F1432" s="18">
        <f>IFERROR(VLOOKUP(A1432,[1]Monitoramento_Base_somente_disp!$A:$J,8,FALSE),0)</f>
        <v>0</v>
      </c>
      <c r="G1432" s="18">
        <f>IFERROR(VLOOKUP(A1432,[1]Monitoramento_Base_somente_disp!$A:$J,9,FALSE),0)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IFERROR(VLOOKUP(A1433,[1]Monitoramento_Base_somente_disp!$A:$J,4,FALSE),0)</f>
        <v>0</v>
      </c>
      <c r="C1433" s="18">
        <f>IFERROR(VLOOKUP(A1433,[1]Monitoramento_Base_somente_disp!$A:$J,5,FALSE),0)</f>
        <v>0</v>
      </c>
      <c r="D1433" s="18">
        <f>IFERROR(VLOOKUP(A1433,[1]Monitoramento_Base_somente_disp!$A:$J,6,FALSE),0)</f>
        <v>0</v>
      </c>
      <c r="E1433" s="18">
        <f>IFERROR(VLOOKUP(A1433,[1]Monitoramento_Base_somente_disp!$A:$J,7,FALSE),0)</f>
        <v>0</v>
      </c>
      <c r="F1433" s="18">
        <f>IFERROR(VLOOKUP(A1433,[1]Monitoramento_Base_somente_disp!$A:$J,8,FALSE),0)</f>
        <v>0</v>
      </c>
      <c r="G1433" s="18">
        <f>IFERROR(VLOOKUP(A1433,[1]Monitoramento_Base_somente_disp!$A:$J,9,FALSE),0)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IFERROR(VLOOKUP(A1434,[1]Monitoramento_Base_somente_disp!$A:$J,4,FALSE),0)</f>
        <v>0</v>
      </c>
      <c r="C1434" s="18">
        <f>IFERROR(VLOOKUP(A1434,[1]Monitoramento_Base_somente_disp!$A:$J,5,FALSE),0)</f>
        <v>0</v>
      </c>
      <c r="D1434" s="18">
        <f>IFERROR(VLOOKUP(A1434,[1]Monitoramento_Base_somente_disp!$A:$J,6,FALSE),0)</f>
        <v>0</v>
      </c>
      <c r="E1434" s="18">
        <f>IFERROR(VLOOKUP(A1434,[1]Monitoramento_Base_somente_disp!$A:$J,7,FALSE),0)</f>
        <v>0</v>
      </c>
      <c r="F1434" s="18">
        <f>IFERROR(VLOOKUP(A1434,[1]Monitoramento_Base_somente_disp!$A:$J,8,FALSE),0)</f>
        <v>0</v>
      </c>
      <c r="G1434" s="18">
        <f>IFERROR(VLOOKUP(A1434,[1]Monitoramento_Base_somente_disp!$A:$J,9,FALSE),0)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IFERROR(VLOOKUP(A1435,[1]Monitoramento_Base_somente_disp!$A:$J,4,FALSE),0)</f>
        <v>0</v>
      </c>
      <c r="C1435" s="18">
        <f>IFERROR(VLOOKUP(A1435,[1]Monitoramento_Base_somente_disp!$A:$J,5,FALSE),0)</f>
        <v>0</v>
      </c>
      <c r="D1435" s="18">
        <f>IFERROR(VLOOKUP(A1435,[1]Monitoramento_Base_somente_disp!$A:$J,6,FALSE),0)</f>
        <v>0</v>
      </c>
      <c r="E1435" s="18">
        <f>IFERROR(VLOOKUP(A1435,[1]Monitoramento_Base_somente_disp!$A:$J,7,FALSE),0)</f>
        <v>0</v>
      </c>
      <c r="F1435" s="18">
        <f>IFERROR(VLOOKUP(A1435,[1]Monitoramento_Base_somente_disp!$A:$J,8,FALSE),0)</f>
        <v>0</v>
      </c>
      <c r="G1435" s="18">
        <f>IFERROR(VLOOKUP(A1435,[1]Monitoramento_Base_somente_disp!$A:$J,9,FALSE),0)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IFERROR(VLOOKUP(A1436,[1]Monitoramento_Base_somente_disp!$A:$J,4,FALSE),0)</f>
        <v>0</v>
      </c>
      <c r="C1436" s="18">
        <f>IFERROR(VLOOKUP(A1436,[1]Monitoramento_Base_somente_disp!$A:$J,5,FALSE),0)</f>
        <v>0</v>
      </c>
      <c r="D1436" s="18">
        <f>IFERROR(VLOOKUP(A1436,[1]Monitoramento_Base_somente_disp!$A:$J,6,FALSE),0)</f>
        <v>0</v>
      </c>
      <c r="E1436" s="18">
        <f>IFERROR(VLOOKUP(A1436,[1]Monitoramento_Base_somente_disp!$A:$J,7,FALSE),0)</f>
        <v>0</v>
      </c>
      <c r="F1436" s="18">
        <f>IFERROR(VLOOKUP(A1436,[1]Monitoramento_Base_somente_disp!$A:$J,8,FALSE),0)</f>
        <v>0</v>
      </c>
      <c r="G1436" s="18">
        <f>IFERROR(VLOOKUP(A1436,[1]Monitoramento_Base_somente_disp!$A:$J,9,FALSE),0)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IFERROR(VLOOKUP(A1437,[1]Monitoramento_Base_somente_disp!$A:$J,4,FALSE),0)</f>
        <v>0</v>
      </c>
      <c r="C1437" s="18">
        <f>IFERROR(VLOOKUP(A1437,[1]Monitoramento_Base_somente_disp!$A:$J,5,FALSE),0)</f>
        <v>0</v>
      </c>
      <c r="D1437" s="18">
        <f>IFERROR(VLOOKUP(A1437,[1]Monitoramento_Base_somente_disp!$A:$J,6,FALSE),0)</f>
        <v>0</v>
      </c>
      <c r="E1437" s="18">
        <f>IFERROR(VLOOKUP(A1437,[1]Monitoramento_Base_somente_disp!$A:$J,7,FALSE),0)</f>
        <v>0</v>
      </c>
      <c r="F1437" s="18">
        <f>IFERROR(VLOOKUP(A1437,[1]Monitoramento_Base_somente_disp!$A:$J,8,FALSE),0)</f>
        <v>0</v>
      </c>
      <c r="G1437" s="18">
        <f>IFERROR(VLOOKUP(A1437,[1]Monitoramento_Base_somente_disp!$A:$J,9,FALSE),0)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IFERROR(VLOOKUP(A1438,[1]Monitoramento_Base_somente_disp!$A:$J,4,FALSE),0)</f>
        <v>0</v>
      </c>
      <c r="C1438" s="18">
        <f>IFERROR(VLOOKUP(A1438,[1]Monitoramento_Base_somente_disp!$A:$J,5,FALSE),0)</f>
        <v>0</v>
      </c>
      <c r="D1438" s="18">
        <f>IFERROR(VLOOKUP(A1438,[1]Monitoramento_Base_somente_disp!$A:$J,6,FALSE),0)</f>
        <v>0</v>
      </c>
      <c r="E1438" s="18">
        <f>IFERROR(VLOOKUP(A1438,[1]Monitoramento_Base_somente_disp!$A:$J,7,FALSE),0)</f>
        <v>0</v>
      </c>
      <c r="F1438" s="18">
        <f>IFERROR(VLOOKUP(A1438,[1]Monitoramento_Base_somente_disp!$A:$J,8,FALSE),0)</f>
        <v>0</v>
      </c>
      <c r="G1438" s="18">
        <f>IFERROR(VLOOKUP(A1438,[1]Monitoramento_Base_somente_disp!$A:$J,9,FALSE),0)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IFERROR(VLOOKUP(A1439,[1]Monitoramento_Base_somente_disp!$A:$J,4,FALSE),0)</f>
        <v>0</v>
      </c>
      <c r="C1439" s="18">
        <f>IFERROR(VLOOKUP(A1439,[1]Monitoramento_Base_somente_disp!$A:$J,5,FALSE),0)</f>
        <v>0</v>
      </c>
      <c r="D1439" s="18">
        <f>IFERROR(VLOOKUP(A1439,[1]Monitoramento_Base_somente_disp!$A:$J,6,FALSE),0)</f>
        <v>0</v>
      </c>
      <c r="E1439" s="18">
        <f>IFERROR(VLOOKUP(A1439,[1]Monitoramento_Base_somente_disp!$A:$J,7,FALSE),0)</f>
        <v>0</v>
      </c>
      <c r="F1439" s="18">
        <f>IFERROR(VLOOKUP(A1439,[1]Monitoramento_Base_somente_disp!$A:$J,8,FALSE),0)</f>
        <v>0</v>
      </c>
      <c r="G1439" s="18">
        <f>IFERROR(VLOOKUP(A1439,[1]Monitoramento_Base_somente_disp!$A:$J,9,FALSE),0)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IFERROR(VLOOKUP(A1440,[1]Monitoramento_Base_somente_disp!$A:$J,4,FALSE),0)</f>
        <v>0</v>
      </c>
      <c r="C1440" s="18">
        <f>IFERROR(VLOOKUP(A1440,[1]Monitoramento_Base_somente_disp!$A:$J,5,FALSE),0)</f>
        <v>0</v>
      </c>
      <c r="D1440" s="18">
        <f>IFERROR(VLOOKUP(A1440,[1]Monitoramento_Base_somente_disp!$A:$J,6,FALSE),0)</f>
        <v>0</v>
      </c>
      <c r="E1440" s="18">
        <f>IFERROR(VLOOKUP(A1440,[1]Monitoramento_Base_somente_disp!$A:$J,7,FALSE),0)</f>
        <v>0</v>
      </c>
      <c r="F1440" s="18">
        <f>IFERROR(VLOOKUP(A1440,[1]Monitoramento_Base_somente_disp!$A:$J,8,FALSE),0)</f>
        <v>0</v>
      </c>
      <c r="G1440" s="18">
        <f>IFERROR(VLOOKUP(A1440,[1]Monitoramento_Base_somente_disp!$A:$J,9,FALSE),0)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IFERROR(VLOOKUP(A1441,[1]Monitoramento_Base_somente_disp!$A:$J,4,FALSE),0)</f>
        <v>0</v>
      </c>
      <c r="C1441" s="18">
        <f>IFERROR(VLOOKUP(A1441,[1]Monitoramento_Base_somente_disp!$A:$J,5,FALSE),0)</f>
        <v>0</v>
      </c>
      <c r="D1441" s="18">
        <f>IFERROR(VLOOKUP(A1441,[1]Monitoramento_Base_somente_disp!$A:$J,6,FALSE),0)</f>
        <v>0</v>
      </c>
      <c r="E1441" s="18">
        <f>IFERROR(VLOOKUP(A1441,[1]Monitoramento_Base_somente_disp!$A:$J,7,FALSE),0)</f>
        <v>0</v>
      </c>
      <c r="F1441" s="18">
        <f>IFERROR(VLOOKUP(A1441,[1]Monitoramento_Base_somente_disp!$A:$J,8,FALSE),0)</f>
        <v>0</v>
      </c>
      <c r="G1441" s="18">
        <f>IFERROR(VLOOKUP(A1441,[1]Monitoramento_Base_somente_disp!$A:$J,9,FALSE),0)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IFERROR(VLOOKUP(A1442,[1]Monitoramento_Base_somente_disp!$A:$J,4,FALSE),0)</f>
        <v>0</v>
      </c>
      <c r="C1442" s="18">
        <f>IFERROR(VLOOKUP(A1442,[1]Monitoramento_Base_somente_disp!$A:$J,5,FALSE),0)</f>
        <v>0</v>
      </c>
      <c r="D1442" s="18">
        <f>IFERROR(VLOOKUP(A1442,[1]Monitoramento_Base_somente_disp!$A:$J,6,FALSE),0)</f>
        <v>0</v>
      </c>
      <c r="E1442" s="18">
        <f>IFERROR(VLOOKUP(A1442,[1]Monitoramento_Base_somente_disp!$A:$J,7,FALSE),0)</f>
        <v>0</v>
      </c>
      <c r="F1442" s="18">
        <f>IFERROR(VLOOKUP(A1442,[1]Monitoramento_Base_somente_disp!$A:$J,8,FALSE),0)</f>
        <v>0</v>
      </c>
      <c r="G1442" s="18">
        <f>IFERROR(VLOOKUP(A1442,[1]Monitoramento_Base_somente_disp!$A:$J,9,FALSE),0)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IFERROR(VLOOKUP(A1443,[1]Monitoramento_Base_somente_disp!$A:$J,4,FALSE),0)</f>
        <v>0</v>
      </c>
      <c r="C1443" s="18">
        <f>IFERROR(VLOOKUP(A1443,[1]Monitoramento_Base_somente_disp!$A:$J,5,FALSE),0)</f>
        <v>0</v>
      </c>
      <c r="D1443" s="18">
        <f>IFERROR(VLOOKUP(A1443,[1]Monitoramento_Base_somente_disp!$A:$J,6,FALSE),0)</f>
        <v>0</v>
      </c>
      <c r="E1443" s="18">
        <f>IFERROR(VLOOKUP(A1443,[1]Monitoramento_Base_somente_disp!$A:$J,7,FALSE),0)</f>
        <v>0</v>
      </c>
      <c r="F1443" s="18">
        <f>IFERROR(VLOOKUP(A1443,[1]Monitoramento_Base_somente_disp!$A:$J,8,FALSE),0)</f>
        <v>0</v>
      </c>
      <c r="G1443" s="18">
        <f>IFERROR(VLOOKUP(A1443,[1]Monitoramento_Base_somente_disp!$A:$J,9,FALSE),0)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IFERROR(VLOOKUP(A1444,[1]Monitoramento_Base_somente_disp!$A:$J,4,FALSE),0)</f>
        <v>0</v>
      </c>
      <c r="C1444" s="18">
        <f>IFERROR(VLOOKUP(A1444,[1]Monitoramento_Base_somente_disp!$A:$J,5,FALSE),0)</f>
        <v>0</v>
      </c>
      <c r="D1444" s="18">
        <f>IFERROR(VLOOKUP(A1444,[1]Monitoramento_Base_somente_disp!$A:$J,6,FALSE),0)</f>
        <v>0</v>
      </c>
      <c r="E1444" s="18">
        <f>IFERROR(VLOOKUP(A1444,[1]Monitoramento_Base_somente_disp!$A:$J,7,FALSE),0)</f>
        <v>0</v>
      </c>
      <c r="F1444" s="18">
        <f>IFERROR(VLOOKUP(A1444,[1]Monitoramento_Base_somente_disp!$A:$J,8,FALSE),0)</f>
        <v>0</v>
      </c>
      <c r="G1444" s="18">
        <f>IFERROR(VLOOKUP(A1444,[1]Monitoramento_Base_somente_disp!$A:$J,9,FALSE),0)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IFERROR(VLOOKUP(A1445,[1]Monitoramento_Base_somente_disp!$A:$J,4,FALSE),0)</f>
        <v>0</v>
      </c>
      <c r="C1445" s="18">
        <f>IFERROR(VLOOKUP(A1445,[1]Monitoramento_Base_somente_disp!$A:$J,5,FALSE),0)</f>
        <v>0</v>
      </c>
      <c r="D1445" s="18">
        <f>IFERROR(VLOOKUP(A1445,[1]Monitoramento_Base_somente_disp!$A:$J,6,FALSE),0)</f>
        <v>0</v>
      </c>
      <c r="E1445" s="18">
        <f>IFERROR(VLOOKUP(A1445,[1]Monitoramento_Base_somente_disp!$A:$J,7,FALSE),0)</f>
        <v>0</v>
      </c>
      <c r="F1445" s="18">
        <f>IFERROR(VLOOKUP(A1445,[1]Monitoramento_Base_somente_disp!$A:$J,8,FALSE),0)</f>
        <v>0</v>
      </c>
      <c r="G1445" s="18">
        <f>IFERROR(VLOOKUP(A1445,[1]Monitoramento_Base_somente_disp!$A:$J,9,FALSE),0)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IFERROR(VLOOKUP(A1446,[1]Monitoramento_Base_somente_disp!$A:$J,4,FALSE),0)</f>
        <v>0</v>
      </c>
      <c r="C1446" s="18">
        <f>IFERROR(VLOOKUP(A1446,[1]Monitoramento_Base_somente_disp!$A:$J,5,FALSE),0)</f>
        <v>0</v>
      </c>
      <c r="D1446" s="18">
        <f>IFERROR(VLOOKUP(A1446,[1]Monitoramento_Base_somente_disp!$A:$J,6,FALSE),0)</f>
        <v>0</v>
      </c>
      <c r="E1446" s="18">
        <f>IFERROR(VLOOKUP(A1446,[1]Monitoramento_Base_somente_disp!$A:$J,7,FALSE),0)</f>
        <v>0</v>
      </c>
      <c r="F1446" s="18">
        <f>IFERROR(VLOOKUP(A1446,[1]Monitoramento_Base_somente_disp!$A:$J,8,FALSE),0)</f>
        <v>0</v>
      </c>
      <c r="G1446" s="18">
        <f>IFERROR(VLOOKUP(A1446,[1]Monitoramento_Base_somente_disp!$A:$J,9,FALSE),0)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Não</v>
      </c>
      <c r="U1446" s="18" t="str">
        <f t="shared" si="134"/>
        <v>Não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IFERROR(VLOOKUP(A1447,[1]Monitoramento_Base_somente_disp!$A:$J,4,FALSE),0)</f>
        <v>0</v>
      </c>
      <c r="C1447" s="18">
        <f>IFERROR(VLOOKUP(A1447,[1]Monitoramento_Base_somente_disp!$A:$J,5,FALSE),0)</f>
        <v>0</v>
      </c>
      <c r="D1447" s="18">
        <f>IFERROR(VLOOKUP(A1447,[1]Monitoramento_Base_somente_disp!$A:$J,6,FALSE),0)</f>
        <v>0</v>
      </c>
      <c r="E1447" s="18">
        <f>IFERROR(VLOOKUP(A1447,[1]Monitoramento_Base_somente_disp!$A:$J,7,FALSE),0)</f>
        <v>0</v>
      </c>
      <c r="F1447" s="18">
        <f>IFERROR(VLOOKUP(A1447,[1]Monitoramento_Base_somente_disp!$A:$J,8,FALSE),0)</f>
        <v>0</v>
      </c>
      <c r="G1447" s="18">
        <f>IFERROR(VLOOKUP(A1447,[1]Monitoramento_Base_somente_disp!$A:$J,9,FALSE),0)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IFERROR(VLOOKUP(A1448,[1]Monitoramento_Base_somente_disp!$A:$J,4,FALSE),0)</f>
        <v>0</v>
      </c>
      <c r="C1448" s="18">
        <f>IFERROR(VLOOKUP(A1448,[1]Monitoramento_Base_somente_disp!$A:$J,5,FALSE),0)</f>
        <v>0</v>
      </c>
      <c r="D1448" s="18">
        <f>IFERROR(VLOOKUP(A1448,[1]Monitoramento_Base_somente_disp!$A:$J,6,FALSE),0)</f>
        <v>0</v>
      </c>
      <c r="E1448" s="18">
        <f>IFERROR(VLOOKUP(A1448,[1]Monitoramento_Base_somente_disp!$A:$J,7,FALSE),0)</f>
        <v>0</v>
      </c>
      <c r="F1448" s="18">
        <f>IFERROR(VLOOKUP(A1448,[1]Monitoramento_Base_somente_disp!$A:$J,8,FALSE),0)</f>
        <v>0</v>
      </c>
      <c r="G1448" s="18">
        <f>IFERROR(VLOOKUP(A1448,[1]Monitoramento_Base_somente_disp!$A:$J,9,FALSE),0)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IFERROR(VLOOKUP(A1449,[1]Monitoramento_Base_somente_disp!$A:$J,4,FALSE),0)</f>
        <v>0</v>
      </c>
      <c r="C1449" s="18">
        <f>IFERROR(VLOOKUP(A1449,[1]Monitoramento_Base_somente_disp!$A:$J,5,FALSE),0)</f>
        <v>0</v>
      </c>
      <c r="D1449" s="18">
        <f>IFERROR(VLOOKUP(A1449,[1]Monitoramento_Base_somente_disp!$A:$J,6,FALSE),0)</f>
        <v>0</v>
      </c>
      <c r="E1449" s="18">
        <f>IFERROR(VLOOKUP(A1449,[1]Monitoramento_Base_somente_disp!$A:$J,7,FALSE),0)</f>
        <v>0</v>
      </c>
      <c r="F1449" s="18">
        <f>IFERROR(VLOOKUP(A1449,[1]Monitoramento_Base_somente_disp!$A:$J,8,FALSE),0)</f>
        <v>0</v>
      </c>
      <c r="G1449" s="18">
        <f>IFERROR(VLOOKUP(A1449,[1]Monitoramento_Base_somente_disp!$A:$J,9,FALSE),0)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IFERROR(VLOOKUP(A1450,[1]Monitoramento_Base_somente_disp!$A:$J,4,FALSE),0)</f>
        <v>0</v>
      </c>
      <c r="C1450" s="18">
        <f>IFERROR(VLOOKUP(A1450,[1]Monitoramento_Base_somente_disp!$A:$J,5,FALSE),0)</f>
        <v>0</v>
      </c>
      <c r="D1450" s="18">
        <f>IFERROR(VLOOKUP(A1450,[1]Monitoramento_Base_somente_disp!$A:$J,6,FALSE),0)</f>
        <v>0</v>
      </c>
      <c r="E1450" s="18">
        <f>IFERROR(VLOOKUP(A1450,[1]Monitoramento_Base_somente_disp!$A:$J,7,FALSE),0)</f>
        <v>0</v>
      </c>
      <c r="F1450" s="18">
        <f>IFERROR(VLOOKUP(A1450,[1]Monitoramento_Base_somente_disp!$A:$J,8,FALSE),0)</f>
        <v>0</v>
      </c>
      <c r="G1450" s="18">
        <f>IFERROR(VLOOKUP(A1450,[1]Monitoramento_Base_somente_disp!$A:$J,9,FALSE),0)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IFERROR(VLOOKUP(A1451,[1]Monitoramento_Base_somente_disp!$A:$J,4,FALSE),0)</f>
        <v>0</v>
      </c>
      <c r="C1451" s="18">
        <f>IFERROR(VLOOKUP(A1451,[1]Monitoramento_Base_somente_disp!$A:$J,5,FALSE),0)</f>
        <v>0</v>
      </c>
      <c r="D1451" s="18">
        <f>IFERROR(VLOOKUP(A1451,[1]Monitoramento_Base_somente_disp!$A:$J,6,FALSE),0)</f>
        <v>0</v>
      </c>
      <c r="E1451" s="18">
        <f>IFERROR(VLOOKUP(A1451,[1]Monitoramento_Base_somente_disp!$A:$J,7,FALSE),0)</f>
        <v>0</v>
      </c>
      <c r="F1451" s="18">
        <f>IFERROR(VLOOKUP(A1451,[1]Monitoramento_Base_somente_disp!$A:$J,8,FALSE),0)</f>
        <v>0</v>
      </c>
      <c r="G1451" s="18">
        <f>IFERROR(VLOOKUP(A1451,[1]Monitoramento_Base_somente_disp!$A:$J,9,FALSE),0)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IFERROR(VLOOKUP(A1452,[1]Monitoramento_Base_somente_disp!$A:$J,4,FALSE),0)</f>
        <v>0</v>
      </c>
      <c r="C1452" s="18">
        <f>IFERROR(VLOOKUP(A1452,[1]Monitoramento_Base_somente_disp!$A:$J,5,FALSE),0)</f>
        <v>0</v>
      </c>
      <c r="D1452" s="18">
        <f>IFERROR(VLOOKUP(A1452,[1]Monitoramento_Base_somente_disp!$A:$J,6,FALSE),0)</f>
        <v>0</v>
      </c>
      <c r="E1452" s="18">
        <f>IFERROR(VLOOKUP(A1452,[1]Monitoramento_Base_somente_disp!$A:$J,7,FALSE),0)</f>
        <v>0</v>
      </c>
      <c r="F1452" s="18">
        <f>IFERROR(VLOOKUP(A1452,[1]Monitoramento_Base_somente_disp!$A:$J,8,FALSE),0)</f>
        <v>0</v>
      </c>
      <c r="G1452" s="18">
        <f>IFERROR(VLOOKUP(A1452,[1]Monitoramento_Base_somente_disp!$A:$J,9,FALSE),0)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IFERROR(VLOOKUP(A1453,[1]Monitoramento_Base_somente_disp!$A:$J,4,FALSE),0)</f>
        <v>0</v>
      </c>
      <c r="C1453" s="18">
        <f>IFERROR(VLOOKUP(A1453,[1]Monitoramento_Base_somente_disp!$A:$J,5,FALSE),0)</f>
        <v>0</v>
      </c>
      <c r="D1453" s="18">
        <f>IFERROR(VLOOKUP(A1453,[1]Monitoramento_Base_somente_disp!$A:$J,6,FALSE),0)</f>
        <v>0</v>
      </c>
      <c r="E1453" s="18">
        <f>IFERROR(VLOOKUP(A1453,[1]Monitoramento_Base_somente_disp!$A:$J,7,FALSE),0)</f>
        <v>0</v>
      </c>
      <c r="F1453" s="18">
        <f>IFERROR(VLOOKUP(A1453,[1]Monitoramento_Base_somente_disp!$A:$J,8,FALSE),0)</f>
        <v>0</v>
      </c>
      <c r="G1453" s="18">
        <f>IFERROR(VLOOKUP(A1453,[1]Monitoramento_Base_somente_disp!$A:$J,9,FALSE),0)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IFERROR(VLOOKUP(A1454,[1]Monitoramento_Base_somente_disp!$A:$J,4,FALSE),0)</f>
        <v>0</v>
      </c>
      <c r="C1454" s="18">
        <f>IFERROR(VLOOKUP(A1454,[1]Monitoramento_Base_somente_disp!$A:$J,5,FALSE),0)</f>
        <v>0</v>
      </c>
      <c r="D1454" s="18">
        <f>IFERROR(VLOOKUP(A1454,[1]Monitoramento_Base_somente_disp!$A:$J,6,FALSE),0)</f>
        <v>0</v>
      </c>
      <c r="E1454" s="18">
        <f>IFERROR(VLOOKUP(A1454,[1]Monitoramento_Base_somente_disp!$A:$J,7,FALSE),0)</f>
        <v>0</v>
      </c>
      <c r="F1454" s="18">
        <f>IFERROR(VLOOKUP(A1454,[1]Monitoramento_Base_somente_disp!$A:$J,8,FALSE),0)</f>
        <v>0</v>
      </c>
      <c r="G1454" s="18">
        <f>IFERROR(VLOOKUP(A1454,[1]Monitoramento_Base_somente_disp!$A:$J,9,FALSE),0)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IFERROR(VLOOKUP(A1455,[1]Monitoramento_Base_somente_disp!$A:$J,4,FALSE),0)</f>
        <v>0</v>
      </c>
      <c r="C1455" s="18">
        <f>IFERROR(VLOOKUP(A1455,[1]Monitoramento_Base_somente_disp!$A:$J,5,FALSE),0)</f>
        <v>0</v>
      </c>
      <c r="D1455" s="18">
        <f>IFERROR(VLOOKUP(A1455,[1]Monitoramento_Base_somente_disp!$A:$J,6,FALSE),0)</f>
        <v>0</v>
      </c>
      <c r="E1455" s="18">
        <f>IFERROR(VLOOKUP(A1455,[1]Monitoramento_Base_somente_disp!$A:$J,7,FALSE),0)</f>
        <v>0</v>
      </c>
      <c r="F1455" s="18">
        <f>IFERROR(VLOOKUP(A1455,[1]Monitoramento_Base_somente_disp!$A:$J,8,FALSE),0)</f>
        <v>0</v>
      </c>
      <c r="G1455" s="18">
        <f>IFERROR(VLOOKUP(A1455,[1]Monitoramento_Base_somente_disp!$A:$J,9,FALSE),0)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IFERROR(VLOOKUP(A1456,[1]Monitoramento_Base_somente_disp!$A:$J,4,FALSE),0)</f>
        <v>0</v>
      </c>
      <c r="C1456" s="18">
        <f>IFERROR(VLOOKUP(A1456,[1]Monitoramento_Base_somente_disp!$A:$J,5,FALSE),0)</f>
        <v>0</v>
      </c>
      <c r="D1456" s="18">
        <f>IFERROR(VLOOKUP(A1456,[1]Monitoramento_Base_somente_disp!$A:$J,6,FALSE),0)</f>
        <v>0</v>
      </c>
      <c r="E1456" s="18">
        <f>IFERROR(VLOOKUP(A1456,[1]Monitoramento_Base_somente_disp!$A:$J,7,FALSE),0)</f>
        <v>0</v>
      </c>
      <c r="F1456" s="18">
        <f>IFERROR(VLOOKUP(A1456,[1]Monitoramento_Base_somente_disp!$A:$J,8,FALSE),0)</f>
        <v>0</v>
      </c>
      <c r="G1456" s="18">
        <f>IFERROR(VLOOKUP(A1456,[1]Monitoramento_Base_somente_disp!$A:$J,9,FALSE),0)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IFERROR(VLOOKUP(A1457,[1]Monitoramento_Base_somente_disp!$A:$J,4,FALSE),0)</f>
        <v>0</v>
      </c>
      <c r="C1457" s="18">
        <f>IFERROR(VLOOKUP(A1457,[1]Monitoramento_Base_somente_disp!$A:$J,5,FALSE),0)</f>
        <v>0</v>
      </c>
      <c r="D1457" s="18">
        <f>IFERROR(VLOOKUP(A1457,[1]Monitoramento_Base_somente_disp!$A:$J,6,FALSE),0)</f>
        <v>0</v>
      </c>
      <c r="E1457" s="18">
        <f>IFERROR(VLOOKUP(A1457,[1]Monitoramento_Base_somente_disp!$A:$J,7,FALSE),0)</f>
        <v>0</v>
      </c>
      <c r="F1457" s="18">
        <f>IFERROR(VLOOKUP(A1457,[1]Monitoramento_Base_somente_disp!$A:$J,8,FALSE),0)</f>
        <v>0</v>
      </c>
      <c r="G1457" s="18">
        <f>IFERROR(VLOOKUP(A1457,[1]Monitoramento_Base_somente_disp!$A:$J,9,FALSE),0)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IFERROR(VLOOKUP(A1458,[1]Monitoramento_Base_somente_disp!$A:$J,4,FALSE),0)</f>
        <v>0</v>
      </c>
      <c r="C1458" s="18">
        <f>IFERROR(VLOOKUP(A1458,[1]Monitoramento_Base_somente_disp!$A:$J,5,FALSE),0)</f>
        <v>0</v>
      </c>
      <c r="D1458" s="18">
        <f>IFERROR(VLOOKUP(A1458,[1]Monitoramento_Base_somente_disp!$A:$J,6,FALSE),0)</f>
        <v>0</v>
      </c>
      <c r="E1458" s="18">
        <f>IFERROR(VLOOKUP(A1458,[1]Monitoramento_Base_somente_disp!$A:$J,7,FALSE),0)</f>
        <v>0</v>
      </c>
      <c r="F1458" s="18">
        <f>IFERROR(VLOOKUP(A1458,[1]Monitoramento_Base_somente_disp!$A:$J,8,FALSE),0)</f>
        <v>0</v>
      </c>
      <c r="G1458" s="18">
        <f>IFERROR(VLOOKUP(A1458,[1]Monitoramento_Base_somente_disp!$A:$J,9,FALSE),0)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IFERROR(VLOOKUP(A1459,[1]Monitoramento_Base_somente_disp!$A:$J,4,FALSE),0)</f>
        <v>0</v>
      </c>
      <c r="C1459" s="18">
        <f>IFERROR(VLOOKUP(A1459,[1]Monitoramento_Base_somente_disp!$A:$J,5,FALSE),0)</f>
        <v>0</v>
      </c>
      <c r="D1459" s="18">
        <f>IFERROR(VLOOKUP(A1459,[1]Monitoramento_Base_somente_disp!$A:$J,6,FALSE),0)</f>
        <v>0</v>
      </c>
      <c r="E1459" s="18">
        <f>IFERROR(VLOOKUP(A1459,[1]Monitoramento_Base_somente_disp!$A:$J,7,FALSE),0)</f>
        <v>0</v>
      </c>
      <c r="F1459" s="18">
        <f>IFERROR(VLOOKUP(A1459,[1]Monitoramento_Base_somente_disp!$A:$J,8,FALSE),0)</f>
        <v>0</v>
      </c>
      <c r="G1459" s="18">
        <f>IFERROR(VLOOKUP(A1459,[1]Monitoramento_Base_somente_disp!$A:$J,9,FALSE),0)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IFERROR(VLOOKUP(A1460,[1]Monitoramento_Base_somente_disp!$A:$J,4,FALSE),0)</f>
        <v>0</v>
      </c>
      <c r="C1460" s="18">
        <f>IFERROR(VLOOKUP(A1460,[1]Monitoramento_Base_somente_disp!$A:$J,5,FALSE),0)</f>
        <v>0</v>
      </c>
      <c r="D1460" s="18">
        <f>IFERROR(VLOOKUP(A1460,[1]Monitoramento_Base_somente_disp!$A:$J,6,FALSE),0)</f>
        <v>0</v>
      </c>
      <c r="E1460" s="18">
        <f>IFERROR(VLOOKUP(A1460,[1]Monitoramento_Base_somente_disp!$A:$J,7,FALSE),0)</f>
        <v>0</v>
      </c>
      <c r="F1460" s="18">
        <f>IFERROR(VLOOKUP(A1460,[1]Monitoramento_Base_somente_disp!$A:$J,8,FALSE),0)</f>
        <v>0</v>
      </c>
      <c r="G1460" s="18">
        <f>IFERROR(VLOOKUP(A1460,[1]Monitoramento_Base_somente_disp!$A:$J,9,FALSE),0)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IFERROR(VLOOKUP(A1461,[1]Monitoramento_Base_somente_disp!$A:$J,4,FALSE),0)</f>
        <v>0</v>
      </c>
      <c r="C1461" s="18">
        <f>IFERROR(VLOOKUP(A1461,[1]Monitoramento_Base_somente_disp!$A:$J,5,FALSE),0)</f>
        <v>0</v>
      </c>
      <c r="D1461" s="18">
        <f>IFERROR(VLOOKUP(A1461,[1]Monitoramento_Base_somente_disp!$A:$J,6,FALSE),0)</f>
        <v>0</v>
      </c>
      <c r="E1461" s="18">
        <f>IFERROR(VLOOKUP(A1461,[1]Monitoramento_Base_somente_disp!$A:$J,7,FALSE),0)</f>
        <v>0</v>
      </c>
      <c r="F1461" s="18">
        <f>IFERROR(VLOOKUP(A1461,[1]Monitoramento_Base_somente_disp!$A:$J,8,FALSE),0)</f>
        <v>0</v>
      </c>
      <c r="G1461" s="18">
        <f>IFERROR(VLOOKUP(A1461,[1]Monitoramento_Base_somente_disp!$A:$J,9,FALSE),0)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IFERROR(VLOOKUP(A1462,[1]Monitoramento_Base_somente_disp!$A:$J,4,FALSE),0)</f>
        <v>0</v>
      </c>
      <c r="C1462" s="18">
        <f>IFERROR(VLOOKUP(A1462,[1]Monitoramento_Base_somente_disp!$A:$J,5,FALSE),0)</f>
        <v>0</v>
      </c>
      <c r="D1462" s="18">
        <f>IFERROR(VLOOKUP(A1462,[1]Monitoramento_Base_somente_disp!$A:$J,6,FALSE),0)</f>
        <v>0</v>
      </c>
      <c r="E1462" s="18">
        <f>IFERROR(VLOOKUP(A1462,[1]Monitoramento_Base_somente_disp!$A:$J,7,FALSE),0)</f>
        <v>0</v>
      </c>
      <c r="F1462" s="18">
        <f>IFERROR(VLOOKUP(A1462,[1]Monitoramento_Base_somente_disp!$A:$J,8,FALSE),0)</f>
        <v>0</v>
      </c>
      <c r="G1462" s="18">
        <f>IFERROR(VLOOKUP(A1462,[1]Monitoramento_Base_somente_disp!$A:$J,9,FALSE),0)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IFERROR(VLOOKUP(A1463,[1]Monitoramento_Base_somente_disp!$A:$J,4,FALSE),0)</f>
        <v>0</v>
      </c>
      <c r="C1463" s="18">
        <f>IFERROR(VLOOKUP(A1463,[1]Monitoramento_Base_somente_disp!$A:$J,5,FALSE),0)</f>
        <v>0</v>
      </c>
      <c r="D1463" s="18">
        <f>IFERROR(VLOOKUP(A1463,[1]Monitoramento_Base_somente_disp!$A:$J,6,FALSE),0)</f>
        <v>0</v>
      </c>
      <c r="E1463" s="18">
        <f>IFERROR(VLOOKUP(A1463,[1]Monitoramento_Base_somente_disp!$A:$J,7,FALSE),0)</f>
        <v>0</v>
      </c>
      <c r="F1463" s="18">
        <f>IFERROR(VLOOKUP(A1463,[1]Monitoramento_Base_somente_disp!$A:$J,8,FALSE),0)</f>
        <v>0</v>
      </c>
      <c r="G1463" s="18">
        <f>IFERROR(VLOOKUP(A1463,[1]Monitoramento_Base_somente_disp!$A:$J,9,FALSE),0)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IFERROR(VLOOKUP(A1464,[1]Monitoramento_Base_somente_disp!$A:$J,4,FALSE),0)</f>
        <v>0</v>
      </c>
      <c r="C1464" s="18">
        <f>IFERROR(VLOOKUP(A1464,[1]Monitoramento_Base_somente_disp!$A:$J,5,FALSE),0)</f>
        <v>0</v>
      </c>
      <c r="D1464" s="18">
        <f>IFERROR(VLOOKUP(A1464,[1]Monitoramento_Base_somente_disp!$A:$J,6,FALSE),0)</f>
        <v>0</v>
      </c>
      <c r="E1464" s="18">
        <f>IFERROR(VLOOKUP(A1464,[1]Monitoramento_Base_somente_disp!$A:$J,7,FALSE),0)</f>
        <v>0</v>
      </c>
      <c r="F1464" s="18">
        <f>IFERROR(VLOOKUP(A1464,[1]Monitoramento_Base_somente_disp!$A:$J,8,FALSE),0)</f>
        <v>0</v>
      </c>
      <c r="G1464" s="18">
        <f>IFERROR(VLOOKUP(A1464,[1]Monitoramento_Base_somente_disp!$A:$J,9,FALSE),0)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IFERROR(VLOOKUP(A1465,[1]Monitoramento_Base_somente_disp!$A:$J,4,FALSE),0)</f>
        <v>0</v>
      </c>
      <c r="C1465" s="18">
        <f>IFERROR(VLOOKUP(A1465,[1]Monitoramento_Base_somente_disp!$A:$J,5,FALSE),0)</f>
        <v>0</v>
      </c>
      <c r="D1465" s="18">
        <f>IFERROR(VLOOKUP(A1465,[1]Monitoramento_Base_somente_disp!$A:$J,6,FALSE),0)</f>
        <v>0</v>
      </c>
      <c r="E1465" s="18">
        <f>IFERROR(VLOOKUP(A1465,[1]Monitoramento_Base_somente_disp!$A:$J,7,FALSE),0)</f>
        <v>0</v>
      </c>
      <c r="F1465" s="18">
        <f>IFERROR(VLOOKUP(A1465,[1]Monitoramento_Base_somente_disp!$A:$J,8,FALSE),0)</f>
        <v>0</v>
      </c>
      <c r="G1465" s="18">
        <f>IFERROR(VLOOKUP(A1465,[1]Monitoramento_Base_somente_disp!$A:$J,9,FALSE),0)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IFERROR(VLOOKUP(A1466,[1]Monitoramento_Base_somente_disp!$A:$J,4,FALSE),0)</f>
        <v>0</v>
      </c>
      <c r="C1466" s="18">
        <f>IFERROR(VLOOKUP(A1466,[1]Monitoramento_Base_somente_disp!$A:$J,5,FALSE),0)</f>
        <v>0</v>
      </c>
      <c r="D1466" s="18">
        <f>IFERROR(VLOOKUP(A1466,[1]Monitoramento_Base_somente_disp!$A:$J,6,FALSE),0)</f>
        <v>0</v>
      </c>
      <c r="E1466" s="18">
        <f>IFERROR(VLOOKUP(A1466,[1]Monitoramento_Base_somente_disp!$A:$J,7,FALSE),0)</f>
        <v>0</v>
      </c>
      <c r="F1466" s="18">
        <f>IFERROR(VLOOKUP(A1466,[1]Monitoramento_Base_somente_disp!$A:$J,8,FALSE),0)</f>
        <v>0</v>
      </c>
      <c r="G1466" s="18">
        <f>IFERROR(VLOOKUP(A1466,[1]Monitoramento_Base_somente_disp!$A:$J,9,FALSE),0)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IFERROR(VLOOKUP(A1467,[1]Monitoramento_Base_somente_disp!$A:$J,4,FALSE),0)</f>
        <v>0</v>
      </c>
      <c r="C1467" s="18">
        <f>IFERROR(VLOOKUP(A1467,[1]Monitoramento_Base_somente_disp!$A:$J,5,FALSE),0)</f>
        <v>0</v>
      </c>
      <c r="D1467" s="18">
        <f>IFERROR(VLOOKUP(A1467,[1]Monitoramento_Base_somente_disp!$A:$J,6,FALSE),0)</f>
        <v>0</v>
      </c>
      <c r="E1467" s="18">
        <f>IFERROR(VLOOKUP(A1467,[1]Monitoramento_Base_somente_disp!$A:$J,7,FALSE),0)</f>
        <v>0</v>
      </c>
      <c r="F1467" s="18">
        <f>IFERROR(VLOOKUP(A1467,[1]Monitoramento_Base_somente_disp!$A:$J,8,FALSE),0)</f>
        <v>0</v>
      </c>
      <c r="G1467" s="18">
        <f>IFERROR(VLOOKUP(A1467,[1]Monitoramento_Base_somente_disp!$A:$J,9,FALSE),0)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IFERROR(VLOOKUP(A1468,[1]Monitoramento_Base_somente_disp!$A:$J,4,FALSE),0)</f>
        <v>0</v>
      </c>
      <c r="C1468" s="18">
        <f>IFERROR(VLOOKUP(A1468,[1]Monitoramento_Base_somente_disp!$A:$J,5,FALSE),0)</f>
        <v>0</v>
      </c>
      <c r="D1468" s="18">
        <f>IFERROR(VLOOKUP(A1468,[1]Monitoramento_Base_somente_disp!$A:$J,6,FALSE),0)</f>
        <v>0</v>
      </c>
      <c r="E1468" s="18">
        <f>IFERROR(VLOOKUP(A1468,[1]Monitoramento_Base_somente_disp!$A:$J,7,FALSE),0)</f>
        <v>0</v>
      </c>
      <c r="F1468" s="18">
        <f>IFERROR(VLOOKUP(A1468,[1]Monitoramento_Base_somente_disp!$A:$J,8,FALSE),0)</f>
        <v>0</v>
      </c>
      <c r="G1468" s="18">
        <f>IFERROR(VLOOKUP(A1468,[1]Monitoramento_Base_somente_disp!$A:$J,9,FALSE),0)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IFERROR(VLOOKUP(A1469,[1]Monitoramento_Base_somente_disp!$A:$J,4,FALSE),0)</f>
        <v>0</v>
      </c>
      <c r="C1469" s="18">
        <f>IFERROR(VLOOKUP(A1469,[1]Monitoramento_Base_somente_disp!$A:$J,5,FALSE),0)</f>
        <v>0</v>
      </c>
      <c r="D1469" s="18">
        <f>IFERROR(VLOOKUP(A1469,[1]Monitoramento_Base_somente_disp!$A:$J,6,FALSE),0)</f>
        <v>0</v>
      </c>
      <c r="E1469" s="18">
        <f>IFERROR(VLOOKUP(A1469,[1]Monitoramento_Base_somente_disp!$A:$J,7,FALSE),0)</f>
        <v>0</v>
      </c>
      <c r="F1469" s="18">
        <f>IFERROR(VLOOKUP(A1469,[1]Monitoramento_Base_somente_disp!$A:$J,8,FALSE),0)</f>
        <v>0</v>
      </c>
      <c r="G1469" s="18">
        <f>IFERROR(VLOOKUP(A1469,[1]Monitoramento_Base_somente_disp!$A:$J,9,FALSE),0)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IFERROR(VLOOKUP(A1470,[1]Monitoramento_Base_somente_disp!$A:$J,4,FALSE),0)</f>
        <v>0</v>
      </c>
      <c r="C1470" s="18">
        <f>IFERROR(VLOOKUP(A1470,[1]Monitoramento_Base_somente_disp!$A:$J,5,FALSE),0)</f>
        <v>0</v>
      </c>
      <c r="D1470" s="18">
        <f>IFERROR(VLOOKUP(A1470,[1]Monitoramento_Base_somente_disp!$A:$J,6,FALSE),0)</f>
        <v>0</v>
      </c>
      <c r="E1470" s="18">
        <f>IFERROR(VLOOKUP(A1470,[1]Monitoramento_Base_somente_disp!$A:$J,7,FALSE),0)</f>
        <v>0</v>
      </c>
      <c r="F1470" s="18">
        <f>IFERROR(VLOOKUP(A1470,[1]Monitoramento_Base_somente_disp!$A:$J,8,FALSE),0)</f>
        <v>0</v>
      </c>
      <c r="G1470" s="18">
        <f>IFERROR(VLOOKUP(A1470,[1]Monitoramento_Base_somente_disp!$A:$J,9,FALSE),0)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IFERROR(VLOOKUP(A1471,[1]Monitoramento_Base_somente_disp!$A:$J,4,FALSE),0)</f>
        <v>0</v>
      </c>
      <c r="C1471" s="18">
        <f>IFERROR(VLOOKUP(A1471,[1]Monitoramento_Base_somente_disp!$A:$J,5,FALSE),0)</f>
        <v>0</v>
      </c>
      <c r="D1471" s="18">
        <f>IFERROR(VLOOKUP(A1471,[1]Monitoramento_Base_somente_disp!$A:$J,6,FALSE),0)</f>
        <v>0</v>
      </c>
      <c r="E1471" s="18">
        <f>IFERROR(VLOOKUP(A1471,[1]Monitoramento_Base_somente_disp!$A:$J,7,FALSE),0)</f>
        <v>0</v>
      </c>
      <c r="F1471" s="18">
        <f>IFERROR(VLOOKUP(A1471,[1]Monitoramento_Base_somente_disp!$A:$J,8,FALSE),0)</f>
        <v>0</v>
      </c>
      <c r="G1471" s="18">
        <f>IFERROR(VLOOKUP(A1471,[1]Monitoramento_Base_somente_disp!$A:$J,9,FALSE),0)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IFERROR(VLOOKUP(A1472,[1]Monitoramento_Base_somente_disp!$A:$J,4,FALSE),0)</f>
        <v>0</v>
      </c>
      <c r="C1472" s="18">
        <f>IFERROR(VLOOKUP(A1472,[1]Monitoramento_Base_somente_disp!$A:$J,5,FALSE),0)</f>
        <v>0</v>
      </c>
      <c r="D1472" s="18">
        <f>IFERROR(VLOOKUP(A1472,[1]Monitoramento_Base_somente_disp!$A:$J,6,FALSE),0)</f>
        <v>0</v>
      </c>
      <c r="E1472" s="18">
        <f>IFERROR(VLOOKUP(A1472,[1]Monitoramento_Base_somente_disp!$A:$J,7,FALSE),0)</f>
        <v>0</v>
      </c>
      <c r="F1472" s="18">
        <f>IFERROR(VLOOKUP(A1472,[1]Monitoramento_Base_somente_disp!$A:$J,8,FALSE),0)</f>
        <v>0</v>
      </c>
      <c r="G1472" s="18">
        <f>IFERROR(VLOOKUP(A1472,[1]Monitoramento_Base_somente_disp!$A:$J,9,FALSE),0)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IFERROR(VLOOKUP(A1473,[1]Monitoramento_Base_somente_disp!$A:$J,4,FALSE),0)</f>
        <v>0</v>
      </c>
      <c r="C1473" s="18">
        <f>IFERROR(VLOOKUP(A1473,[1]Monitoramento_Base_somente_disp!$A:$J,5,FALSE),0)</f>
        <v>0</v>
      </c>
      <c r="D1473" s="18">
        <f>IFERROR(VLOOKUP(A1473,[1]Monitoramento_Base_somente_disp!$A:$J,6,FALSE),0)</f>
        <v>0</v>
      </c>
      <c r="E1473" s="18">
        <f>IFERROR(VLOOKUP(A1473,[1]Monitoramento_Base_somente_disp!$A:$J,7,FALSE),0)</f>
        <v>0</v>
      </c>
      <c r="F1473" s="18">
        <f>IFERROR(VLOOKUP(A1473,[1]Monitoramento_Base_somente_disp!$A:$J,8,FALSE),0)</f>
        <v>0</v>
      </c>
      <c r="G1473" s="18">
        <f>IFERROR(VLOOKUP(A1473,[1]Monitoramento_Base_somente_disp!$A:$J,9,FALSE),0)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IFERROR(VLOOKUP(A1474,[1]Monitoramento_Base_somente_disp!$A:$J,4,FALSE),0)</f>
        <v>0</v>
      </c>
      <c r="C1474" s="18">
        <f>IFERROR(VLOOKUP(A1474,[1]Monitoramento_Base_somente_disp!$A:$J,5,FALSE),0)</f>
        <v>0</v>
      </c>
      <c r="D1474" s="18">
        <f>IFERROR(VLOOKUP(A1474,[1]Monitoramento_Base_somente_disp!$A:$J,6,FALSE),0)</f>
        <v>0</v>
      </c>
      <c r="E1474" s="18">
        <f>IFERROR(VLOOKUP(A1474,[1]Monitoramento_Base_somente_disp!$A:$J,7,FALSE),0)</f>
        <v>0</v>
      </c>
      <c r="F1474" s="18">
        <f>IFERROR(VLOOKUP(A1474,[1]Monitoramento_Base_somente_disp!$A:$J,8,FALSE),0)</f>
        <v>0</v>
      </c>
      <c r="G1474" s="18">
        <f>IFERROR(VLOOKUP(A1474,[1]Monitoramento_Base_somente_disp!$A:$J,9,FALSE),0)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IFERROR(VLOOKUP(A1475,[1]Monitoramento_Base_somente_disp!$A:$J,4,FALSE),0)</f>
        <v>0</v>
      </c>
      <c r="C1475" s="18">
        <f>IFERROR(VLOOKUP(A1475,[1]Monitoramento_Base_somente_disp!$A:$J,5,FALSE),0)</f>
        <v>0</v>
      </c>
      <c r="D1475" s="18">
        <f>IFERROR(VLOOKUP(A1475,[1]Monitoramento_Base_somente_disp!$A:$J,6,FALSE),0)</f>
        <v>0</v>
      </c>
      <c r="E1475" s="18">
        <f>IFERROR(VLOOKUP(A1475,[1]Monitoramento_Base_somente_disp!$A:$J,7,FALSE),0)</f>
        <v>0</v>
      </c>
      <c r="F1475" s="18">
        <f>IFERROR(VLOOKUP(A1475,[1]Monitoramento_Base_somente_disp!$A:$J,8,FALSE),0)</f>
        <v>0</v>
      </c>
      <c r="G1475" s="18">
        <f>IFERROR(VLOOKUP(A1475,[1]Monitoramento_Base_somente_disp!$A:$J,9,FALSE),0)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IFERROR(VLOOKUP(A1476,[1]Monitoramento_Base_somente_disp!$A:$J,4,FALSE),0)</f>
        <v>0</v>
      </c>
      <c r="C1476" s="18">
        <f>IFERROR(VLOOKUP(A1476,[1]Monitoramento_Base_somente_disp!$A:$J,5,FALSE),0)</f>
        <v>0</v>
      </c>
      <c r="D1476" s="18">
        <f>IFERROR(VLOOKUP(A1476,[1]Monitoramento_Base_somente_disp!$A:$J,6,FALSE),0)</f>
        <v>0</v>
      </c>
      <c r="E1476" s="18">
        <f>IFERROR(VLOOKUP(A1476,[1]Monitoramento_Base_somente_disp!$A:$J,7,FALSE),0)</f>
        <v>0</v>
      </c>
      <c r="F1476" s="18">
        <f>IFERROR(VLOOKUP(A1476,[1]Monitoramento_Base_somente_disp!$A:$J,8,FALSE),0)</f>
        <v>0</v>
      </c>
      <c r="G1476" s="18">
        <f>IFERROR(VLOOKUP(A1476,[1]Monitoramento_Base_somente_disp!$A:$J,9,FALSE),0)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IFERROR(VLOOKUP(A1477,[1]Monitoramento_Base_somente_disp!$A:$J,4,FALSE),0)</f>
        <v>0</v>
      </c>
      <c r="C1477" s="18">
        <f>IFERROR(VLOOKUP(A1477,[1]Monitoramento_Base_somente_disp!$A:$J,5,FALSE),0)</f>
        <v>0</v>
      </c>
      <c r="D1477" s="18">
        <f>IFERROR(VLOOKUP(A1477,[1]Monitoramento_Base_somente_disp!$A:$J,6,FALSE),0)</f>
        <v>0</v>
      </c>
      <c r="E1477" s="18">
        <f>IFERROR(VLOOKUP(A1477,[1]Monitoramento_Base_somente_disp!$A:$J,7,FALSE),0)</f>
        <v>0</v>
      </c>
      <c r="F1477" s="18">
        <f>IFERROR(VLOOKUP(A1477,[1]Monitoramento_Base_somente_disp!$A:$J,8,FALSE),0)</f>
        <v>0</v>
      </c>
      <c r="G1477" s="18">
        <f>IFERROR(VLOOKUP(A1477,[1]Monitoramento_Base_somente_disp!$A:$J,9,FALSE),0)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IFERROR(VLOOKUP(A1478,[1]Monitoramento_Base_somente_disp!$A:$J,4,FALSE),0)</f>
        <v>0</v>
      </c>
      <c r="C1478" s="18">
        <f>IFERROR(VLOOKUP(A1478,[1]Monitoramento_Base_somente_disp!$A:$J,5,FALSE),0)</f>
        <v>0</v>
      </c>
      <c r="D1478" s="18">
        <f>IFERROR(VLOOKUP(A1478,[1]Monitoramento_Base_somente_disp!$A:$J,6,FALSE),0)</f>
        <v>0</v>
      </c>
      <c r="E1478" s="18">
        <f>IFERROR(VLOOKUP(A1478,[1]Monitoramento_Base_somente_disp!$A:$J,7,FALSE),0)</f>
        <v>0</v>
      </c>
      <c r="F1478" s="18">
        <f>IFERROR(VLOOKUP(A1478,[1]Monitoramento_Base_somente_disp!$A:$J,8,FALSE),0)</f>
        <v>0</v>
      </c>
      <c r="G1478" s="18">
        <f>IFERROR(VLOOKUP(A1478,[1]Monitoramento_Base_somente_disp!$A:$J,9,FALSE),0)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IFERROR(VLOOKUP(A1479,[1]Monitoramento_Base_somente_disp!$A:$J,4,FALSE),0)</f>
        <v>0</v>
      </c>
      <c r="C1479" s="18">
        <f>IFERROR(VLOOKUP(A1479,[1]Monitoramento_Base_somente_disp!$A:$J,5,FALSE),0)</f>
        <v>0</v>
      </c>
      <c r="D1479" s="18">
        <f>IFERROR(VLOOKUP(A1479,[1]Monitoramento_Base_somente_disp!$A:$J,6,FALSE),0)</f>
        <v>0</v>
      </c>
      <c r="E1479" s="18">
        <f>IFERROR(VLOOKUP(A1479,[1]Monitoramento_Base_somente_disp!$A:$J,7,FALSE),0)</f>
        <v>0</v>
      </c>
      <c r="F1479" s="18">
        <f>IFERROR(VLOOKUP(A1479,[1]Monitoramento_Base_somente_disp!$A:$J,8,FALSE),0)</f>
        <v>0</v>
      </c>
      <c r="G1479" s="18">
        <f>IFERROR(VLOOKUP(A1479,[1]Monitoramento_Base_somente_disp!$A:$J,9,FALSE),0)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IFERROR(VLOOKUP(A1480,[1]Monitoramento_Base_somente_disp!$A:$J,4,FALSE),0)</f>
        <v>0</v>
      </c>
      <c r="C1480" s="18">
        <f>IFERROR(VLOOKUP(A1480,[1]Monitoramento_Base_somente_disp!$A:$J,5,FALSE),0)</f>
        <v>0</v>
      </c>
      <c r="D1480" s="18">
        <f>IFERROR(VLOOKUP(A1480,[1]Monitoramento_Base_somente_disp!$A:$J,6,FALSE),0)</f>
        <v>0</v>
      </c>
      <c r="E1480" s="18">
        <f>IFERROR(VLOOKUP(A1480,[1]Monitoramento_Base_somente_disp!$A:$J,7,FALSE),0)</f>
        <v>0</v>
      </c>
      <c r="F1480" s="18">
        <f>IFERROR(VLOOKUP(A1480,[1]Monitoramento_Base_somente_disp!$A:$J,8,FALSE),0)</f>
        <v>0</v>
      </c>
      <c r="G1480" s="18">
        <f>IFERROR(VLOOKUP(A1480,[1]Monitoramento_Base_somente_disp!$A:$J,9,FALSE),0)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IFERROR(VLOOKUP(A1481,[1]Monitoramento_Base_somente_disp!$A:$J,4,FALSE),0)</f>
        <v>0</v>
      </c>
      <c r="C1481" s="18">
        <f>IFERROR(VLOOKUP(A1481,[1]Monitoramento_Base_somente_disp!$A:$J,5,FALSE),0)</f>
        <v>0</v>
      </c>
      <c r="D1481" s="18">
        <f>IFERROR(VLOOKUP(A1481,[1]Monitoramento_Base_somente_disp!$A:$J,6,FALSE),0)</f>
        <v>0</v>
      </c>
      <c r="E1481" s="18">
        <f>IFERROR(VLOOKUP(A1481,[1]Monitoramento_Base_somente_disp!$A:$J,7,FALSE),0)</f>
        <v>0</v>
      </c>
      <c r="F1481" s="18">
        <f>IFERROR(VLOOKUP(A1481,[1]Monitoramento_Base_somente_disp!$A:$J,8,FALSE),0)</f>
        <v>0</v>
      </c>
      <c r="G1481" s="18">
        <f>IFERROR(VLOOKUP(A1481,[1]Monitoramento_Base_somente_disp!$A:$J,9,FALSE),0)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IFERROR(VLOOKUP(A1482,[1]Monitoramento_Base_somente_disp!$A:$J,4,FALSE),0)</f>
        <v>0</v>
      </c>
      <c r="C1482" s="18">
        <f>IFERROR(VLOOKUP(A1482,[1]Monitoramento_Base_somente_disp!$A:$J,5,FALSE),0)</f>
        <v>0</v>
      </c>
      <c r="D1482" s="18">
        <f>IFERROR(VLOOKUP(A1482,[1]Monitoramento_Base_somente_disp!$A:$J,6,FALSE),0)</f>
        <v>0</v>
      </c>
      <c r="E1482" s="18">
        <f>IFERROR(VLOOKUP(A1482,[1]Monitoramento_Base_somente_disp!$A:$J,7,FALSE),0)</f>
        <v>0</v>
      </c>
      <c r="F1482" s="18">
        <f>IFERROR(VLOOKUP(A1482,[1]Monitoramento_Base_somente_disp!$A:$J,8,FALSE),0)</f>
        <v>0</v>
      </c>
      <c r="G1482" s="18">
        <f>IFERROR(VLOOKUP(A1482,[1]Monitoramento_Base_somente_disp!$A:$J,9,FALSE),0)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IFERROR(VLOOKUP(A1483,[1]Monitoramento_Base_somente_disp!$A:$J,4,FALSE),0)</f>
        <v>0</v>
      </c>
      <c r="C1483" s="18">
        <f>IFERROR(VLOOKUP(A1483,[1]Monitoramento_Base_somente_disp!$A:$J,5,FALSE),0)</f>
        <v>1516723</v>
      </c>
      <c r="D1483" s="18">
        <f>IFERROR(VLOOKUP(A1483,[1]Monitoramento_Base_somente_disp!$A:$J,6,FALSE),0)</f>
        <v>0</v>
      </c>
      <c r="E1483" s="18">
        <f>IFERROR(VLOOKUP(A1483,[1]Monitoramento_Base_somente_disp!$A:$J,7,FALSE),0)</f>
        <v>0</v>
      </c>
      <c r="F1483" s="18">
        <f>IFERROR(VLOOKUP(A1483,[1]Monitoramento_Base_somente_disp!$A:$J,8,FALSE),0)</f>
        <v>0</v>
      </c>
      <c r="G1483" s="18">
        <f>IFERROR(VLOOKUP(A1483,[1]Monitoramento_Base_somente_disp!$A:$J,9,FALSE),0)</f>
        <v>0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Não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IFERROR(VLOOKUP(A1484,[1]Monitoramento_Base_somente_disp!$A:$J,4,FALSE),0)</f>
        <v>0</v>
      </c>
      <c r="C1484" s="18">
        <f>IFERROR(VLOOKUP(A1484,[1]Monitoramento_Base_somente_disp!$A:$J,5,FALSE),0)</f>
        <v>0</v>
      </c>
      <c r="D1484" s="18">
        <f>IFERROR(VLOOKUP(A1484,[1]Monitoramento_Base_somente_disp!$A:$J,6,FALSE),0)</f>
        <v>0</v>
      </c>
      <c r="E1484" s="18">
        <f>IFERROR(VLOOKUP(A1484,[1]Monitoramento_Base_somente_disp!$A:$J,7,FALSE),0)</f>
        <v>0</v>
      </c>
      <c r="F1484" s="18">
        <f>IFERROR(VLOOKUP(A1484,[1]Monitoramento_Base_somente_disp!$A:$J,8,FALSE),0)</f>
        <v>0</v>
      </c>
      <c r="G1484" s="18">
        <f>IFERROR(VLOOKUP(A1484,[1]Monitoramento_Base_somente_disp!$A:$J,9,FALSE),0)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IFERROR(VLOOKUP(A1485,[1]Monitoramento_Base_somente_disp!$A:$J,4,FALSE),0)</f>
        <v>0</v>
      </c>
      <c r="C1485" s="18">
        <f>IFERROR(VLOOKUP(A1485,[1]Monitoramento_Base_somente_disp!$A:$J,5,FALSE),0)</f>
        <v>0</v>
      </c>
      <c r="D1485" s="18">
        <f>IFERROR(VLOOKUP(A1485,[1]Monitoramento_Base_somente_disp!$A:$J,6,FALSE),0)</f>
        <v>0</v>
      </c>
      <c r="E1485" s="18">
        <f>IFERROR(VLOOKUP(A1485,[1]Monitoramento_Base_somente_disp!$A:$J,7,FALSE),0)</f>
        <v>0</v>
      </c>
      <c r="F1485" s="18">
        <f>IFERROR(VLOOKUP(A1485,[1]Monitoramento_Base_somente_disp!$A:$J,8,FALSE),0)</f>
        <v>0</v>
      </c>
      <c r="G1485" s="18">
        <f>IFERROR(VLOOKUP(A1485,[1]Monitoramento_Base_somente_disp!$A:$J,9,FALSE),0)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IFERROR(VLOOKUP(A1486,[1]Monitoramento_Base_somente_disp!$A:$J,4,FALSE),0)</f>
        <v>0</v>
      </c>
      <c r="C1486" s="18">
        <f>IFERROR(VLOOKUP(A1486,[1]Monitoramento_Base_somente_disp!$A:$J,5,FALSE),0)</f>
        <v>0</v>
      </c>
      <c r="D1486" s="18">
        <f>IFERROR(VLOOKUP(A1486,[1]Monitoramento_Base_somente_disp!$A:$J,6,FALSE),0)</f>
        <v>0</v>
      </c>
      <c r="E1486" s="18">
        <f>IFERROR(VLOOKUP(A1486,[1]Monitoramento_Base_somente_disp!$A:$J,7,FALSE),0)</f>
        <v>0</v>
      </c>
      <c r="F1486" s="18">
        <f>IFERROR(VLOOKUP(A1486,[1]Monitoramento_Base_somente_disp!$A:$J,8,FALSE),0)</f>
        <v>0</v>
      </c>
      <c r="G1486" s="18">
        <f>IFERROR(VLOOKUP(A1486,[1]Monitoramento_Base_somente_disp!$A:$J,9,FALSE),0)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IFERROR(VLOOKUP(A1487,[1]Monitoramento_Base_somente_disp!$A:$J,4,FALSE),0)</f>
        <v>0</v>
      </c>
      <c r="C1487" s="18">
        <f>IFERROR(VLOOKUP(A1487,[1]Monitoramento_Base_somente_disp!$A:$J,5,FALSE),0)</f>
        <v>0</v>
      </c>
      <c r="D1487" s="18">
        <f>IFERROR(VLOOKUP(A1487,[1]Monitoramento_Base_somente_disp!$A:$J,6,FALSE),0)</f>
        <v>0</v>
      </c>
      <c r="E1487" s="18">
        <f>IFERROR(VLOOKUP(A1487,[1]Monitoramento_Base_somente_disp!$A:$J,7,FALSE),0)</f>
        <v>0</v>
      </c>
      <c r="F1487" s="18">
        <f>IFERROR(VLOOKUP(A1487,[1]Monitoramento_Base_somente_disp!$A:$J,8,FALSE),0)</f>
        <v>0</v>
      </c>
      <c r="G1487" s="18">
        <f>IFERROR(VLOOKUP(A1487,[1]Monitoramento_Base_somente_disp!$A:$J,9,FALSE),0)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IFERROR(VLOOKUP(A1488,[1]Monitoramento_Base_somente_disp!$A:$J,4,FALSE),0)</f>
        <v>0</v>
      </c>
      <c r="C1488" s="18">
        <f>IFERROR(VLOOKUP(A1488,[1]Monitoramento_Base_somente_disp!$A:$J,5,FALSE),0)</f>
        <v>0</v>
      </c>
      <c r="D1488" s="18">
        <f>IFERROR(VLOOKUP(A1488,[1]Monitoramento_Base_somente_disp!$A:$J,6,FALSE),0)</f>
        <v>0</v>
      </c>
      <c r="E1488" s="18">
        <f>IFERROR(VLOOKUP(A1488,[1]Monitoramento_Base_somente_disp!$A:$J,7,FALSE),0)</f>
        <v>0</v>
      </c>
      <c r="F1488" s="18">
        <f>IFERROR(VLOOKUP(A1488,[1]Monitoramento_Base_somente_disp!$A:$J,8,FALSE),0)</f>
        <v>0</v>
      </c>
      <c r="G1488" s="18">
        <f>IFERROR(VLOOKUP(A1488,[1]Monitoramento_Base_somente_disp!$A:$J,9,FALSE),0)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IFERROR(VLOOKUP(A1489,[1]Monitoramento_Base_somente_disp!$A:$J,4,FALSE),0)</f>
        <v>0</v>
      </c>
      <c r="C1489" s="18">
        <f>IFERROR(VLOOKUP(A1489,[1]Monitoramento_Base_somente_disp!$A:$J,5,FALSE),0)</f>
        <v>0</v>
      </c>
      <c r="D1489" s="18">
        <f>IFERROR(VLOOKUP(A1489,[1]Monitoramento_Base_somente_disp!$A:$J,6,FALSE),0)</f>
        <v>0</v>
      </c>
      <c r="E1489" s="18">
        <f>IFERROR(VLOOKUP(A1489,[1]Monitoramento_Base_somente_disp!$A:$J,7,FALSE),0)</f>
        <v>0</v>
      </c>
      <c r="F1489" s="18">
        <f>IFERROR(VLOOKUP(A1489,[1]Monitoramento_Base_somente_disp!$A:$J,8,FALSE),0)</f>
        <v>0</v>
      </c>
      <c r="G1489" s="18">
        <f>IFERROR(VLOOKUP(A1489,[1]Monitoramento_Base_somente_disp!$A:$J,9,FALSE),0)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IFERROR(VLOOKUP(A1490,[1]Monitoramento_Base_somente_disp!$A:$J,4,FALSE),0)</f>
        <v>0</v>
      </c>
      <c r="C1490" s="18">
        <f>IFERROR(VLOOKUP(A1490,[1]Monitoramento_Base_somente_disp!$A:$J,5,FALSE),0)</f>
        <v>0</v>
      </c>
      <c r="D1490" s="18">
        <f>IFERROR(VLOOKUP(A1490,[1]Monitoramento_Base_somente_disp!$A:$J,6,FALSE),0)</f>
        <v>0</v>
      </c>
      <c r="E1490" s="18">
        <f>IFERROR(VLOOKUP(A1490,[1]Monitoramento_Base_somente_disp!$A:$J,7,FALSE),0)</f>
        <v>0</v>
      </c>
      <c r="F1490" s="18">
        <f>IFERROR(VLOOKUP(A1490,[1]Monitoramento_Base_somente_disp!$A:$J,8,FALSE),0)</f>
        <v>0</v>
      </c>
      <c r="G1490" s="18">
        <f>IFERROR(VLOOKUP(A1490,[1]Monitoramento_Base_somente_disp!$A:$J,9,FALSE),0)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IFERROR(VLOOKUP(A1491,[1]Monitoramento_Base_somente_disp!$A:$J,4,FALSE),0)</f>
        <v>0</v>
      </c>
      <c r="C1491" s="18">
        <f>IFERROR(VLOOKUP(A1491,[1]Monitoramento_Base_somente_disp!$A:$J,5,FALSE),0)</f>
        <v>0</v>
      </c>
      <c r="D1491" s="18">
        <f>IFERROR(VLOOKUP(A1491,[1]Monitoramento_Base_somente_disp!$A:$J,6,FALSE),0)</f>
        <v>0</v>
      </c>
      <c r="E1491" s="18">
        <f>IFERROR(VLOOKUP(A1491,[1]Monitoramento_Base_somente_disp!$A:$J,7,FALSE),0)</f>
        <v>0</v>
      </c>
      <c r="F1491" s="18">
        <f>IFERROR(VLOOKUP(A1491,[1]Monitoramento_Base_somente_disp!$A:$J,8,FALSE),0)</f>
        <v>0</v>
      </c>
      <c r="G1491" s="18">
        <f>IFERROR(VLOOKUP(A1491,[1]Monitoramento_Base_somente_disp!$A:$J,9,FALSE),0)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IFERROR(VLOOKUP(A1492,[1]Monitoramento_Base_somente_disp!$A:$J,4,FALSE),0)</f>
        <v>0</v>
      </c>
      <c r="C1492" s="18">
        <f>IFERROR(VLOOKUP(A1492,[1]Monitoramento_Base_somente_disp!$A:$J,5,FALSE),0)</f>
        <v>0</v>
      </c>
      <c r="D1492" s="18">
        <f>IFERROR(VLOOKUP(A1492,[1]Monitoramento_Base_somente_disp!$A:$J,6,FALSE),0)</f>
        <v>0</v>
      </c>
      <c r="E1492" s="18">
        <f>IFERROR(VLOOKUP(A1492,[1]Monitoramento_Base_somente_disp!$A:$J,7,FALSE),0)</f>
        <v>0</v>
      </c>
      <c r="F1492" s="18">
        <f>IFERROR(VLOOKUP(A1492,[1]Monitoramento_Base_somente_disp!$A:$J,8,FALSE),0)</f>
        <v>0</v>
      </c>
      <c r="G1492" s="18">
        <f>IFERROR(VLOOKUP(A1492,[1]Monitoramento_Base_somente_disp!$A:$J,9,FALSE),0)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IFERROR(VLOOKUP(A1493,[1]Monitoramento_Base_somente_disp!$A:$J,4,FALSE),0)</f>
        <v>0</v>
      </c>
      <c r="C1493" s="18">
        <f>IFERROR(VLOOKUP(A1493,[1]Monitoramento_Base_somente_disp!$A:$J,5,FALSE),0)</f>
        <v>0</v>
      </c>
      <c r="D1493" s="18">
        <f>IFERROR(VLOOKUP(A1493,[1]Monitoramento_Base_somente_disp!$A:$J,6,FALSE),0)</f>
        <v>0</v>
      </c>
      <c r="E1493" s="18">
        <f>IFERROR(VLOOKUP(A1493,[1]Monitoramento_Base_somente_disp!$A:$J,7,FALSE),0)</f>
        <v>0</v>
      </c>
      <c r="F1493" s="18">
        <f>IFERROR(VLOOKUP(A1493,[1]Monitoramento_Base_somente_disp!$A:$J,8,FALSE),0)</f>
        <v>0</v>
      </c>
      <c r="G1493" s="18">
        <f>IFERROR(VLOOKUP(A1493,[1]Monitoramento_Base_somente_disp!$A:$J,9,FALSE),0)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IFERROR(VLOOKUP(A1494,[1]Monitoramento_Base_somente_disp!$A:$J,4,FALSE),0)</f>
        <v>0</v>
      </c>
      <c r="C1494" s="18">
        <f>IFERROR(VLOOKUP(A1494,[1]Monitoramento_Base_somente_disp!$A:$J,5,FALSE),0)</f>
        <v>0</v>
      </c>
      <c r="D1494" s="18">
        <f>IFERROR(VLOOKUP(A1494,[1]Monitoramento_Base_somente_disp!$A:$J,6,FALSE),0)</f>
        <v>0</v>
      </c>
      <c r="E1494" s="18">
        <f>IFERROR(VLOOKUP(A1494,[1]Monitoramento_Base_somente_disp!$A:$J,7,FALSE),0)</f>
        <v>0</v>
      </c>
      <c r="F1494" s="18">
        <f>IFERROR(VLOOKUP(A1494,[1]Monitoramento_Base_somente_disp!$A:$J,8,FALSE),0)</f>
        <v>0</v>
      </c>
      <c r="G1494" s="18">
        <f>IFERROR(VLOOKUP(A1494,[1]Monitoramento_Base_somente_disp!$A:$J,9,FALSE),0)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IFERROR(VLOOKUP(A1495,[1]Monitoramento_Base_somente_disp!$A:$J,4,FALSE),0)</f>
        <v>0</v>
      </c>
      <c r="C1495" s="18">
        <f>IFERROR(VLOOKUP(A1495,[1]Monitoramento_Base_somente_disp!$A:$J,5,FALSE),0)</f>
        <v>0</v>
      </c>
      <c r="D1495" s="18">
        <f>IFERROR(VLOOKUP(A1495,[1]Monitoramento_Base_somente_disp!$A:$J,6,FALSE),0)</f>
        <v>0</v>
      </c>
      <c r="E1495" s="18">
        <f>IFERROR(VLOOKUP(A1495,[1]Monitoramento_Base_somente_disp!$A:$J,7,FALSE),0)</f>
        <v>0</v>
      </c>
      <c r="F1495" s="18">
        <f>IFERROR(VLOOKUP(A1495,[1]Monitoramento_Base_somente_disp!$A:$J,8,FALSE),0)</f>
        <v>0</v>
      </c>
      <c r="G1495" s="18">
        <f>IFERROR(VLOOKUP(A1495,[1]Monitoramento_Base_somente_disp!$A:$J,9,FALSE),0)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IFERROR(VLOOKUP(A1496,[1]Monitoramento_Base_somente_disp!$A:$J,4,FALSE),0)</f>
        <v>0</v>
      </c>
      <c r="C1496" s="18">
        <f>IFERROR(VLOOKUP(A1496,[1]Monitoramento_Base_somente_disp!$A:$J,5,FALSE),0)</f>
        <v>0</v>
      </c>
      <c r="D1496" s="18">
        <f>IFERROR(VLOOKUP(A1496,[1]Monitoramento_Base_somente_disp!$A:$J,6,FALSE),0)</f>
        <v>0</v>
      </c>
      <c r="E1496" s="18">
        <f>IFERROR(VLOOKUP(A1496,[1]Monitoramento_Base_somente_disp!$A:$J,7,FALSE),0)</f>
        <v>0</v>
      </c>
      <c r="F1496" s="18">
        <f>IFERROR(VLOOKUP(A1496,[1]Monitoramento_Base_somente_disp!$A:$J,8,FALSE),0)</f>
        <v>0</v>
      </c>
      <c r="G1496" s="18">
        <f>IFERROR(VLOOKUP(A1496,[1]Monitoramento_Base_somente_disp!$A:$J,9,FALSE),0)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IFERROR(VLOOKUP(A1497,[1]Monitoramento_Base_somente_disp!$A:$J,4,FALSE),0)</f>
        <v>0</v>
      </c>
      <c r="C1497" s="18">
        <f>IFERROR(VLOOKUP(A1497,[1]Monitoramento_Base_somente_disp!$A:$J,5,FALSE),0)</f>
        <v>0</v>
      </c>
      <c r="D1497" s="18">
        <f>IFERROR(VLOOKUP(A1497,[1]Monitoramento_Base_somente_disp!$A:$J,6,FALSE),0)</f>
        <v>0</v>
      </c>
      <c r="E1497" s="18">
        <f>IFERROR(VLOOKUP(A1497,[1]Monitoramento_Base_somente_disp!$A:$J,7,FALSE),0)</f>
        <v>0</v>
      </c>
      <c r="F1497" s="18">
        <f>IFERROR(VLOOKUP(A1497,[1]Monitoramento_Base_somente_disp!$A:$J,8,FALSE),0)</f>
        <v>0</v>
      </c>
      <c r="G1497" s="18">
        <f>IFERROR(VLOOKUP(A1497,[1]Monitoramento_Base_somente_disp!$A:$J,9,FALSE),0)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IFERROR(VLOOKUP(A1498,[1]Monitoramento_Base_somente_disp!$A:$J,4,FALSE),0)</f>
        <v>0</v>
      </c>
      <c r="C1498" s="18">
        <f>IFERROR(VLOOKUP(A1498,[1]Monitoramento_Base_somente_disp!$A:$J,5,FALSE),0)</f>
        <v>0</v>
      </c>
      <c r="D1498" s="18">
        <f>IFERROR(VLOOKUP(A1498,[1]Monitoramento_Base_somente_disp!$A:$J,6,FALSE),0)</f>
        <v>0</v>
      </c>
      <c r="E1498" s="18">
        <f>IFERROR(VLOOKUP(A1498,[1]Monitoramento_Base_somente_disp!$A:$J,7,FALSE),0)</f>
        <v>0</v>
      </c>
      <c r="F1498" s="18">
        <f>IFERROR(VLOOKUP(A1498,[1]Monitoramento_Base_somente_disp!$A:$J,8,FALSE),0)</f>
        <v>0</v>
      </c>
      <c r="G1498" s="18">
        <f>IFERROR(VLOOKUP(A1498,[1]Monitoramento_Base_somente_disp!$A:$J,9,FALSE),0)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IFERROR(VLOOKUP(A1499,[1]Monitoramento_Base_somente_disp!$A:$J,4,FALSE),0)</f>
        <v>0</v>
      </c>
      <c r="C1499" s="18">
        <f>IFERROR(VLOOKUP(A1499,[1]Monitoramento_Base_somente_disp!$A:$J,5,FALSE),0)</f>
        <v>0</v>
      </c>
      <c r="D1499" s="18">
        <f>IFERROR(VLOOKUP(A1499,[1]Monitoramento_Base_somente_disp!$A:$J,6,FALSE),0)</f>
        <v>0</v>
      </c>
      <c r="E1499" s="18">
        <f>IFERROR(VLOOKUP(A1499,[1]Monitoramento_Base_somente_disp!$A:$J,7,FALSE),0)</f>
        <v>0</v>
      </c>
      <c r="F1499" s="18">
        <f>IFERROR(VLOOKUP(A1499,[1]Monitoramento_Base_somente_disp!$A:$J,8,FALSE),0)</f>
        <v>0</v>
      </c>
      <c r="G1499" s="18">
        <f>IFERROR(VLOOKUP(A1499,[1]Monitoramento_Base_somente_disp!$A:$J,9,FALSE),0)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IFERROR(VLOOKUP(A1500,[1]Monitoramento_Base_somente_disp!$A:$J,4,FALSE),0)</f>
        <v>0</v>
      </c>
      <c r="C1500" s="18">
        <f>IFERROR(VLOOKUP(A1500,[1]Monitoramento_Base_somente_disp!$A:$J,5,FALSE),0)</f>
        <v>0</v>
      </c>
      <c r="D1500" s="18">
        <f>IFERROR(VLOOKUP(A1500,[1]Monitoramento_Base_somente_disp!$A:$J,6,FALSE),0)</f>
        <v>0</v>
      </c>
      <c r="E1500" s="18">
        <f>IFERROR(VLOOKUP(A1500,[1]Monitoramento_Base_somente_disp!$A:$J,7,FALSE),0)</f>
        <v>0</v>
      </c>
      <c r="F1500" s="18">
        <f>IFERROR(VLOOKUP(A1500,[1]Monitoramento_Base_somente_disp!$A:$J,8,FALSE),0)</f>
        <v>0</v>
      </c>
      <c r="G1500" s="18">
        <f>IFERROR(VLOOKUP(A1500,[1]Monitoramento_Base_somente_disp!$A:$J,9,FALSE),0)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IFERROR(VLOOKUP(A1501,[1]Monitoramento_Base_somente_disp!$A:$J,4,FALSE),0)</f>
        <v>0</v>
      </c>
      <c r="C1501" s="18">
        <f>IFERROR(VLOOKUP(A1501,[1]Monitoramento_Base_somente_disp!$A:$J,5,FALSE),0)</f>
        <v>0</v>
      </c>
      <c r="D1501" s="18">
        <f>IFERROR(VLOOKUP(A1501,[1]Monitoramento_Base_somente_disp!$A:$J,6,FALSE),0)</f>
        <v>0</v>
      </c>
      <c r="E1501" s="18">
        <f>IFERROR(VLOOKUP(A1501,[1]Monitoramento_Base_somente_disp!$A:$J,7,FALSE),0)</f>
        <v>0</v>
      </c>
      <c r="F1501" s="18">
        <f>IFERROR(VLOOKUP(A1501,[1]Monitoramento_Base_somente_disp!$A:$J,8,FALSE),0)</f>
        <v>0</v>
      </c>
      <c r="G1501" s="18">
        <f>IFERROR(VLOOKUP(A1501,[1]Monitoramento_Base_somente_disp!$A:$J,9,FALSE),0)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IFERROR(VLOOKUP(A1502,[1]Monitoramento_Base_somente_disp!$A:$J,4,FALSE),0)</f>
        <v>0</v>
      </c>
      <c r="C1502" s="18">
        <f>IFERROR(VLOOKUP(A1502,[1]Monitoramento_Base_somente_disp!$A:$J,5,FALSE),0)</f>
        <v>0</v>
      </c>
      <c r="D1502" s="18">
        <f>IFERROR(VLOOKUP(A1502,[1]Monitoramento_Base_somente_disp!$A:$J,6,FALSE),0)</f>
        <v>0</v>
      </c>
      <c r="E1502" s="18">
        <f>IFERROR(VLOOKUP(A1502,[1]Monitoramento_Base_somente_disp!$A:$J,7,FALSE),0)</f>
        <v>0</v>
      </c>
      <c r="F1502" s="18">
        <f>IFERROR(VLOOKUP(A1502,[1]Monitoramento_Base_somente_disp!$A:$J,8,FALSE),0)</f>
        <v>0</v>
      </c>
      <c r="G1502" s="18">
        <f>IFERROR(VLOOKUP(A1502,[1]Monitoramento_Base_somente_disp!$A:$J,9,FALSE),0)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IFERROR(VLOOKUP(A1503,[1]Monitoramento_Base_somente_disp!$A:$J,4,FALSE),0)</f>
        <v>0</v>
      </c>
      <c r="C1503" s="18">
        <f>IFERROR(VLOOKUP(A1503,[1]Monitoramento_Base_somente_disp!$A:$J,5,FALSE),0)</f>
        <v>0</v>
      </c>
      <c r="D1503" s="18">
        <f>IFERROR(VLOOKUP(A1503,[1]Monitoramento_Base_somente_disp!$A:$J,6,FALSE),0)</f>
        <v>0</v>
      </c>
      <c r="E1503" s="18">
        <f>IFERROR(VLOOKUP(A1503,[1]Monitoramento_Base_somente_disp!$A:$J,7,FALSE),0)</f>
        <v>0</v>
      </c>
      <c r="F1503" s="18">
        <f>IFERROR(VLOOKUP(A1503,[1]Monitoramento_Base_somente_disp!$A:$J,8,FALSE),0)</f>
        <v>0</v>
      </c>
      <c r="G1503" s="18">
        <f>IFERROR(VLOOKUP(A1503,[1]Monitoramento_Base_somente_disp!$A:$J,9,FALSE),0)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IFERROR(VLOOKUP(A1504,[1]Monitoramento_Base_somente_disp!$A:$J,4,FALSE),0)</f>
        <v>0</v>
      </c>
      <c r="C1504" s="18">
        <f>IFERROR(VLOOKUP(A1504,[1]Monitoramento_Base_somente_disp!$A:$J,5,FALSE),0)</f>
        <v>0</v>
      </c>
      <c r="D1504" s="18">
        <f>IFERROR(VLOOKUP(A1504,[1]Monitoramento_Base_somente_disp!$A:$J,6,FALSE),0)</f>
        <v>0</v>
      </c>
      <c r="E1504" s="18">
        <f>IFERROR(VLOOKUP(A1504,[1]Monitoramento_Base_somente_disp!$A:$J,7,FALSE),0)</f>
        <v>0</v>
      </c>
      <c r="F1504" s="18">
        <f>IFERROR(VLOOKUP(A1504,[1]Monitoramento_Base_somente_disp!$A:$J,8,FALSE),0)</f>
        <v>0</v>
      </c>
      <c r="G1504" s="18">
        <f>IFERROR(VLOOKUP(A1504,[1]Monitoramento_Base_somente_disp!$A:$J,9,FALSE),0)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IFERROR(VLOOKUP(A1505,[1]Monitoramento_Base_somente_disp!$A:$J,4,FALSE),0)</f>
        <v>0</v>
      </c>
      <c r="C1505" s="18">
        <f>IFERROR(VLOOKUP(A1505,[1]Monitoramento_Base_somente_disp!$A:$J,5,FALSE),0)</f>
        <v>253946</v>
      </c>
      <c r="D1505" s="18">
        <f>IFERROR(VLOOKUP(A1505,[1]Monitoramento_Base_somente_disp!$A:$J,6,FALSE),0)</f>
        <v>0</v>
      </c>
      <c r="E1505" s="18">
        <f>IFERROR(VLOOKUP(A1505,[1]Monitoramento_Base_somente_disp!$A:$J,7,FALSE),0)</f>
        <v>0</v>
      </c>
      <c r="F1505" s="18">
        <f>IFERROR(VLOOKUP(A1505,[1]Monitoramento_Base_somente_disp!$A:$J,8,FALSE),0)</f>
        <v>0</v>
      </c>
      <c r="G1505" s="18">
        <f>IFERROR(VLOOKUP(A1505,[1]Monitoramento_Base_somente_disp!$A:$J,9,FALSE),0)</f>
        <v>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Não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IFERROR(VLOOKUP(A1506,[1]Monitoramento_Base_somente_disp!$A:$J,4,FALSE),0)</f>
        <v>0</v>
      </c>
      <c r="C1506" s="18">
        <f>IFERROR(VLOOKUP(A1506,[1]Monitoramento_Base_somente_disp!$A:$J,5,FALSE),0)</f>
        <v>0</v>
      </c>
      <c r="D1506" s="18">
        <f>IFERROR(VLOOKUP(A1506,[1]Monitoramento_Base_somente_disp!$A:$J,6,FALSE),0)</f>
        <v>0</v>
      </c>
      <c r="E1506" s="18">
        <f>IFERROR(VLOOKUP(A1506,[1]Monitoramento_Base_somente_disp!$A:$J,7,FALSE),0)</f>
        <v>0</v>
      </c>
      <c r="F1506" s="18">
        <f>IFERROR(VLOOKUP(A1506,[1]Monitoramento_Base_somente_disp!$A:$J,8,FALSE),0)</f>
        <v>0</v>
      </c>
      <c r="G1506" s="18">
        <f>IFERROR(VLOOKUP(A1506,[1]Monitoramento_Base_somente_disp!$A:$J,9,FALSE),0)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IFERROR(VLOOKUP(A1507,[1]Monitoramento_Base_somente_disp!$A:$J,4,FALSE),0)</f>
        <v>0</v>
      </c>
      <c r="C1507" s="18">
        <f>IFERROR(VLOOKUP(A1507,[1]Monitoramento_Base_somente_disp!$A:$J,5,FALSE),0)</f>
        <v>0</v>
      </c>
      <c r="D1507" s="18">
        <f>IFERROR(VLOOKUP(A1507,[1]Monitoramento_Base_somente_disp!$A:$J,6,FALSE),0)</f>
        <v>0</v>
      </c>
      <c r="E1507" s="18">
        <f>IFERROR(VLOOKUP(A1507,[1]Monitoramento_Base_somente_disp!$A:$J,7,FALSE),0)</f>
        <v>0</v>
      </c>
      <c r="F1507" s="18">
        <f>IFERROR(VLOOKUP(A1507,[1]Monitoramento_Base_somente_disp!$A:$J,8,FALSE),0)</f>
        <v>0</v>
      </c>
      <c r="G1507" s="18">
        <f>IFERROR(VLOOKUP(A1507,[1]Monitoramento_Base_somente_disp!$A:$J,9,FALSE),0)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IFERROR(VLOOKUP(A1508,[1]Monitoramento_Base_somente_disp!$A:$J,4,FALSE),0)</f>
        <v>0</v>
      </c>
      <c r="C1508" s="18">
        <f>IFERROR(VLOOKUP(A1508,[1]Monitoramento_Base_somente_disp!$A:$J,5,FALSE),0)</f>
        <v>0</v>
      </c>
      <c r="D1508" s="18">
        <f>IFERROR(VLOOKUP(A1508,[1]Monitoramento_Base_somente_disp!$A:$J,6,FALSE),0)</f>
        <v>0</v>
      </c>
      <c r="E1508" s="18">
        <f>IFERROR(VLOOKUP(A1508,[1]Monitoramento_Base_somente_disp!$A:$J,7,FALSE),0)</f>
        <v>0</v>
      </c>
      <c r="F1508" s="18">
        <f>IFERROR(VLOOKUP(A1508,[1]Monitoramento_Base_somente_disp!$A:$J,8,FALSE),0)</f>
        <v>0</v>
      </c>
      <c r="G1508" s="18">
        <f>IFERROR(VLOOKUP(A1508,[1]Monitoramento_Base_somente_disp!$A:$J,9,FALSE),0)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IFERROR(VLOOKUP(A1509,[1]Monitoramento_Base_somente_disp!$A:$J,4,FALSE),0)</f>
        <v>0</v>
      </c>
      <c r="C1509" s="18">
        <f>IFERROR(VLOOKUP(A1509,[1]Monitoramento_Base_somente_disp!$A:$J,5,FALSE),0)</f>
        <v>0</v>
      </c>
      <c r="D1509" s="18">
        <f>IFERROR(VLOOKUP(A1509,[1]Monitoramento_Base_somente_disp!$A:$J,6,FALSE),0)</f>
        <v>0</v>
      </c>
      <c r="E1509" s="18">
        <f>IFERROR(VLOOKUP(A1509,[1]Monitoramento_Base_somente_disp!$A:$J,7,FALSE),0)</f>
        <v>0</v>
      </c>
      <c r="F1509" s="18">
        <f>IFERROR(VLOOKUP(A1509,[1]Monitoramento_Base_somente_disp!$A:$J,8,FALSE),0)</f>
        <v>0</v>
      </c>
      <c r="G1509" s="18">
        <f>IFERROR(VLOOKUP(A1509,[1]Monitoramento_Base_somente_disp!$A:$J,9,FALSE),0)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IFERROR(VLOOKUP(A1510,[1]Monitoramento_Base_somente_disp!$A:$J,4,FALSE),0)</f>
        <v>0</v>
      </c>
      <c r="C1510" s="18">
        <f>IFERROR(VLOOKUP(A1510,[1]Monitoramento_Base_somente_disp!$A:$J,5,FALSE),0)</f>
        <v>0</v>
      </c>
      <c r="D1510" s="18">
        <f>IFERROR(VLOOKUP(A1510,[1]Monitoramento_Base_somente_disp!$A:$J,6,FALSE),0)</f>
        <v>0</v>
      </c>
      <c r="E1510" s="18">
        <f>IFERROR(VLOOKUP(A1510,[1]Monitoramento_Base_somente_disp!$A:$J,7,FALSE),0)</f>
        <v>0</v>
      </c>
      <c r="F1510" s="18">
        <f>IFERROR(VLOOKUP(A1510,[1]Monitoramento_Base_somente_disp!$A:$J,8,FALSE),0)</f>
        <v>0</v>
      </c>
      <c r="G1510" s="18">
        <f>IFERROR(VLOOKUP(A1510,[1]Monitoramento_Base_somente_disp!$A:$J,9,FALSE),0)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IFERROR(VLOOKUP(A1511,[1]Monitoramento_Base_somente_disp!$A:$J,4,FALSE),0)</f>
        <v>0</v>
      </c>
      <c r="C1511" s="18">
        <f>IFERROR(VLOOKUP(A1511,[1]Monitoramento_Base_somente_disp!$A:$J,5,FALSE),0)</f>
        <v>0</v>
      </c>
      <c r="D1511" s="18">
        <f>IFERROR(VLOOKUP(A1511,[1]Monitoramento_Base_somente_disp!$A:$J,6,FALSE),0)</f>
        <v>0</v>
      </c>
      <c r="E1511" s="18">
        <f>IFERROR(VLOOKUP(A1511,[1]Monitoramento_Base_somente_disp!$A:$J,7,FALSE),0)</f>
        <v>0</v>
      </c>
      <c r="F1511" s="18">
        <f>IFERROR(VLOOKUP(A1511,[1]Monitoramento_Base_somente_disp!$A:$J,8,FALSE),0)</f>
        <v>0</v>
      </c>
      <c r="G1511" s="18">
        <f>IFERROR(VLOOKUP(A1511,[1]Monitoramento_Base_somente_disp!$A:$J,9,FALSE),0)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IFERROR(VLOOKUP(A1512,[1]Monitoramento_Base_somente_disp!$A:$J,4,FALSE),0)</f>
        <v>0</v>
      </c>
      <c r="C1512" s="18">
        <f>IFERROR(VLOOKUP(A1512,[1]Monitoramento_Base_somente_disp!$A:$J,5,FALSE),0)</f>
        <v>0</v>
      </c>
      <c r="D1512" s="18">
        <f>IFERROR(VLOOKUP(A1512,[1]Monitoramento_Base_somente_disp!$A:$J,6,FALSE),0)</f>
        <v>0</v>
      </c>
      <c r="E1512" s="18">
        <f>IFERROR(VLOOKUP(A1512,[1]Monitoramento_Base_somente_disp!$A:$J,7,FALSE),0)</f>
        <v>0</v>
      </c>
      <c r="F1512" s="18">
        <f>IFERROR(VLOOKUP(A1512,[1]Monitoramento_Base_somente_disp!$A:$J,8,FALSE),0)</f>
        <v>0</v>
      </c>
      <c r="G1512" s="18">
        <f>IFERROR(VLOOKUP(A1512,[1]Monitoramento_Base_somente_disp!$A:$J,9,FALSE),0)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IFERROR(VLOOKUP(A1513,[1]Monitoramento_Base_somente_disp!$A:$J,4,FALSE),0)</f>
        <v>0</v>
      </c>
      <c r="C1513" s="18">
        <f>IFERROR(VLOOKUP(A1513,[1]Monitoramento_Base_somente_disp!$A:$J,5,FALSE),0)</f>
        <v>0</v>
      </c>
      <c r="D1513" s="18">
        <f>IFERROR(VLOOKUP(A1513,[1]Monitoramento_Base_somente_disp!$A:$J,6,FALSE),0)</f>
        <v>0</v>
      </c>
      <c r="E1513" s="18">
        <f>IFERROR(VLOOKUP(A1513,[1]Monitoramento_Base_somente_disp!$A:$J,7,FALSE),0)</f>
        <v>0</v>
      </c>
      <c r="F1513" s="18">
        <f>IFERROR(VLOOKUP(A1513,[1]Monitoramento_Base_somente_disp!$A:$J,8,FALSE),0)</f>
        <v>0</v>
      </c>
      <c r="G1513" s="18">
        <f>IFERROR(VLOOKUP(A1513,[1]Monitoramento_Base_somente_disp!$A:$J,9,FALSE),0)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IFERROR(VLOOKUP(A1514,[1]Monitoramento_Base_somente_disp!$A:$J,4,FALSE),0)</f>
        <v>0</v>
      </c>
      <c r="C1514" s="18">
        <f>IFERROR(VLOOKUP(A1514,[1]Monitoramento_Base_somente_disp!$A:$J,5,FALSE),0)</f>
        <v>0</v>
      </c>
      <c r="D1514" s="18">
        <f>IFERROR(VLOOKUP(A1514,[1]Monitoramento_Base_somente_disp!$A:$J,6,FALSE),0)</f>
        <v>0</v>
      </c>
      <c r="E1514" s="18">
        <f>IFERROR(VLOOKUP(A1514,[1]Monitoramento_Base_somente_disp!$A:$J,7,FALSE),0)</f>
        <v>0</v>
      </c>
      <c r="F1514" s="18">
        <f>IFERROR(VLOOKUP(A1514,[1]Monitoramento_Base_somente_disp!$A:$J,8,FALSE),0)</f>
        <v>0</v>
      </c>
      <c r="G1514" s="18">
        <f>IFERROR(VLOOKUP(A1514,[1]Monitoramento_Base_somente_disp!$A:$J,9,FALSE),0)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IFERROR(VLOOKUP(A1515,[1]Monitoramento_Base_somente_disp!$A:$J,4,FALSE),0)</f>
        <v>0</v>
      </c>
      <c r="C1515" s="18">
        <f>IFERROR(VLOOKUP(A1515,[1]Monitoramento_Base_somente_disp!$A:$J,5,FALSE),0)</f>
        <v>0</v>
      </c>
      <c r="D1515" s="18">
        <f>IFERROR(VLOOKUP(A1515,[1]Monitoramento_Base_somente_disp!$A:$J,6,FALSE),0)</f>
        <v>0</v>
      </c>
      <c r="E1515" s="18">
        <f>IFERROR(VLOOKUP(A1515,[1]Monitoramento_Base_somente_disp!$A:$J,7,FALSE),0)</f>
        <v>0</v>
      </c>
      <c r="F1515" s="18">
        <f>IFERROR(VLOOKUP(A1515,[1]Monitoramento_Base_somente_disp!$A:$J,8,FALSE),0)</f>
        <v>0</v>
      </c>
      <c r="G1515" s="18">
        <f>IFERROR(VLOOKUP(A1515,[1]Monitoramento_Base_somente_disp!$A:$J,9,FALSE),0)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IFERROR(VLOOKUP(A1516,[1]Monitoramento_Base_somente_disp!$A:$J,4,FALSE),0)</f>
        <v>0</v>
      </c>
      <c r="C1516" s="18">
        <f>IFERROR(VLOOKUP(A1516,[1]Monitoramento_Base_somente_disp!$A:$J,5,FALSE),0)</f>
        <v>0</v>
      </c>
      <c r="D1516" s="18">
        <f>IFERROR(VLOOKUP(A1516,[1]Monitoramento_Base_somente_disp!$A:$J,6,FALSE),0)</f>
        <v>0</v>
      </c>
      <c r="E1516" s="18">
        <f>IFERROR(VLOOKUP(A1516,[1]Monitoramento_Base_somente_disp!$A:$J,7,FALSE),0)</f>
        <v>0</v>
      </c>
      <c r="F1516" s="18">
        <f>IFERROR(VLOOKUP(A1516,[1]Monitoramento_Base_somente_disp!$A:$J,8,FALSE),0)</f>
        <v>0</v>
      </c>
      <c r="G1516" s="18">
        <f>IFERROR(VLOOKUP(A1516,[1]Monitoramento_Base_somente_disp!$A:$J,9,FALSE),0)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IFERROR(VLOOKUP(A1517,[1]Monitoramento_Base_somente_disp!$A:$J,4,FALSE),0)</f>
        <v>0</v>
      </c>
      <c r="C1517" s="18">
        <f>IFERROR(VLOOKUP(A1517,[1]Monitoramento_Base_somente_disp!$A:$J,5,FALSE),0)</f>
        <v>0</v>
      </c>
      <c r="D1517" s="18">
        <f>IFERROR(VLOOKUP(A1517,[1]Monitoramento_Base_somente_disp!$A:$J,6,FALSE),0)</f>
        <v>0</v>
      </c>
      <c r="E1517" s="18">
        <f>IFERROR(VLOOKUP(A1517,[1]Monitoramento_Base_somente_disp!$A:$J,7,FALSE),0)</f>
        <v>0</v>
      </c>
      <c r="F1517" s="18">
        <f>IFERROR(VLOOKUP(A1517,[1]Monitoramento_Base_somente_disp!$A:$J,8,FALSE),0)</f>
        <v>0</v>
      </c>
      <c r="G1517" s="18">
        <f>IFERROR(VLOOKUP(A1517,[1]Monitoramento_Base_somente_disp!$A:$J,9,FALSE),0)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IFERROR(VLOOKUP(A1518,[1]Monitoramento_Base_somente_disp!$A:$J,4,FALSE),0)</f>
        <v>0</v>
      </c>
      <c r="C1518" s="18">
        <f>IFERROR(VLOOKUP(A1518,[1]Monitoramento_Base_somente_disp!$A:$J,5,FALSE),0)</f>
        <v>0</v>
      </c>
      <c r="D1518" s="18">
        <f>IFERROR(VLOOKUP(A1518,[1]Monitoramento_Base_somente_disp!$A:$J,6,FALSE),0)</f>
        <v>0</v>
      </c>
      <c r="E1518" s="18">
        <f>IFERROR(VLOOKUP(A1518,[1]Monitoramento_Base_somente_disp!$A:$J,7,FALSE),0)</f>
        <v>0</v>
      </c>
      <c r="F1518" s="18">
        <f>IFERROR(VLOOKUP(A1518,[1]Monitoramento_Base_somente_disp!$A:$J,8,FALSE),0)</f>
        <v>0</v>
      </c>
      <c r="G1518" s="18">
        <f>IFERROR(VLOOKUP(A1518,[1]Monitoramento_Base_somente_disp!$A:$J,9,FALSE),0)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IFERROR(VLOOKUP(A1519,[1]Monitoramento_Base_somente_disp!$A:$J,4,FALSE),0)</f>
        <v>0</v>
      </c>
      <c r="C1519" s="18">
        <f>IFERROR(VLOOKUP(A1519,[1]Monitoramento_Base_somente_disp!$A:$J,5,FALSE),0)</f>
        <v>0</v>
      </c>
      <c r="D1519" s="18">
        <f>IFERROR(VLOOKUP(A1519,[1]Monitoramento_Base_somente_disp!$A:$J,6,FALSE),0)</f>
        <v>0</v>
      </c>
      <c r="E1519" s="18">
        <f>IFERROR(VLOOKUP(A1519,[1]Monitoramento_Base_somente_disp!$A:$J,7,FALSE),0)</f>
        <v>0</v>
      </c>
      <c r="F1519" s="18">
        <f>IFERROR(VLOOKUP(A1519,[1]Monitoramento_Base_somente_disp!$A:$J,8,FALSE),0)</f>
        <v>0</v>
      </c>
      <c r="G1519" s="18">
        <f>IFERROR(VLOOKUP(A1519,[1]Monitoramento_Base_somente_disp!$A:$J,9,FALSE),0)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IFERROR(VLOOKUP(A1520,[1]Monitoramento_Base_somente_disp!$A:$J,4,FALSE),0)</f>
        <v>0</v>
      </c>
      <c r="C1520" s="18">
        <f>IFERROR(VLOOKUP(A1520,[1]Monitoramento_Base_somente_disp!$A:$J,5,FALSE),0)</f>
        <v>0</v>
      </c>
      <c r="D1520" s="18">
        <f>IFERROR(VLOOKUP(A1520,[1]Monitoramento_Base_somente_disp!$A:$J,6,FALSE),0)</f>
        <v>0</v>
      </c>
      <c r="E1520" s="18">
        <f>IFERROR(VLOOKUP(A1520,[1]Monitoramento_Base_somente_disp!$A:$J,7,FALSE),0)</f>
        <v>0</v>
      </c>
      <c r="F1520" s="18">
        <f>IFERROR(VLOOKUP(A1520,[1]Monitoramento_Base_somente_disp!$A:$J,8,FALSE),0)</f>
        <v>0</v>
      </c>
      <c r="G1520" s="18">
        <f>IFERROR(VLOOKUP(A1520,[1]Monitoramento_Base_somente_disp!$A:$J,9,FALSE),0)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IFERROR(VLOOKUP(A1521,[1]Monitoramento_Base_somente_disp!$A:$J,4,FALSE),0)</f>
        <v>0</v>
      </c>
      <c r="C1521" s="18">
        <f>IFERROR(VLOOKUP(A1521,[1]Monitoramento_Base_somente_disp!$A:$J,5,FALSE),0)</f>
        <v>0</v>
      </c>
      <c r="D1521" s="18">
        <f>IFERROR(VLOOKUP(A1521,[1]Monitoramento_Base_somente_disp!$A:$J,6,FALSE),0)</f>
        <v>0</v>
      </c>
      <c r="E1521" s="18">
        <f>IFERROR(VLOOKUP(A1521,[1]Monitoramento_Base_somente_disp!$A:$J,7,FALSE),0)</f>
        <v>0</v>
      </c>
      <c r="F1521" s="18">
        <f>IFERROR(VLOOKUP(A1521,[1]Monitoramento_Base_somente_disp!$A:$J,8,FALSE),0)</f>
        <v>0</v>
      </c>
      <c r="G1521" s="18">
        <f>IFERROR(VLOOKUP(A1521,[1]Monitoramento_Base_somente_disp!$A:$J,9,FALSE),0)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IFERROR(VLOOKUP(A1522,[1]Monitoramento_Base_somente_disp!$A:$J,4,FALSE),0)</f>
        <v>0</v>
      </c>
      <c r="C1522" s="18">
        <f>IFERROR(VLOOKUP(A1522,[1]Monitoramento_Base_somente_disp!$A:$J,5,FALSE),0)</f>
        <v>0</v>
      </c>
      <c r="D1522" s="18">
        <f>IFERROR(VLOOKUP(A1522,[1]Monitoramento_Base_somente_disp!$A:$J,6,FALSE),0)</f>
        <v>0</v>
      </c>
      <c r="E1522" s="18">
        <f>IFERROR(VLOOKUP(A1522,[1]Monitoramento_Base_somente_disp!$A:$J,7,FALSE),0)</f>
        <v>0</v>
      </c>
      <c r="F1522" s="18">
        <f>IFERROR(VLOOKUP(A1522,[1]Monitoramento_Base_somente_disp!$A:$J,8,FALSE),0)</f>
        <v>0</v>
      </c>
      <c r="G1522" s="18">
        <f>IFERROR(VLOOKUP(A1522,[1]Monitoramento_Base_somente_disp!$A:$J,9,FALSE),0)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IFERROR(VLOOKUP(A1523,[1]Monitoramento_Base_somente_disp!$A:$J,4,FALSE),0)</f>
        <v>0</v>
      </c>
      <c r="C1523" s="18">
        <f>IFERROR(VLOOKUP(A1523,[1]Monitoramento_Base_somente_disp!$A:$J,5,FALSE),0)</f>
        <v>0</v>
      </c>
      <c r="D1523" s="18">
        <f>IFERROR(VLOOKUP(A1523,[1]Monitoramento_Base_somente_disp!$A:$J,6,FALSE),0)</f>
        <v>0</v>
      </c>
      <c r="E1523" s="18">
        <f>IFERROR(VLOOKUP(A1523,[1]Monitoramento_Base_somente_disp!$A:$J,7,FALSE),0)</f>
        <v>0</v>
      </c>
      <c r="F1523" s="18">
        <f>IFERROR(VLOOKUP(A1523,[1]Monitoramento_Base_somente_disp!$A:$J,8,FALSE),0)</f>
        <v>0</v>
      </c>
      <c r="G1523" s="18">
        <f>IFERROR(VLOOKUP(A1523,[1]Monitoramento_Base_somente_disp!$A:$J,9,FALSE),0)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IFERROR(VLOOKUP(A1524,[1]Monitoramento_Base_somente_disp!$A:$J,4,FALSE),0)</f>
        <v>0</v>
      </c>
      <c r="C1524" s="18">
        <f>IFERROR(VLOOKUP(A1524,[1]Monitoramento_Base_somente_disp!$A:$J,5,FALSE),0)</f>
        <v>0</v>
      </c>
      <c r="D1524" s="18">
        <f>IFERROR(VLOOKUP(A1524,[1]Monitoramento_Base_somente_disp!$A:$J,6,FALSE),0)</f>
        <v>0</v>
      </c>
      <c r="E1524" s="18">
        <f>IFERROR(VLOOKUP(A1524,[1]Monitoramento_Base_somente_disp!$A:$J,7,FALSE),0)</f>
        <v>0</v>
      </c>
      <c r="F1524" s="18">
        <f>IFERROR(VLOOKUP(A1524,[1]Monitoramento_Base_somente_disp!$A:$J,8,FALSE),0)</f>
        <v>0</v>
      </c>
      <c r="G1524" s="18">
        <f>IFERROR(VLOOKUP(A1524,[1]Monitoramento_Base_somente_disp!$A:$J,9,FALSE),0)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IFERROR(VLOOKUP(A1525,[1]Monitoramento_Base_somente_disp!$A:$J,4,FALSE),0)</f>
        <v>0</v>
      </c>
      <c r="C1525" s="18">
        <f>IFERROR(VLOOKUP(A1525,[1]Monitoramento_Base_somente_disp!$A:$J,5,FALSE),0)</f>
        <v>0</v>
      </c>
      <c r="D1525" s="18">
        <f>IFERROR(VLOOKUP(A1525,[1]Monitoramento_Base_somente_disp!$A:$J,6,FALSE),0)</f>
        <v>0</v>
      </c>
      <c r="E1525" s="18">
        <f>IFERROR(VLOOKUP(A1525,[1]Monitoramento_Base_somente_disp!$A:$J,7,FALSE),0)</f>
        <v>0</v>
      </c>
      <c r="F1525" s="18">
        <f>IFERROR(VLOOKUP(A1525,[1]Monitoramento_Base_somente_disp!$A:$J,8,FALSE),0)</f>
        <v>0</v>
      </c>
      <c r="G1525" s="18">
        <f>IFERROR(VLOOKUP(A1525,[1]Monitoramento_Base_somente_disp!$A:$J,9,FALSE),0)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IFERROR(VLOOKUP(A1526,[1]Monitoramento_Base_somente_disp!$A:$J,4,FALSE),0)</f>
        <v>0</v>
      </c>
      <c r="C1526" s="18">
        <f>IFERROR(VLOOKUP(A1526,[1]Monitoramento_Base_somente_disp!$A:$J,5,FALSE),0)</f>
        <v>0</v>
      </c>
      <c r="D1526" s="18">
        <f>IFERROR(VLOOKUP(A1526,[1]Monitoramento_Base_somente_disp!$A:$J,6,FALSE),0)</f>
        <v>0</v>
      </c>
      <c r="E1526" s="18">
        <f>IFERROR(VLOOKUP(A1526,[1]Monitoramento_Base_somente_disp!$A:$J,7,FALSE),0)</f>
        <v>0</v>
      </c>
      <c r="F1526" s="18">
        <f>IFERROR(VLOOKUP(A1526,[1]Monitoramento_Base_somente_disp!$A:$J,8,FALSE),0)</f>
        <v>0</v>
      </c>
      <c r="G1526" s="18">
        <f>IFERROR(VLOOKUP(A1526,[1]Monitoramento_Base_somente_disp!$A:$J,9,FALSE),0)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IFERROR(VLOOKUP(A1527,[1]Monitoramento_Base_somente_disp!$A:$J,4,FALSE),0)</f>
        <v>0</v>
      </c>
      <c r="C1527" s="18">
        <f>IFERROR(VLOOKUP(A1527,[1]Monitoramento_Base_somente_disp!$A:$J,5,FALSE),0)</f>
        <v>0</v>
      </c>
      <c r="D1527" s="18">
        <f>IFERROR(VLOOKUP(A1527,[1]Monitoramento_Base_somente_disp!$A:$J,6,FALSE),0)</f>
        <v>0</v>
      </c>
      <c r="E1527" s="18">
        <f>IFERROR(VLOOKUP(A1527,[1]Monitoramento_Base_somente_disp!$A:$J,7,FALSE),0)</f>
        <v>0</v>
      </c>
      <c r="F1527" s="18">
        <f>IFERROR(VLOOKUP(A1527,[1]Monitoramento_Base_somente_disp!$A:$J,8,FALSE),0)</f>
        <v>0</v>
      </c>
      <c r="G1527" s="18">
        <f>IFERROR(VLOOKUP(A1527,[1]Monitoramento_Base_somente_disp!$A:$J,9,FALSE),0)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IFERROR(VLOOKUP(A1528,[1]Monitoramento_Base_somente_disp!$A:$J,4,FALSE),0)</f>
        <v>0</v>
      </c>
      <c r="C1528" s="18">
        <f>IFERROR(VLOOKUP(A1528,[1]Monitoramento_Base_somente_disp!$A:$J,5,FALSE),0)</f>
        <v>0</v>
      </c>
      <c r="D1528" s="18">
        <f>IFERROR(VLOOKUP(A1528,[1]Monitoramento_Base_somente_disp!$A:$J,6,FALSE),0)</f>
        <v>0</v>
      </c>
      <c r="E1528" s="18">
        <f>IFERROR(VLOOKUP(A1528,[1]Monitoramento_Base_somente_disp!$A:$J,7,FALSE),0)</f>
        <v>0</v>
      </c>
      <c r="F1528" s="18">
        <f>IFERROR(VLOOKUP(A1528,[1]Monitoramento_Base_somente_disp!$A:$J,8,FALSE),0)</f>
        <v>0</v>
      </c>
      <c r="G1528" s="18">
        <f>IFERROR(VLOOKUP(A1528,[1]Monitoramento_Base_somente_disp!$A:$J,9,FALSE),0)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IFERROR(VLOOKUP(A1529,[1]Monitoramento_Base_somente_disp!$A:$J,4,FALSE),0)</f>
        <v>0</v>
      </c>
      <c r="C1529" s="18">
        <f>IFERROR(VLOOKUP(A1529,[1]Monitoramento_Base_somente_disp!$A:$J,5,FALSE),0)</f>
        <v>0</v>
      </c>
      <c r="D1529" s="18">
        <f>IFERROR(VLOOKUP(A1529,[1]Monitoramento_Base_somente_disp!$A:$J,6,FALSE),0)</f>
        <v>0</v>
      </c>
      <c r="E1529" s="18">
        <f>IFERROR(VLOOKUP(A1529,[1]Monitoramento_Base_somente_disp!$A:$J,7,FALSE),0)</f>
        <v>0</v>
      </c>
      <c r="F1529" s="18">
        <f>IFERROR(VLOOKUP(A1529,[1]Monitoramento_Base_somente_disp!$A:$J,8,FALSE),0)</f>
        <v>0</v>
      </c>
      <c r="G1529" s="18">
        <f>IFERROR(VLOOKUP(A1529,[1]Monitoramento_Base_somente_disp!$A:$J,9,FALSE),0)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IFERROR(VLOOKUP(A1530,[1]Monitoramento_Base_somente_disp!$A:$J,4,FALSE),0)</f>
        <v>0</v>
      </c>
      <c r="C1530" s="18">
        <f>IFERROR(VLOOKUP(A1530,[1]Monitoramento_Base_somente_disp!$A:$J,5,FALSE),0)</f>
        <v>0</v>
      </c>
      <c r="D1530" s="18">
        <f>IFERROR(VLOOKUP(A1530,[1]Monitoramento_Base_somente_disp!$A:$J,6,FALSE),0)</f>
        <v>0</v>
      </c>
      <c r="E1530" s="18">
        <f>IFERROR(VLOOKUP(A1530,[1]Monitoramento_Base_somente_disp!$A:$J,7,FALSE),0)</f>
        <v>0</v>
      </c>
      <c r="F1530" s="18">
        <f>IFERROR(VLOOKUP(A1530,[1]Monitoramento_Base_somente_disp!$A:$J,8,FALSE),0)</f>
        <v>0</v>
      </c>
      <c r="G1530" s="18">
        <f>IFERROR(VLOOKUP(A1530,[1]Monitoramento_Base_somente_disp!$A:$J,9,FALSE),0)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IFERROR(VLOOKUP(A1531,[1]Monitoramento_Base_somente_disp!$A:$J,4,FALSE),0)</f>
        <v>0</v>
      </c>
      <c r="C1531" s="18">
        <f>IFERROR(VLOOKUP(A1531,[1]Monitoramento_Base_somente_disp!$A:$J,5,FALSE),0)</f>
        <v>0</v>
      </c>
      <c r="D1531" s="18">
        <f>IFERROR(VLOOKUP(A1531,[1]Monitoramento_Base_somente_disp!$A:$J,6,FALSE),0)</f>
        <v>0</v>
      </c>
      <c r="E1531" s="18">
        <f>IFERROR(VLOOKUP(A1531,[1]Monitoramento_Base_somente_disp!$A:$J,7,FALSE),0)</f>
        <v>0</v>
      </c>
      <c r="F1531" s="18">
        <f>IFERROR(VLOOKUP(A1531,[1]Monitoramento_Base_somente_disp!$A:$J,8,FALSE),0)</f>
        <v>0</v>
      </c>
      <c r="G1531" s="18">
        <f>IFERROR(VLOOKUP(A1531,[1]Monitoramento_Base_somente_disp!$A:$J,9,FALSE),0)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IFERROR(VLOOKUP(A1532,[1]Monitoramento_Base_somente_disp!$A:$J,4,FALSE),0)</f>
        <v>0</v>
      </c>
      <c r="C1532" s="18">
        <f>IFERROR(VLOOKUP(A1532,[1]Monitoramento_Base_somente_disp!$A:$J,5,FALSE),0)</f>
        <v>0</v>
      </c>
      <c r="D1532" s="18">
        <f>IFERROR(VLOOKUP(A1532,[1]Monitoramento_Base_somente_disp!$A:$J,6,FALSE),0)</f>
        <v>0</v>
      </c>
      <c r="E1532" s="18">
        <f>IFERROR(VLOOKUP(A1532,[1]Monitoramento_Base_somente_disp!$A:$J,7,FALSE),0)</f>
        <v>0</v>
      </c>
      <c r="F1532" s="18">
        <f>IFERROR(VLOOKUP(A1532,[1]Monitoramento_Base_somente_disp!$A:$J,8,FALSE),0)</f>
        <v>0</v>
      </c>
      <c r="G1532" s="18">
        <f>IFERROR(VLOOKUP(A1532,[1]Monitoramento_Base_somente_disp!$A:$J,9,FALSE),0)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IFERROR(VLOOKUP(A1533,[1]Monitoramento_Base_somente_disp!$A:$J,4,FALSE),0)</f>
        <v>0</v>
      </c>
      <c r="C1533" s="18">
        <f>IFERROR(VLOOKUP(A1533,[1]Monitoramento_Base_somente_disp!$A:$J,5,FALSE),0)</f>
        <v>0</v>
      </c>
      <c r="D1533" s="18">
        <f>IFERROR(VLOOKUP(A1533,[1]Monitoramento_Base_somente_disp!$A:$J,6,FALSE),0)</f>
        <v>0</v>
      </c>
      <c r="E1533" s="18">
        <f>IFERROR(VLOOKUP(A1533,[1]Monitoramento_Base_somente_disp!$A:$J,7,FALSE),0)</f>
        <v>0</v>
      </c>
      <c r="F1533" s="18">
        <f>IFERROR(VLOOKUP(A1533,[1]Monitoramento_Base_somente_disp!$A:$J,8,FALSE),0)</f>
        <v>0</v>
      </c>
      <c r="G1533" s="18">
        <f>IFERROR(VLOOKUP(A1533,[1]Monitoramento_Base_somente_disp!$A:$J,9,FALSE),0)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IFERROR(VLOOKUP(A1534,[1]Monitoramento_Base_somente_disp!$A:$J,4,FALSE),0)</f>
        <v>0</v>
      </c>
      <c r="C1534" s="18">
        <f>IFERROR(VLOOKUP(A1534,[1]Monitoramento_Base_somente_disp!$A:$J,5,FALSE),0)</f>
        <v>0</v>
      </c>
      <c r="D1534" s="18">
        <f>IFERROR(VLOOKUP(A1534,[1]Monitoramento_Base_somente_disp!$A:$J,6,FALSE),0)</f>
        <v>0</v>
      </c>
      <c r="E1534" s="18">
        <f>IFERROR(VLOOKUP(A1534,[1]Monitoramento_Base_somente_disp!$A:$J,7,FALSE),0)</f>
        <v>0</v>
      </c>
      <c r="F1534" s="18">
        <f>IFERROR(VLOOKUP(A1534,[1]Monitoramento_Base_somente_disp!$A:$J,8,FALSE),0)</f>
        <v>0</v>
      </c>
      <c r="G1534" s="18">
        <f>IFERROR(VLOOKUP(A1534,[1]Monitoramento_Base_somente_disp!$A:$J,9,FALSE),0)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IFERROR(VLOOKUP(A1535,[1]Monitoramento_Base_somente_disp!$A:$J,4,FALSE),0)</f>
        <v>0</v>
      </c>
      <c r="C1535" s="18">
        <f>IFERROR(VLOOKUP(A1535,[1]Monitoramento_Base_somente_disp!$A:$J,5,FALSE),0)</f>
        <v>0</v>
      </c>
      <c r="D1535" s="18">
        <f>IFERROR(VLOOKUP(A1535,[1]Monitoramento_Base_somente_disp!$A:$J,6,FALSE),0)</f>
        <v>0</v>
      </c>
      <c r="E1535" s="18">
        <f>IFERROR(VLOOKUP(A1535,[1]Monitoramento_Base_somente_disp!$A:$J,7,FALSE),0)</f>
        <v>0</v>
      </c>
      <c r="F1535" s="18">
        <f>IFERROR(VLOOKUP(A1535,[1]Monitoramento_Base_somente_disp!$A:$J,8,FALSE),0)</f>
        <v>0</v>
      </c>
      <c r="G1535" s="18">
        <f>IFERROR(VLOOKUP(A1535,[1]Monitoramento_Base_somente_disp!$A:$J,9,FALSE),0)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IFERROR(VLOOKUP(A1536,[1]Monitoramento_Base_somente_disp!$A:$J,4,FALSE),0)</f>
        <v>0</v>
      </c>
      <c r="C1536" s="18">
        <f>IFERROR(VLOOKUP(A1536,[1]Monitoramento_Base_somente_disp!$A:$J,5,FALSE),0)</f>
        <v>0</v>
      </c>
      <c r="D1536" s="18">
        <f>IFERROR(VLOOKUP(A1536,[1]Monitoramento_Base_somente_disp!$A:$J,6,FALSE),0)</f>
        <v>0</v>
      </c>
      <c r="E1536" s="18">
        <f>IFERROR(VLOOKUP(A1536,[1]Monitoramento_Base_somente_disp!$A:$J,7,FALSE),0)</f>
        <v>0</v>
      </c>
      <c r="F1536" s="18">
        <f>IFERROR(VLOOKUP(A1536,[1]Monitoramento_Base_somente_disp!$A:$J,8,FALSE),0)</f>
        <v>0</v>
      </c>
      <c r="G1536" s="18">
        <f>IFERROR(VLOOKUP(A1536,[1]Monitoramento_Base_somente_disp!$A:$J,9,FALSE),0)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IFERROR(VLOOKUP(A1537,[1]Monitoramento_Base_somente_disp!$A:$J,4,FALSE),0)</f>
        <v>0</v>
      </c>
      <c r="C1537" s="18">
        <f>IFERROR(VLOOKUP(A1537,[1]Monitoramento_Base_somente_disp!$A:$J,5,FALSE),0)</f>
        <v>0</v>
      </c>
      <c r="D1537" s="18">
        <f>IFERROR(VLOOKUP(A1537,[1]Monitoramento_Base_somente_disp!$A:$J,6,FALSE),0)</f>
        <v>0</v>
      </c>
      <c r="E1537" s="18">
        <f>IFERROR(VLOOKUP(A1537,[1]Monitoramento_Base_somente_disp!$A:$J,7,FALSE),0)</f>
        <v>0</v>
      </c>
      <c r="F1537" s="18">
        <f>IFERROR(VLOOKUP(A1537,[1]Monitoramento_Base_somente_disp!$A:$J,8,FALSE),0)</f>
        <v>0</v>
      </c>
      <c r="G1537" s="18">
        <f>IFERROR(VLOOKUP(A1537,[1]Monitoramento_Base_somente_disp!$A:$J,9,FALSE),0)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IFERROR(VLOOKUP(A1538,[1]Monitoramento_Base_somente_disp!$A:$J,4,FALSE),0)</f>
        <v>0</v>
      </c>
      <c r="C1538" s="18">
        <f>IFERROR(VLOOKUP(A1538,[1]Monitoramento_Base_somente_disp!$A:$J,5,FALSE),0)</f>
        <v>0</v>
      </c>
      <c r="D1538" s="18">
        <f>IFERROR(VLOOKUP(A1538,[1]Monitoramento_Base_somente_disp!$A:$J,6,FALSE),0)</f>
        <v>0</v>
      </c>
      <c r="E1538" s="18">
        <f>IFERROR(VLOOKUP(A1538,[1]Monitoramento_Base_somente_disp!$A:$J,7,FALSE),0)</f>
        <v>0</v>
      </c>
      <c r="F1538" s="18">
        <f>IFERROR(VLOOKUP(A1538,[1]Monitoramento_Base_somente_disp!$A:$J,8,FALSE),0)</f>
        <v>0</v>
      </c>
      <c r="G1538" s="18">
        <f>IFERROR(VLOOKUP(A1538,[1]Monitoramento_Base_somente_disp!$A:$J,9,FALSE),0)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IFERROR(VLOOKUP(A1539,[1]Monitoramento_Base_somente_disp!$A:$J,4,FALSE),0)</f>
        <v>0</v>
      </c>
      <c r="C1539" s="18">
        <f>IFERROR(VLOOKUP(A1539,[1]Monitoramento_Base_somente_disp!$A:$J,5,FALSE),0)</f>
        <v>0</v>
      </c>
      <c r="D1539" s="18">
        <f>IFERROR(VLOOKUP(A1539,[1]Monitoramento_Base_somente_disp!$A:$J,6,FALSE),0)</f>
        <v>0</v>
      </c>
      <c r="E1539" s="18">
        <f>IFERROR(VLOOKUP(A1539,[1]Monitoramento_Base_somente_disp!$A:$J,7,FALSE),0)</f>
        <v>0</v>
      </c>
      <c r="F1539" s="18">
        <f>IFERROR(VLOOKUP(A1539,[1]Monitoramento_Base_somente_disp!$A:$J,8,FALSE),0)</f>
        <v>0</v>
      </c>
      <c r="G1539" s="18">
        <f>IFERROR(VLOOKUP(A1539,[1]Monitoramento_Base_somente_disp!$A:$J,9,FALSE),0)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IFERROR(VLOOKUP(A1540,[1]Monitoramento_Base_somente_disp!$A:$J,4,FALSE),0)</f>
        <v>0</v>
      </c>
      <c r="C1540" s="18">
        <f>IFERROR(VLOOKUP(A1540,[1]Monitoramento_Base_somente_disp!$A:$J,5,FALSE),0)</f>
        <v>0</v>
      </c>
      <c r="D1540" s="18">
        <f>IFERROR(VLOOKUP(A1540,[1]Monitoramento_Base_somente_disp!$A:$J,6,FALSE),0)</f>
        <v>0</v>
      </c>
      <c r="E1540" s="18">
        <f>IFERROR(VLOOKUP(A1540,[1]Monitoramento_Base_somente_disp!$A:$J,7,FALSE),0)</f>
        <v>0</v>
      </c>
      <c r="F1540" s="18">
        <f>IFERROR(VLOOKUP(A1540,[1]Monitoramento_Base_somente_disp!$A:$J,8,FALSE),0)</f>
        <v>0</v>
      </c>
      <c r="G1540" s="18">
        <f>IFERROR(VLOOKUP(A1540,[1]Monitoramento_Base_somente_disp!$A:$J,9,FALSE),0)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IFERROR(VLOOKUP(A1541,[1]Monitoramento_Base_somente_disp!$A:$J,4,FALSE),0)</f>
        <v>0</v>
      </c>
      <c r="C1541" s="18">
        <f>IFERROR(VLOOKUP(A1541,[1]Monitoramento_Base_somente_disp!$A:$J,5,FALSE),0)</f>
        <v>0</v>
      </c>
      <c r="D1541" s="18">
        <f>IFERROR(VLOOKUP(A1541,[1]Monitoramento_Base_somente_disp!$A:$J,6,FALSE),0)</f>
        <v>0</v>
      </c>
      <c r="E1541" s="18">
        <f>IFERROR(VLOOKUP(A1541,[1]Monitoramento_Base_somente_disp!$A:$J,7,FALSE),0)</f>
        <v>0</v>
      </c>
      <c r="F1541" s="18">
        <f>IFERROR(VLOOKUP(A1541,[1]Monitoramento_Base_somente_disp!$A:$J,8,FALSE),0)</f>
        <v>0</v>
      </c>
      <c r="G1541" s="18">
        <f>IFERROR(VLOOKUP(A1541,[1]Monitoramento_Base_somente_disp!$A:$J,9,FALSE),0)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IFERROR(VLOOKUP(A1542,[1]Monitoramento_Base_somente_disp!$A:$J,4,FALSE),0)</f>
        <v>0</v>
      </c>
      <c r="C1542" s="18">
        <f>IFERROR(VLOOKUP(A1542,[1]Monitoramento_Base_somente_disp!$A:$J,5,FALSE),0)</f>
        <v>0</v>
      </c>
      <c r="D1542" s="18">
        <f>IFERROR(VLOOKUP(A1542,[1]Monitoramento_Base_somente_disp!$A:$J,6,FALSE),0)</f>
        <v>0</v>
      </c>
      <c r="E1542" s="18">
        <f>IFERROR(VLOOKUP(A1542,[1]Monitoramento_Base_somente_disp!$A:$J,7,FALSE),0)</f>
        <v>0</v>
      </c>
      <c r="F1542" s="18">
        <f>IFERROR(VLOOKUP(A1542,[1]Monitoramento_Base_somente_disp!$A:$J,8,FALSE),0)</f>
        <v>0</v>
      </c>
      <c r="G1542" s="18">
        <f>IFERROR(VLOOKUP(A1542,[1]Monitoramento_Base_somente_disp!$A:$J,9,FALSE),0)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IFERROR(VLOOKUP(A1543,[1]Monitoramento_Base_somente_disp!$A:$J,4,FALSE),0)</f>
        <v>0</v>
      </c>
      <c r="C1543" s="18">
        <f>IFERROR(VLOOKUP(A1543,[1]Monitoramento_Base_somente_disp!$A:$J,5,FALSE),0)</f>
        <v>0</v>
      </c>
      <c r="D1543" s="18">
        <f>IFERROR(VLOOKUP(A1543,[1]Monitoramento_Base_somente_disp!$A:$J,6,FALSE),0)</f>
        <v>0</v>
      </c>
      <c r="E1543" s="18">
        <f>IFERROR(VLOOKUP(A1543,[1]Monitoramento_Base_somente_disp!$A:$J,7,FALSE),0)</f>
        <v>0</v>
      </c>
      <c r="F1543" s="18">
        <f>IFERROR(VLOOKUP(A1543,[1]Monitoramento_Base_somente_disp!$A:$J,8,FALSE),0)</f>
        <v>0</v>
      </c>
      <c r="G1543" s="18">
        <f>IFERROR(VLOOKUP(A1543,[1]Monitoramento_Base_somente_disp!$A:$J,9,FALSE),0)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IFERROR(VLOOKUP(A1544,[1]Monitoramento_Base_somente_disp!$A:$J,4,FALSE),0)</f>
        <v>0</v>
      </c>
      <c r="C1544" s="18">
        <f>IFERROR(VLOOKUP(A1544,[1]Monitoramento_Base_somente_disp!$A:$J,5,FALSE),0)</f>
        <v>0</v>
      </c>
      <c r="D1544" s="18">
        <f>IFERROR(VLOOKUP(A1544,[1]Monitoramento_Base_somente_disp!$A:$J,6,FALSE),0)</f>
        <v>0</v>
      </c>
      <c r="E1544" s="18">
        <f>IFERROR(VLOOKUP(A1544,[1]Monitoramento_Base_somente_disp!$A:$J,7,FALSE),0)</f>
        <v>0</v>
      </c>
      <c r="F1544" s="18">
        <f>IFERROR(VLOOKUP(A1544,[1]Monitoramento_Base_somente_disp!$A:$J,8,FALSE),0)</f>
        <v>0</v>
      </c>
      <c r="G1544" s="18">
        <f>IFERROR(VLOOKUP(A1544,[1]Monitoramento_Base_somente_disp!$A:$J,9,FALSE),0)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IFERROR(VLOOKUP(A1545,[1]Monitoramento_Base_somente_disp!$A:$J,4,FALSE),0)</f>
        <v>0</v>
      </c>
      <c r="C1545" s="18">
        <f>IFERROR(VLOOKUP(A1545,[1]Monitoramento_Base_somente_disp!$A:$J,5,FALSE),0)</f>
        <v>0</v>
      </c>
      <c r="D1545" s="18">
        <f>IFERROR(VLOOKUP(A1545,[1]Monitoramento_Base_somente_disp!$A:$J,6,FALSE),0)</f>
        <v>0</v>
      </c>
      <c r="E1545" s="18">
        <f>IFERROR(VLOOKUP(A1545,[1]Monitoramento_Base_somente_disp!$A:$J,7,FALSE),0)</f>
        <v>0</v>
      </c>
      <c r="F1545" s="18">
        <f>IFERROR(VLOOKUP(A1545,[1]Monitoramento_Base_somente_disp!$A:$J,8,FALSE),0)</f>
        <v>0</v>
      </c>
      <c r="G1545" s="18">
        <f>IFERROR(VLOOKUP(A1545,[1]Monitoramento_Base_somente_disp!$A:$J,9,FALSE),0)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IFERROR(VLOOKUP(A1546,[1]Monitoramento_Base_somente_disp!$A:$J,4,FALSE),0)</f>
        <v>0</v>
      </c>
      <c r="C1546" s="18">
        <f>IFERROR(VLOOKUP(A1546,[1]Monitoramento_Base_somente_disp!$A:$J,5,FALSE),0)</f>
        <v>0</v>
      </c>
      <c r="D1546" s="18">
        <f>IFERROR(VLOOKUP(A1546,[1]Monitoramento_Base_somente_disp!$A:$J,6,FALSE),0)</f>
        <v>0</v>
      </c>
      <c r="E1546" s="18">
        <f>IFERROR(VLOOKUP(A1546,[1]Monitoramento_Base_somente_disp!$A:$J,7,FALSE),0)</f>
        <v>0</v>
      </c>
      <c r="F1546" s="18">
        <f>IFERROR(VLOOKUP(A1546,[1]Monitoramento_Base_somente_disp!$A:$J,8,FALSE),0)</f>
        <v>0</v>
      </c>
      <c r="G1546" s="18">
        <f>IFERROR(VLOOKUP(A1546,[1]Monitoramento_Base_somente_disp!$A:$J,9,FALSE),0)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IFERROR(VLOOKUP(A1547,[1]Monitoramento_Base_somente_disp!$A:$J,4,FALSE),0)</f>
        <v>0</v>
      </c>
      <c r="C1547" s="18">
        <f>IFERROR(VLOOKUP(A1547,[1]Monitoramento_Base_somente_disp!$A:$J,5,FALSE),0)</f>
        <v>0</v>
      </c>
      <c r="D1547" s="18">
        <f>IFERROR(VLOOKUP(A1547,[1]Monitoramento_Base_somente_disp!$A:$J,6,FALSE),0)</f>
        <v>0</v>
      </c>
      <c r="E1547" s="18">
        <f>IFERROR(VLOOKUP(A1547,[1]Monitoramento_Base_somente_disp!$A:$J,7,FALSE),0)</f>
        <v>0</v>
      </c>
      <c r="F1547" s="18">
        <f>IFERROR(VLOOKUP(A1547,[1]Monitoramento_Base_somente_disp!$A:$J,8,FALSE),0)</f>
        <v>0</v>
      </c>
      <c r="G1547" s="18">
        <f>IFERROR(VLOOKUP(A1547,[1]Monitoramento_Base_somente_disp!$A:$J,9,FALSE),0)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IFERROR(VLOOKUP(A1548,[1]Monitoramento_Base_somente_disp!$A:$J,4,FALSE),0)</f>
        <v>0</v>
      </c>
      <c r="C1548" s="18">
        <f>IFERROR(VLOOKUP(A1548,[1]Monitoramento_Base_somente_disp!$A:$J,5,FALSE),0)</f>
        <v>0</v>
      </c>
      <c r="D1548" s="18">
        <f>IFERROR(VLOOKUP(A1548,[1]Monitoramento_Base_somente_disp!$A:$J,6,FALSE),0)</f>
        <v>0</v>
      </c>
      <c r="E1548" s="18">
        <f>IFERROR(VLOOKUP(A1548,[1]Monitoramento_Base_somente_disp!$A:$J,7,FALSE),0)</f>
        <v>0</v>
      </c>
      <c r="F1548" s="18">
        <f>IFERROR(VLOOKUP(A1548,[1]Monitoramento_Base_somente_disp!$A:$J,8,FALSE),0)</f>
        <v>0</v>
      </c>
      <c r="G1548" s="18">
        <f>IFERROR(VLOOKUP(A1548,[1]Monitoramento_Base_somente_disp!$A:$J,9,FALSE),0)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IFERROR(VLOOKUP(A1549,[1]Monitoramento_Base_somente_disp!$A:$J,4,FALSE),0)</f>
        <v>0</v>
      </c>
      <c r="C1549" s="18">
        <f>IFERROR(VLOOKUP(A1549,[1]Monitoramento_Base_somente_disp!$A:$J,5,FALSE),0)</f>
        <v>0</v>
      </c>
      <c r="D1549" s="18">
        <f>IFERROR(VLOOKUP(A1549,[1]Monitoramento_Base_somente_disp!$A:$J,6,FALSE),0)</f>
        <v>0</v>
      </c>
      <c r="E1549" s="18">
        <f>IFERROR(VLOOKUP(A1549,[1]Monitoramento_Base_somente_disp!$A:$J,7,FALSE),0)</f>
        <v>0</v>
      </c>
      <c r="F1549" s="18">
        <f>IFERROR(VLOOKUP(A1549,[1]Monitoramento_Base_somente_disp!$A:$J,8,FALSE),0)</f>
        <v>0</v>
      </c>
      <c r="G1549" s="18">
        <f>IFERROR(VLOOKUP(A1549,[1]Monitoramento_Base_somente_disp!$A:$J,9,FALSE),0)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IFERROR(VLOOKUP(A1550,[1]Monitoramento_Base_somente_disp!$A:$J,4,FALSE),0)</f>
        <v>0</v>
      </c>
      <c r="C1550" s="18">
        <f>IFERROR(VLOOKUP(A1550,[1]Monitoramento_Base_somente_disp!$A:$J,5,FALSE),0)</f>
        <v>0</v>
      </c>
      <c r="D1550" s="18">
        <f>IFERROR(VLOOKUP(A1550,[1]Monitoramento_Base_somente_disp!$A:$J,6,FALSE),0)</f>
        <v>0</v>
      </c>
      <c r="E1550" s="18">
        <f>IFERROR(VLOOKUP(A1550,[1]Monitoramento_Base_somente_disp!$A:$J,7,FALSE),0)</f>
        <v>0</v>
      </c>
      <c r="F1550" s="18">
        <f>IFERROR(VLOOKUP(A1550,[1]Monitoramento_Base_somente_disp!$A:$J,8,FALSE),0)</f>
        <v>0</v>
      </c>
      <c r="G1550" s="18">
        <f>IFERROR(VLOOKUP(A1550,[1]Monitoramento_Base_somente_disp!$A:$J,9,FALSE),0)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IFERROR(VLOOKUP(A1551,[1]Monitoramento_Base_somente_disp!$A:$J,4,FALSE),0)</f>
        <v>0</v>
      </c>
      <c r="C1551" s="18">
        <f>IFERROR(VLOOKUP(A1551,[1]Monitoramento_Base_somente_disp!$A:$J,5,FALSE),0)</f>
        <v>0</v>
      </c>
      <c r="D1551" s="18">
        <f>IFERROR(VLOOKUP(A1551,[1]Monitoramento_Base_somente_disp!$A:$J,6,FALSE),0)</f>
        <v>0</v>
      </c>
      <c r="E1551" s="18">
        <f>IFERROR(VLOOKUP(A1551,[1]Monitoramento_Base_somente_disp!$A:$J,7,FALSE),0)</f>
        <v>0</v>
      </c>
      <c r="F1551" s="18">
        <f>IFERROR(VLOOKUP(A1551,[1]Monitoramento_Base_somente_disp!$A:$J,8,FALSE),0)</f>
        <v>0</v>
      </c>
      <c r="G1551" s="18">
        <f>IFERROR(VLOOKUP(A1551,[1]Monitoramento_Base_somente_disp!$A:$J,9,FALSE),0)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IFERROR(VLOOKUP(A1552,[1]Monitoramento_Base_somente_disp!$A:$J,4,FALSE),0)</f>
        <v>0</v>
      </c>
      <c r="C1552" s="18">
        <f>IFERROR(VLOOKUP(A1552,[1]Monitoramento_Base_somente_disp!$A:$J,5,FALSE),0)</f>
        <v>0</v>
      </c>
      <c r="D1552" s="18">
        <f>IFERROR(VLOOKUP(A1552,[1]Monitoramento_Base_somente_disp!$A:$J,6,FALSE),0)</f>
        <v>0</v>
      </c>
      <c r="E1552" s="18">
        <f>IFERROR(VLOOKUP(A1552,[1]Monitoramento_Base_somente_disp!$A:$J,7,FALSE),0)</f>
        <v>0</v>
      </c>
      <c r="F1552" s="18">
        <f>IFERROR(VLOOKUP(A1552,[1]Monitoramento_Base_somente_disp!$A:$J,8,FALSE),0)</f>
        <v>0</v>
      </c>
      <c r="G1552" s="18">
        <f>IFERROR(VLOOKUP(A1552,[1]Monitoramento_Base_somente_disp!$A:$J,9,FALSE),0)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IFERROR(VLOOKUP(A1553,[1]Monitoramento_Base_somente_disp!$A:$J,4,FALSE),0)</f>
        <v>0</v>
      </c>
      <c r="C1553" s="18">
        <f>IFERROR(VLOOKUP(A1553,[1]Monitoramento_Base_somente_disp!$A:$J,5,FALSE),0)</f>
        <v>0</v>
      </c>
      <c r="D1553" s="18">
        <f>IFERROR(VLOOKUP(A1553,[1]Monitoramento_Base_somente_disp!$A:$J,6,FALSE),0)</f>
        <v>0</v>
      </c>
      <c r="E1553" s="18">
        <f>IFERROR(VLOOKUP(A1553,[1]Monitoramento_Base_somente_disp!$A:$J,7,FALSE),0)</f>
        <v>0</v>
      </c>
      <c r="F1553" s="18">
        <f>IFERROR(VLOOKUP(A1553,[1]Monitoramento_Base_somente_disp!$A:$J,8,FALSE),0)</f>
        <v>0</v>
      </c>
      <c r="G1553" s="18">
        <f>IFERROR(VLOOKUP(A1553,[1]Monitoramento_Base_somente_disp!$A:$J,9,FALSE),0)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IFERROR(VLOOKUP(A1554,[1]Monitoramento_Base_somente_disp!$A:$J,4,FALSE),0)</f>
        <v>0</v>
      </c>
      <c r="C1554" s="18">
        <f>IFERROR(VLOOKUP(A1554,[1]Monitoramento_Base_somente_disp!$A:$J,5,FALSE),0)</f>
        <v>0</v>
      </c>
      <c r="D1554" s="18">
        <f>IFERROR(VLOOKUP(A1554,[1]Monitoramento_Base_somente_disp!$A:$J,6,FALSE),0)</f>
        <v>0</v>
      </c>
      <c r="E1554" s="18">
        <f>IFERROR(VLOOKUP(A1554,[1]Monitoramento_Base_somente_disp!$A:$J,7,FALSE),0)</f>
        <v>0</v>
      </c>
      <c r="F1554" s="18">
        <f>IFERROR(VLOOKUP(A1554,[1]Monitoramento_Base_somente_disp!$A:$J,8,FALSE),0)</f>
        <v>0</v>
      </c>
      <c r="G1554" s="18">
        <f>IFERROR(VLOOKUP(A1554,[1]Monitoramento_Base_somente_disp!$A:$J,9,FALSE),0)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IFERROR(VLOOKUP(A1555,[1]Monitoramento_Base_somente_disp!$A:$J,4,FALSE),0)</f>
        <v>0</v>
      </c>
      <c r="C1555" s="18">
        <f>IFERROR(VLOOKUP(A1555,[1]Monitoramento_Base_somente_disp!$A:$J,5,FALSE),0)</f>
        <v>0</v>
      </c>
      <c r="D1555" s="18">
        <f>IFERROR(VLOOKUP(A1555,[1]Monitoramento_Base_somente_disp!$A:$J,6,FALSE),0)</f>
        <v>0</v>
      </c>
      <c r="E1555" s="18">
        <f>IFERROR(VLOOKUP(A1555,[1]Monitoramento_Base_somente_disp!$A:$J,7,FALSE),0)</f>
        <v>0</v>
      </c>
      <c r="F1555" s="18">
        <f>IFERROR(VLOOKUP(A1555,[1]Monitoramento_Base_somente_disp!$A:$J,8,FALSE),0)</f>
        <v>0</v>
      </c>
      <c r="G1555" s="18">
        <f>IFERROR(VLOOKUP(A1555,[1]Monitoramento_Base_somente_disp!$A:$J,9,FALSE),0)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IFERROR(VLOOKUP(A1556,[1]Monitoramento_Base_somente_disp!$A:$J,4,FALSE),0)</f>
        <v>0</v>
      </c>
      <c r="C1556" s="18">
        <f>IFERROR(VLOOKUP(A1556,[1]Monitoramento_Base_somente_disp!$A:$J,5,FALSE),0)</f>
        <v>0</v>
      </c>
      <c r="D1556" s="18">
        <f>IFERROR(VLOOKUP(A1556,[1]Monitoramento_Base_somente_disp!$A:$J,6,FALSE),0)</f>
        <v>0</v>
      </c>
      <c r="E1556" s="18">
        <f>IFERROR(VLOOKUP(A1556,[1]Monitoramento_Base_somente_disp!$A:$J,7,FALSE),0)</f>
        <v>0</v>
      </c>
      <c r="F1556" s="18">
        <f>IFERROR(VLOOKUP(A1556,[1]Monitoramento_Base_somente_disp!$A:$J,8,FALSE),0)</f>
        <v>0</v>
      </c>
      <c r="G1556" s="18">
        <f>IFERROR(VLOOKUP(A1556,[1]Monitoramento_Base_somente_disp!$A:$J,9,FALSE),0)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IFERROR(VLOOKUP(A1557,[1]Monitoramento_Base_somente_disp!$A:$J,4,FALSE),0)</f>
        <v>0</v>
      </c>
      <c r="C1557" s="18">
        <f>IFERROR(VLOOKUP(A1557,[1]Monitoramento_Base_somente_disp!$A:$J,5,FALSE),0)</f>
        <v>0</v>
      </c>
      <c r="D1557" s="18">
        <f>IFERROR(VLOOKUP(A1557,[1]Monitoramento_Base_somente_disp!$A:$J,6,FALSE),0)</f>
        <v>0</v>
      </c>
      <c r="E1557" s="18">
        <f>IFERROR(VLOOKUP(A1557,[1]Monitoramento_Base_somente_disp!$A:$J,7,FALSE),0)</f>
        <v>0</v>
      </c>
      <c r="F1557" s="18">
        <f>IFERROR(VLOOKUP(A1557,[1]Monitoramento_Base_somente_disp!$A:$J,8,FALSE),0)</f>
        <v>0</v>
      </c>
      <c r="G1557" s="18">
        <f>IFERROR(VLOOKUP(A1557,[1]Monitoramento_Base_somente_disp!$A:$J,9,FALSE),0)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IFERROR(VLOOKUP(A1558,[1]Monitoramento_Base_somente_disp!$A:$J,4,FALSE),0)</f>
        <v>0</v>
      </c>
      <c r="C1558" s="18">
        <f>IFERROR(VLOOKUP(A1558,[1]Monitoramento_Base_somente_disp!$A:$J,5,FALSE),0)</f>
        <v>0</v>
      </c>
      <c r="D1558" s="18">
        <f>IFERROR(VLOOKUP(A1558,[1]Monitoramento_Base_somente_disp!$A:$J,6,FALSE),0)</f>
        <v>0</v>
      </c>
      <c r="E1558" s="18">
        <f>IFERROR(VLOOKUP(A1558,[1]Monitoramento_Base_somente_disp!$A:$J,7,FALSE),0)</f>
        <v>0</v>
      </c>
      <c r="F1558" s="18">
        <f>IFERROR(VLOOKUP(A1558,[1]Monitoramento_Base_somente_disp!$A:$J,8,FALSE),0)</f>
        <v>0</v>
      </c>
      <c r="G1558" s="18">
        <f>IFERROR(VLOOKUP(A1558,[1]Monitoramento_Base_somente_disp!$A:$J,9,FALSE),0)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IFERROR(VLOOKUP(A1559,[1]Monitoramento_Base_somente_disp!$A:$J,4,FALSE),0)</f>
        <v>0</v>
      </c>
      <c r="C1559" s="18">
        <f>IFERROR(VLOOKUP(A1559,[1]Monitoramento_Base_somente_disp!$A:$J,5,FALSE),0)</f>
        <v>0</v>
      </c>
      <c r="D1559" s="18">
        <f>IFERROR(VLOOKUP(A1559,[1]Monitoramento_Base_somente_disp!$A:$J,6,FALSE),0)</f>
        <v>0</v>
      </c>
      <c r="E1559" s="18">
        <f>IFERROR(VLOOKUP(A1559,[1]Monitoramento_Base_somente_disp!$A:$J,7,FALSE),0)</f>
        <v>0</v>
      </c>
      <c r="F1559" s="18">
        <f>IFERROR(VLOOKUP(A1559,[1]Monitoramento_Base_somente_disp!$A:$J,8,FALSE),0)</f>
        <v>0</v>
      </c>
      <c r="G1559" s="18">
        <f>IFERROR(VLOOKUP(A1559,[1]Monitoramento_Base_somente_disp!$A:$J,9,FALSE),0)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IFERROR(VLOOKUP(A1560,[1]Monitoramento_Base_somente_disp!$A:$J,4,FALSE),0)</f>
        <v>0</v>
      </c>
      <c r="C1560" s="18">
        <f>IFERROR(VLOOKUP(A1560,[1]Monitoramento_Base_somente_disp!$A:$J,5,FALSE),0)</f>
        <v>0</v>
      </c>
      <c r="D1560" s="18">
        <f>IFERROR(VLOOKUP(A1560,[1]Monitoramento_Base_somente_disp!$A:$J,6,FALSE),0)</f>
        <v>0</v>
      </c>
      <c r="E1560" s="18">
        <f>IFERROR(VLOOKUP(A1560,[1]Monitoramento_Base_somente_disp!$A:$J,7,FALSE),0)</f>
        <v>0</v>
      </c>
      <c r="F1560" s="18">
        <f>IFERROR(VLOOKUP(A1560,[1]Monitoramento_Base_somente_disp!$A:$J,8,FALSE),0)</f>
        <v>0</v>
      </c>
      <c r="G1560" s="18">
        <f>IFERROR(VLOOKUP(A1560,[1]Monitoramento_Base_somente_disp!$A:$J,9,FALSE),0)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IFERROR(VLOOKUP(A1561,[1]Monitoramento_Base_somente_disp!$A:$J,4,FALSE),0)</f>
        <v>0</v>
      </c>
      <c r="C1561" s="18">
        <f>IFERROR(VLOOKUP(A1561,[1]Monitoramento_Base_somente_disp!$A:$J,5,FALSE),0)</f>
        <v>0</v>
      </c>
      <c r="D1561" s="18">
        <f>IFERROR(VLOOKUP(A1561,[1]Monitoramento_Base_somente_disp!$A:$J,6,FALSE),0)</f>
        <v>0</v>
      </c>
      <c r="E1561" s="18">
        <f>IFERROR(VLOOKUP(A1561,[1]Monitoramento_Base_somente_disp!$A:$J,7,FALSE),0)</f>
        <v>0</v>
      </c>
      <c r="F1561" s="18">
        <f>IFERROR(VLOOKUP(A1561,[1]Monitoramento_Base_somente_disp!$A:$J,8,FALSE),0)</f>
        <v>0</v>
      </c>
      <c r="G1561" s="18">
        <f>IFERROR(VLOOKUP(A1561,[1]Monitoramento_Base_somente_disp!$A:$J,9,FALSE),0)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IFERROR(VLOOKUP(A1562,[1]Monitoramento_Base_somente_disp!$A:$J,4,FALSE),0)</f>
        <v>0</v>
      </c>
      <c r="C1562" s="18">
        <f>IFERROR(VLOOKUP(A1562,[1]Monitoramento_Base_somente_disp!$A:$J,5,FALSE),0)</f>
        <v>1490747</v>
      </c>
      <c r="D1562" s="18">
        <f>IFERROR(VLOOKUP(A1562,[1]Monitoramento_Base_somente_disp!$A:$J,6,FALSE),0)</f>
        <v>0</v>
      </c>
      <c r="E1562" s="18">
        <f>IFERROR(VLOOKUP(A1562,[1]Monitoramento_Base_somente_disp!$A:$J,7,FALSE),0)</f>
        <v>0</v>
      </c>
      <c r="F1562" s="18">
        <f>IFERROR(VLOOKUP(A1562,[1]Monitoramento_Base_somente_disp!$A:$J,8,FALSE),0)</f>
        <v>0</v>
      </c>
      <c r="G1562" s="18">
        <f>IFERROR(VLOOKUP(A1562,[1]Monitoramento_Base_somente_disp!$A:$J,9,FALSE),0)</f>
        <v>0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Não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IFERROR(VLOOKUP(A1563,[1]Monitoramento_Base_somente_disp!$A:$J,4,FALSE),0)</f>
        <v>0</v>
      </c>
      <c r="C1563" s="18">
        <f>IFERROR(VLOOKUP(A1563,[1]Monitoramento_Base_somente_disp!$A:$J,5,FALSE),0)</f>
        <v>0</v>
      </c>
      <c r="D1563" s="18">
        <f>IFERROR(VLOOKUP(A1563,[1]Monitoramento_Base_somente_disp!$A:$J,6,FALSE),0)</f>
        <v>0</v>
      </c>
      <c r="E1563" s="18">
        <f>IFERROR(VLOOKUP(A1563,[1]Monitoramento_Base_somente_disp!$A:$J,7,FALSE),0)</f>
        <v>0</v>
      </c>
      <c r="F1563" s="18">
        <f>IFERROR(VLOOKUP(A1563,[1]Monitoramento_Base_somente_disp!$A:$J,8,FALSE),0)</f>
        <v>0</v>
      </c>
      <c r="G1563" s="18">
        <f>IFERROR(VLOOKUP(A1563,[1]Monitoramento_Base_somente_disp!$A:$J,9,FALSE),0)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IFERROR(VLOOKUP(A1564,[1]Monitoramento_Base_somente_disp!$A:$J,4,FALSE),0)</f>
        <v>0</v>
      </c>
      <c r="C1564" s="18">
        <f>IFERROR(VLOOKUP(A1564,[1]Monitoramento_Base_somente_disp!$A:$J,5,FALSE),0)</f>
        <v>0</v>
      </c>
      <c r="D1564" s="18">
        <f>IFERROR(VLOOKUP(A1564,[1]Monitoramento_Base_somente_disp!$A:$J,6,FALSE),0)</f>
        <v>0</v>
      </c>
      <c r="E1564" s="18">
        <f>IFERROR(VLOOKUP(A1564,[1]Monitoramento_Base_somente_disp!$A:$J,7,FALSE),0)</f>
        <v>0</v>
      </c>
      <c r="F1564" s="18">
        <f>IFERROR(VLOOKUP(A1564,[1]Monitoramento_Base_somente_disp!$A:$J,8,FALSE),0)</f>
        <v>0</v>
      </c>
      <c r="G1564" s="18">
        <f>IFERROR(VLOOKUP(A1564,[1]Monitoramento_Base_somente_disp!$A:$J,9,FALSE),0)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IFERROR(VLOOKUP(A1565,[1]Monitoramento_Base_somente_disp!$A:$J,4,FALSE),0)</f>
        <v>0</v>
      </c>
      <c r="C1565" s="18">
        <f>IFERROR(VLOOKUP(A1565,[1]Monitoramento_Base_somente_disp!$A:$J,5,FALSE),0)</f>
        <v>0</v>
      </c>
      <c r="D1565" s="18">
        <f>IFERROR(VLOOKUP(A1565,[1]Monitoramento_Base_somente_disp!$A:$J,6,FALSE),0)</f>
        <v>0</v>
      </c>
      <c r="E1565" s="18">
        <f>IFERROR(VLOOKUP(A1565,[1]Monitoramento_Base_somente_disp!$A:$J,7,FALSE),0)</f>
        <v>0</v>
      </c>
      <c r="F1565" s="18">
        <f>IFERROR(VLOOKUP(A1565,[1]Monitoramento_Base_somente_disp!$A:$J,8,FALSE),0)</f>
        <v>0</v>
      </c>
      <c r="G1565" s="18">
        <f>IFERROR(VLOOKUP(A1565,[1]Monitoramento_Base_somente_disp!$A:$J,9,FALSE),0)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IFERROR(VLOOKUP(A1566,[1]Monitoramento_Base_somente_disp!$A:$J,4,FALSE),0)</f>
        <v>0</v>
      </c>
      <c r="C1566" s="18">
        <f>IFERROR(VLOOKUP(A1566,[1]Monitoramento_Base_somente_disp!$A:$J,5,FALSE),0)</f>
        <v>0</v>
      </c>
      <c r="D1566" s="18">
        <f>IFERROR(VLOOKUP(A1566,[1]Monitoramento_Base_somente_disp!$A:$J,6,FALSE),0)</f>
        <v>0</v>
      </c>
      <c r="E1566" s="18">
        <f>IFERROR(VLOOKUP(A1566,[1]Monitoramento_Base_somente_disp!$A:$J,7,FALSE),0)</f>
        <v>0</v>
      </c>
      <c r="F1566" s="18">
        <f>IFERROR(VLOOKUP(A1566,[1]Monitoramento_Base_somente_disp!$A:$J,8,FALSE),0)</f>
        <v>0</v>
      </c>
      <c r="G1566" s="18">
        <f>IFERROR(VLOOKUP(A1566,[1]Monitoramento_Base_somente_disp!$A:$J,9,FALSE),0)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IFERROR(VLOOKUP(A1567,[1]Monitoramento_Base_somente_disp!$A:$J,4,FALSE),0)</f>
        <v>0</v>
      </c>
      <c r="C1567" s="18">
        <f>IFERROR(VLOOKUP(A1567,[1]Monitoramento_Base_somente_disp!$A:$J,5,FALSE),0)</f>
        <v>0</v>
      </c>
      <c r="D1567" s="18">
        <f>IFERROR(VLOOKUP(A1567,[1]Monitoramento_Base_somente_disp!$A:$J,6,FALSE),0)</f>
        <v>0</v>
      </c>
      <c r="E1567" s="18">
        <f>IFERROR(VLOOKUP(A1567,[1]Monitoramento_Base_somente_disp!$A:$J,7,FALSE),0)</f>
        <v>0</v>
      </c>
      <c r="F1567" s="18">
        <f>IFERROR(VLOOKUP(A1567,[1]Monitoramento_Base_somente_disp!$A:$J,8,FALSE),0)</f>
        <v>0</v>
      </c>
      <c r="G1567" s="18">
        <f>IFERROR(VLOOKUP(A1567,[1]Monitoramento_Base_somente_disp!$A:$J,9,FALSE),0)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IFERROR(VLOOKUP(A1568,[1]Monitoramento_Base_somente_disp!$A:$J,4,FALSE),0)</f>
        <v>0</v>
      </c>
      <c r="C1568" s="18">
        <f>IFERROR(VLOOKUP(A1568,[1]Monitoramento_Base_somente_disp!$A:$J,5,FALSE),0)</f>
        <v>0</v>
      </c>
      <c r="D1568" s="18">
        <f>IFERROR(VLOOKUP(A1568,[1]Monitoramento_Base_somente_disp!$A:$J,6,FALSE),0)</f>
        <v>0</v>
      </c>
      <c r="E1568" s="18">
        <f>IFERROR(VLOOKUP(A1568,[1]Monitoramento_Base_somente_disp!$A:$J,7,FALSE),0)</f>
        <v>0</v>
      </c>
      <c r="F1568" s="18">
        <f>IFERROR(VLOOKUP(A1568,[1]Monitoramento_Base_somente_disp!$A:$J,8,FALSE),0)</f>
        <v>0</v>
      </c>
      <c r="G1568" s="18">
        <f>IFERROR(VLOOKUP(A1568,[1]Monitoramento_Base_somente_disp!$A:$J,9,FALSE),0)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IFERROR(VLOOKUP(A1569,[1]Monitoramento_Base_somente_disp!$A:$J,4,FALSE),0)</f>
        <v>0</v>
      </c>
      <c r="C1569" s="18">
        <f>IFERROR(VLOOKUP(A1569,[1]Monitoramento_Base_somente_disp!$A:$J,5,FALSE),0)</f>
        <v>0</v>
      </c>
      <c r="D1569" s="18">
        <f>IFERROR(VLOOKUP(A1569,[1]Monitoramento_Base_somente_disp!$A:$J,6,FALSE),0)</f>
        <v>0</v>
      </c>
      <c r="E1569" s="18">
        <f>IFERROR(VLOOKUP(A1569,[1]Monitoramento_Base_somente_disp!$A:$J,7,FALSE),0)</f>
        <v>0</v>
      </c>
      <c r="F1569" s="18">
        <f>IFERROR(VLOOKUP(A1569,[1]Monitoramento_Base_somente_disp!$A:$J,8,FALSE),0)</f>
        <v>0</v>
      </c>
      <c r="G1569" s="18">
        <f>IFERROR(VLOOKUP(A1569,[1]Monitoramento_Base_somente_disp!$A:$J,9,FALSE),0)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IFERROR(VLOOKUP(A1570,[1]Monitoramento_Base_somente_disp!$A:$J,4,FALSE),0)</f>
        <v>0</v>
      </c>
      <c r="C1570" s="18">
        <f>IFERROR(VLOOKUP(A1570,[1]Monitoramento_Base_somente_disp!$A:$J,5,FALSE),0)</f>
        <v>162707</v>
      </c>
      <c r="D1570" s="18">
        <f>IFERROR(VLOOKUP(A1570,[1]Monitoramento_Base_somente_disp!$A:$J,6,FALSE),0)</f>
        <v>0</v>
      </c>
      <c r="E1570" s="18">
        <f>IFERROR(VLOOKUP(A1570,[1]Monitoramento_Base_somente_disp!$A:$J,7,FALSE),0)</f>
        <v>0</v>
      </c>
      <c r="F1570" s="18">
        <f>IFERROR(VLOOKUP(A1570,[1]Monitoramento_Base_somente_disp!$A:$J,8,FALSE),0)</f>
        <v>0</v>
      </c>
      <c r="G1570" s="18">
        <f>IFERROR(VLOOKUP(A1570,[1]Monitoramento_Base_somente_disp!$A:$J,9,FALSE),0)</f>
        <v>0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Não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IFERROR(VLOOKUP(A1571,[1]Monitoramento_Base_somente_disp!$A:$J,4,FALSE),0)</f>
        <v>0</v>
      </c>
      <c r="C1571" s="18">
        <f>IFERROR(VLOOKUP(A1571,[1]Monitoramento_Base_somente_disp!$A:$J,5,FALSE),0)</f>
        <v>0</v>
      </c>
      <c r="D1571" s="18">
        <f>IFERROR(VLOOKUP(A1571,[1]Monitoramento_Base_somente_disp!$A:$J,6,FALSE),0)</f>
        <v>0</v>
      </c>
      <c r="E1571" s="18">
        <f>IFERROR(VLOOKUP(A1571,[1]Monitoramento_Base_somente_disp!$A:$J,7,FALSE),0)</f>
        <v>0</v>
      </c>
      <c r="F1571" s="18">
        <f>IFERROR(VLOOKUP(A1571,[1]Monitoramento_Base_somente_disp!$A:$J,8,FALSE),0)</f>
        <v>0</v>
      </c>
      <c r="G1571" s="18">
        <f>IFERROR(VLOOKUP(A1571,[1]Monitoramento_Base_somente_disp!$A:$J,9,FALSE),0)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IFERROR(VLOOKUP(A1572,[1]Monitoramento_Base_somente_disp!$A:$J,4,FALSE),0)</f>
        <v>0</v>
      </c>
      <c r="C1572" s="18">
        <f>IFERROR(VLOOKUP(A1572,[1]Monitoramento_Base_somente_disp!$A:$J,5,FALSE),0)</f>
        <v>0</v>
      </c>
      <c r="D1572" s="18">
        <f>IFERROR(VLOOKUP(A1572,[1]Monitoramento_Base_somente_disp!$A:$J,6,FALSE),0)</f>
        <v>0</v>
      </c>
      <c r="E1572" s="18">
        <f>IFERROR(VLOOKUP(A1572,[1]Monitoramento_Base_somente_disp!$A:$J,7,FALSE),0)</f>
        <v>0</v>
      </c>
      <c r="F1572" s="18">
        <f>IFERROR(VLOOKUP(A1572,[1]Monitoramento_Base_somente_disp!$A:$J,8,FALSE),0)</f>
        <v>0</v>
      </c>
      <c r="G1572" s="18">
        <f>IFERROR(VLOOKUP(A1572,[1]Monitoramento_Base_somente_disp!$A:$J,9,FALSE),0)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IFERROR(VLOOKUP(A1573,[1]Monitoramento_Base_somente_disp!$A:$J,4,FALSE),0)</f>
        <v>0</v>
      </c>
      <c r="C1573" s="18">
        <f>IFERROR(VLOOKUP(A1573,[1]Monitoramento_Base_somente_disp!$A:$J,5,FALSE),0)</f>
        <v>0</v>
      </c>
      <c r="D1573" s="18">
        <f>IFERROR(VLOOKUP(A1573,[1]Monitoramento_Base_somente_disp!$A:$J,6,FALSE),0)</f>
        <v>0</v>
      </c>
      <c r="E1573" s="18">
        <f>IFERROR(VLOOKUP(A1573,[1]Monitoramento_Base_somente_disp!$A:$J,7,FALSE),0)</f>
        <v>0</v>
      </c>
      <c r="F1573" s="18">
        <f>IFERROR(VLOOKUP(A1573,[1]Monitoramento_Base_somente_disp!$A:$J,8,FALSE),0)</f>
        <v>0</v>
      </c>
      <c r="G1573" s="18">
        <f>IFERROR(VLOOKUP(A1573,[1]Monitoramento_Base_somente_disp!$A:$J,9,FALSE),0)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IFERROR(VLOOKUP(A1574,[1]Monitoramento_Base_somente_disp!$A:$J,4,FALSE),0)</f>
        <v>0</v>
      </c>
      <c r="C1574" s="18">
        <f>IFERROR(VLOOKUP(A1574,[1]Monitoramento_Base_somente_disp!$A:$J,5,FALSE),0)</f>
        <v>0</v>
      </c>
      <c r="D1574" s="18">
        <f>IFERROR(VLOOKUP(A1574,[1]Monitoramento_Base_somente_disp!$A:$J,6,FALSE),0)</f>
        <v>0</v>
      </c>
      <c r="E1574" s="18">
        <f>IFERROR(VLOOKUP(A1574,[1]Monitoramento_Base_somente_disp!$A:$J,7,FALSE),0)</f>
        <v>0</v>
      </c>
      <c r="F1574" s="18">
        <f>IFERROR(VLOOKUP(A1574,[1]Monitoramento_Base_somente_disp!$A:$J,8,FALSE),0)</f>
        <v>0</v>
      </c>
      <c r="G1574" s="18">
        <f>IFERROR(VLOOKUP(A1574,[1]Monitoramento_Base_somente_disp!$A:$J,9,FALSE),0)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IFERROR(VLOOKUP(A1575,[1]Monitoramento_Base_somente_disp!$A:$J,4,FALSE),0)</f>
        <v>0</v>
      </c>
      <c r="C1575" s="18">
        <f>IFERROR(VLOOKUP(A1575,[1]Monitoramento_Base_somente_disp!$A:$J,5,FALSE),0)</f>
        <v>0</v>
      </c>
      <c r="D1575" s="18">
        <f>IFERROR(VLOOKUP(A1575,[1]Monitoramento_Base_somente_disp!$A:$J,6,FALSE),0)</f>
        <v>0</v>
      </c>
      <c r="E1575" s="18">
        <f>IFERROR(VLOOKUP(A1575,[1]Monitoramento_Base_somente_disp!$A:$J,7,FALSE),0)</f>
        <v>0</v>
      </c>
      <c r="F1575" s="18">
        <f>IFERROR(VLOOKUP(A1575,[1]Monitoramento_Base_somente_disp!$A:$J,8,FALSE),0)</f>
        <v>0</v>
      </c>
      <c r="G1575" s="18">
        <f>IFERROR(VLOOKUP(A1575,[1]Monitoramento_Base_somente_disp!$A:$J,9,FALSE),0)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IFERROR(VLOOKUP(A1576,[1]Monitoramento_Base_somente_disp!$A:$J,4,FALSE),0)</f>
        <v>0</v>
      </c>
      <c r="C1576" s="18">
        <f>IFERROR(VLOOKUP(A1576,[1]Monitoramento_Base_somente_disp!$A:$J,5,FALSE),0)</f>
        <v>0</v>
      </c>
      <c r="D1576" s="18">
        <f>IFERROR(VLOOKUP(A1576,[1]Monitoramento_Base_somente_disp!$A:$J,6,FALSE),0)</f>
        <v>0</v>
      </c>
      <c r="E1576" s="18">
        <f>IFERROR(VLOOKUP(A1576,[1]Monitoramento_Base_somente_disp!$A:$J,7,FALSE),0)</f>
        <v>0</v>
      </c>
      <c r="F1576" s="18">
        <f>IFERROR(VLOOKUP(A1576,[1]Monitoramento_Base_somente_disp!$A:$J,8,FALSE),0)</f>
        <v>0</v>
      </c>
      <c r="G1576" s="18">
        <f>IFERROR(VLOOKUP(A1576,[1]Monitoramento_Base_somente_disp!$A:$J,9,FALSE),0)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IFERROR(VLOOKUP(A1577,[1]Monitoramento_Base_somente_disp!$A:$J,4,FALSE),0)</f>
        <v>0</v>
      </c>
      <c r="C1577" s="18">
        <f>IFERROR(VLOOKUP(A1577,[1]Monitoramento_Base_somente_disp!$A:$J,5,FALSE),0)</f>
        <v>0</v>
      </c>
      <c r="D1577" s="18">
        <f>IFERROR(VLOOKUP(A1577,[1]Monitoramento_Base_somente_disp!$A:$J,6,FALSE),0)</f>
        <v>0</v>
      </c>
      <c r="E1577" s="18">
        <f>IFERROR(VLOOKUP(A1577,[1]Monitoramento_Base_somente_disp!$A:$J,7,FALSE),0)</f>
        <v>0</v>
      </c>
      <c r="F1577" s="18">
        <f>IFERROR(VLOOKUP(A1577,[1]Monitoramento_Base_somente_disp!$A:$J,8,FALSE),0)</f>
        <v>0</v>
      </c>
      <c r="G1577" s="18">
        <f>IFERROR(VLOOKUP(A1577,[1]Monitoramento_Base_somente_disp!$A:$J,9,FALSE),0)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IFERROR(VLOOKUP(A1578,[1]Monitoramento_Base_somente_disp!$A:$J,4,FALSE),0)</f>
        <v>0</v>
      </c>
      <c r="C1578" s="18">
        <f>IFERROR(VLOOKUP(A1578,[1]Monitoramento_Base_somente_disp!$A:$J,5,FALSE),0)</f>
        <v>0</v>
      </c>
      <c r="D1578" s="18">
        <f>IFERROR(VLOOKUP(A1578,[1]Monitoramento_Base_somente_disp!$A:$J,6,FALSE),0)</f>
        <v>0</v>
      </c>
      <c r="E1578" s="18">
        <f>IFERROR(VLOOKUP(A1578,[1]Monitoramento_Base_somente_disp!$A:$J,7,FALSE),0)</f>
        <v>0</v>
      </c>
      <c r="F1578" s="18">
        <f>IFERROR(VLOOKUP(A1578,[1]Monitoramento_Base_somente_disp!$A:$J,8,FALSE),0)</f>
        <v>0</v>
      </c>
      <c r="G1578" s="18">
        <f>IFERROR(VLOOKUP(A1578,[1]Monitoramento_Base_somente_disp!$A:$J,9,FALSE),0)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IFERROR(VLOOKUP(A1579,[1]Monitoramento_Base_somente_disp!$A:$J,4,FALSE),0)</f>
        <v>0</v>
      </c>
      <c r="C1579" s="18">
        <f>IFERROR(VLOOKUP(A1579,[1]Monitoramento_Base_somente_disp!$A:$J,5,FALSE),0)</f>
        <v>0</v>
      </c>
      <c r="D1579" s="18">
        <f>IFERROR(VLOOKUP(A1579,[1]Monitoramento_Base_somente_disp!$A:$J,6,FALSE),0)</f>
        <v>0</v>
      </c>
      <c r="E1579" s="18">
        <f>IFERROR(VLOOKUP(A1579,[1]Monitoramento_Base_somente_disp!$A:$J,7,FALSE),0)</f>
        <v>0</v>
      </c>
      <c r="F1579" s="18">
        <f>IFERROR(VLOOKUP(A1579,[1]Monitoramento_Base_somente_disp!$A:$J,8,FALSE),0)</f>
        <v>0</v>
      </c>
      <c r="G1579" s="18">
        <f>IFERROR(VLOOKUP(A1579,[1]Monitoramento_Base_somente_disp!$A:$J,9,FALSE),0)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IFERROR(VLOOKUP(A1580,[1]Monitoramento_Base_somente_disp!$A:$J,4,FALSE),0)</f>
        <v>0</v>
      </c>
      <c r="C1580" s="18">
        <f>IFERROR(VLOOKUP(A1580,[1]Monitoramento_Base_somente_disp!$A:$J,5,FALSE),0)</f>
        <v>0</v>
      </c>
      <c r="D1580" s="18">
        <f>IFERROR(VLOOKUP(A1580,[1]Monitoramento_Base_somente_disp!$A:$J,6,FALSE),0)</f>
        <v>0</v>
      </c>
      <c r="E1580" s="18">
        <f>IFERROR(VLOOKUP(A1580,[1]Monitoramento_Base_somente_disp!$A:$J,7,FALSE),0)</f>
        <v>0</v>
      </c>
      <c r="F1580" s="18">
        <f>IFERROR(VLOOKUP(A1580,[1]Monitoramento_Base_somente_disp!$A:$J,8,FALSE),0)</f>
        <v>0</v>
      </c>
      <c r="G1580" s="18">
        <f>IFERROR(VLOOKUP(A1580,[1]Monitoramento_Base_somente_disp!$A:$J,9,FALSE),0)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IFERROR(VLOOKUP(A1581,[1]Monitoramento_Base_somente_disp!$A:$J,4,FALSE),0)</f>
        <v>0</v>
      </c>
      <c r="C1581" s="18">
        <f>IFERROR(VLOOKUP(A1581,[1]Monitoramento_Base_somente_disp!$A:$J,5,FALSE),0)</f>
        <v>0</v>
      </c>
      <c r="D1581" s="18">
        <f>IFERROR(VLOOKUP(A1581,[1]Monitoramento_Base_somente_disp!$A:$J,6,FALSE),0)</f>
        <v>0</v>
      </c>
      <c r="E1581" s="18">
        <f>IFERROR(VLOOKUP(A1581,[1]Monitoramento_Base_somente_disp!$A:$J,7,FALSE),0)</f>
        <v>0</v>
      </c>
      <c r="F1581" s="18">
        <f>IFERROR(VLOOKUP(A1581,[1]Monitoramento_Base_somente_disp!$A:$J,8,FALSE),0)</f>
        <v>0</v>
      </c>
      <c r="G1581" s="18">
        <f>IFERROR(VLOOKUP(A1581,[1]Monitoramento_Base_somente_disp!$A:$J,9,FALSE),0)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IFERROR(VLOOKUP(A1582,[1]Monitoramento_Base_somente_disp!$A:$J,4,FALSE),0)</f>
        <v>0</v>
      </c>
      <c r="C1582" s="18">
        <f>IFERROR(VLOOKUP(A1582,[1]Monitoramento_Base_somente_disp!$A:$J,5,FALSE),0)</f>
        <v>0</v>
      </c>
      <c r="D1582" s="18">
        <f>IFERROR(VLOOKUP(A1582,[1]Monitoramento_Base_somente_disp!$A:$J,6,FALSE),0)</f>
        <v>0</v>
      </c>
      <c r="E1582" s="18">
        <f>IFERROR(VLOOKUP(A1582,[1]Monitoramento_Base_somente_disp!$A:$J,7,FALSE),0)</f>
        <v>0</v>
      </c>
      <c r="F1582" s="18">
        <f>IFERROR(VLOOKUP(A1582,[1]Monitoramento_Base_somente_disp!$A:$J,8,FALSE),0)</f>
        <v>0</v>
      </c>
      <c r="G1582" s="18">
        <f>IFERROR(VLOOKUP(A1582,[1]Monitoramento_Base_somente_disp!$A:$J,9,FALSE),0)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IFERROR(VLOOKUP(A1583,[1]Monitoramento_Base_somente_disp!$A:$J,4,FALSE),0)</f>
        <v>0</v>
      </c>
      <c r="C1583" s="18">
        <f>IFERROR(VLOOKUP(A1583,[1]Monitoramento_Base_somente_disp!$A:$J,5,FALSE),0)</f>
        <v>0</v>
      </c>
      <c r="D1583" s="18">
        <f>IFERROR(VLOOKUP(A1583,[1]Monitoramento_Base_somente_disp!$A:$J,6,FALSE),0)</f>
        <v>0</v>
      </c>
      <c r="E1583" s="18">
        <f>IFERROR(VLOOKUP(A1583,[1]Monitoramento_Base_somente_disp!$A:$J,7,FALSE),0)</f>
        <v>0</v>
      </c>
      <c r="F1583" s="18">
        <f>IFERROR(VLOOKUP(A1583,[1]Monitoramento_Base_somente_disp!$A:$J,8,FALSE),0)</f>
        <v>0</v>
      </c>
      <c r="G1583" s="18">
        <f>IFERROR(VLOOKUP(A1583,[1]Monitoramento_Base_somente_disp!$A:$J,9,FALSE),0)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IFERROR(VLOOKUP(A1584,[1]Monitoramento_Base_somente_disp!$A:$J,4,FALSE),0)</f>
        <v>0</v>
      </c>
      <c r="C1584" s="18">
        <f>IFERROR(VLOOKUP(A1584,[1]Monitoramento_Base_somente_disp!$A:$J,5,FALSE),0)</f>
        <v>0</v>
      </c>
      <c r="D1584" s="18">
        <f>IFERROR(VLOOKUP(A1584,[1]Monitoramento_Base_somente_disp!$A:$J,6,FALSE),0)</f>
        <v>0</v>
      </c>
      <c r="E1584" s="18">
        <f>IFERROR(VLOOKUP(A1584,[1]Monitoramento_Base_somente_disp!$A:$J,7,FALSE),0)</f>
        <v>0</v>
      </c>
      <c r="F1584" s="18">
        <f>IFERROR(VLOOKUP(A1584,[1]Monitoramento_Base_somente_disp!$A:$J,8,FALSE),0)</f>
        <v>0</v>
      </c>
      <c r="G1584" s="18">
        <f>IFERROR(VLOOKUP(A1584,[1]Monitoramento_Base_somente_disp!$A:$J,9,FALSE),0)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IFERROR(VLOOKUP(A1585,[1]Monitoramento_Base_somente_disp!$A:$J,4,FALSE),0)</f>
        <v>0</v>
      </c>
      <c r="C1585" s="18">
        <f>IFERROR(VLOOKUP(A1585,[1]Monitoramento_Base_somente_disp!$A:$J,5,FALSE),0)</f>
        <v>0</v>
      </c>
      <c r="D1585" s="18">
        <f>IFERROR(VLOOKUP(A1585,[1]Monitoramento_Base_somente_disp!$A:$J,6,FALSE),0)</f>
        <v>0</v>
      </c>
      <c r="E1585" s="18">
        <f>IFERROR(VLOOKUP(A1585,[1]Monitoramento_Base_somente_disp!$A:$J,7,FALSE),0)</f>
        <v>0</v>
      </c>
      <c r="F1585" s="18">
        <f>IFERROR(VLOOKUP(A1585,[1]Monitoramento_Base_somente_disp!$A:$J,8,FALSE),0)</f>
        <v>0</v>
      </c>
      <c r="G1585" s="18">
        <f>IFERROR(VLOOKUP(A1585,[1]Monitoramento_Base_somente_disp!$A:$J,9,FALSE),0)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IFERROR(VLOOKUP(A1586,[1]Monitoramento_Base_somente_disp!$A:$J,4,FALSE),0)</f>
        <v>0</v>
      </c>
      <c r="C1586" s="18">
        <f>IFERROR(VLOOKUP(A1586,[1]Monitoramento_Base_somente_disp!$A:$J,5,FALSE),0)</f>
        <v>0</v>
      </c>
      <c r="D1586" s="18">
        <f>IFERROR(VLOOKUP(A1586,[1]Monitoramento_Base_somente_disp!$A:$J,6,FALSE),0)</f>
        <v>0</v>
      </c>
      <c r="E1586" s="18">
        <f>IFERROR(VLOOKUP(A1586,[1]Monitoramento_Base_somente_disp!$A:$J,7,FALSE),0)</f>
        <v>0</v>
      </c>
      <c r="F1586" s="18">
        <f>IFERROR(VLOOKUP(A1586,[1]Monitoramento_Base_somente_disp!$A:$J,8,FALSE),0)</f>
        <v>0</v>
      </c>
      <c r="G1586" s="18">
        <f>IFERROR(VLOOKUP(A1586,[1]Monitoramento_Base_somente_disp!$A:$J,9,FALSE),0)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IFERROR(VLOOKUP(A1587,[1]Monitoramento_Base_somente_disp!$A:$J,4,FALSE),0)</f>
        <v>0</v>
      </c>
      <c r="C1587" s="18">
        <f>IFERROR(VLOOKUP(A1587,[1]Monitoramento_Base_somente_disp!$A:$J,5,FALSE),0)</f>
        <v>0</v>
      </c>
      <c r="D1587" s="18">
        <f>IFERROR(VLOOKUP(A1587,[1]Monitoramento_Base_somente_disp!$A:$J,6,FALSE),0)</f>
        <v>0</v>
      </c>
      <c r="E1587" s="18">
        <f>IFERROR(VLOOKUP(A1587,[1]Monitoramento_Base_somente_disp!$A:$J,7,FALSE),0)</f>
        <v>0</v>
      </c>
      <c r="F1587" s="18">
        <f>IFERROR(VLOOKUP(A1587,[1]Monitoramento_Base_somente_disp!$A:$J,8,FALSE),0)</f>
        <v>0</v>
      </c>
      <c r="G1587" s="18">
        <f>IFERROR(VLOOKUP(A1587,[1]Monitoramento_Base_somente_disp!$A:$J,9,FALSE),0)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IFERROR(VLOOKUP(A1588,[1]Monitoramento_Base_somente_disp!$A:$J,4,FALSE),0)</f>
        <v>0</v>
      </c>
      <c r="C1588" s="18">
        <f>IFERROR(VLOOKUP(A1588,[1]Monitoramento_Base_somente_disp!$A:$J,5,FALSE),0)</f>
        <v>0</v>
      </c>
      <c r="D1588" s="18">
        <f>IFERROR(VLOOKUP(A1588,[1]Monitoramento_Base_somente_disp!$A:$J,6,FALSE),0)</f>
        <v>0</v>
      </c>
      <c r="E1588" s="18">
        <f>IFERROR(VLOOKUP(A1588,[1]Monitoramento_Base_somente_disp!$A:$J,7,FALSE),0)</f>
        <v>0</v>
      </c>
      <c r="F1588" s="18">
        <f>IFERROR(VLOOKUP(A1588,[1]Monitoramento_Base_somente_disp!$A:$J,8,FALSE),0)</f>
        <v>0</v>
      </c>
      <c r="G1588" s="18">
        <f>IFERROR(VLOOKUP(A1588,[1]Monitoramento_Base_somente_disp!$A:$J,9,FALSE),0)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IFERROR(VLOOKUP(A1589,[1]Monitoramento_Base_somente_disp!$A:$J,4,FALSE),0)</f>
        <v>0</v>
      </c>
      <c r="C1589" s="18">
        <f>IFERROR(VLOOKUP(A1589,[1]Monitoramento_Base_somente_disp!$A:$J,5,FALSE),0)</f>
        <v>0</v>
      </c>
      <c r="D1589" s="18">
        <f>IFERROR(VLOOKUP(A1589,[1]Monitoramento_Base_somente_disp!$A:$J,6,FALSE),0)</f>
        <v>0</v>
      </c>
      <c r="E1589" s="18">
        <f>IFERROR(VLOOKUP(A1589,[1]Monitoramento_Base_somente_disp!$A:$J,7,FALSE),0)</f>
        <v>0</v>
      </c>
      <c r="F1589" s="18">
        <f>IFERROR(VLOOKUP(A1589,[1]Monitoramento_Base_somente_disp!$A:$J,8,FALSE),0)</f>
        <v>0</v>
      </c>
      <c r="G1589" s="18">
        <f>IFERROR(VLOOKUP(A1589,[1]Monitoramento_Base_somente_disp!$A:$J,9,FALSE),0)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IFERROR(VLOOKUP(A1590,[1]Monitoramento_Base_somente_disp!$A:$J,4,FALSE),0)</f>
        <v>0</v>
      </c>
      <c r="C1590" s="18">
        <f>IFERROR(VLOOKUP(A1590,[1]Monitoramento_Base_somente_disp!$A:$J,5,FALSE),0)</f>
        <v>0</v>
      </c>
      <c r="D1590" s="18">
        <f>IFERROR(VLOOKUP(A1590,[1]Monitoramento_Base_somente_disp!$A:$J,6,FALSE),0)</f>
        <v>0</v>
      </c>
      <c r="E1590" s="18">
        <f>IFERROR(VLOOKUP(A1590,[1]Monitoramento_Base_somente_disp!$A:$J,7,FALSE),0)</f>
        <v>0</v>
      </c>
      <c r="F1590" s="18">
        <f>IFERROR(VLOOKUP(A1590,[1]Monitoramento_Base_somente_disp!$A:$J,8,FALSE),0)</f>
        <v>0</v>
      </c>
      <c r="G1590" s="18">
        <f>IFERROR(VLOOKUP(A1590,[1]Monitoramento_Base_somente_disp!$A:$J,9,FALSE),0)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IFERROR(VLOOKUP(A1591,[1]Monitoramento_Base_somente_disp!$A:$J,4,FALSE),0)</f>
        <v>0</v>
      </c>
      <c r="C1591" s="18">
        <f>IFERROR(VLOOKUP(A1591,[1]Monitoramento_Base_somente_disp!$A:$J,5,FALSE),0)</f>
        <v>0</v>
      </c>
      <c r="D1591" s="18">
        <f>IFERROR(VLOOKUP(A1591,[1]Monitoramento_Base_somente_disp!$A:$J,6,FALSE),0)</f>
        <v>0</v>
      </c>
      <c r="E1591" s="18">
        <f>IFERROR(VLOOKUP(A1591,[1]Monitoramento_Base_somente_disp!$A:$J,7,FALSE),0)</f>
        <v>0</v>
      </c>
      <c r="F1591" s="18">
        <f>IFERROR(VLOOKUP(A1591,[1]Monitoramento_Base_somente_disp!$A:$J,8,FALSE),0)</f>
        <v>0</v>
      </c>
      <c r="G1591" s="18">
        <f>IFERROR(VLOOKUP(A1591,[1]Monitoramento_Base_somente_disp!$A:$J,9,FALSE),0)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IFERROR(VLOOKUP(A1592,[1]Monitoramento_Base_somente_disp!$A:$J,4,FALSE),0)</f>
        <v>0</v>
      </c>
      <c r="C1592" s="18">
        <f>IFERROR(VLOOKUP(A1592,[1]Monitoramento_Base_somente_disp!$A:$J,5,FALSE),0)</f>
        <v>0</v>
      </c>
      <c r="D1592" s="18">
        <f>IFERROR(VLOOKUP(A1592,[1]Monitoramento_Base_somente_disp!$A:$J,6,FALSE),0)</f>
        <v>0</v>
      </c>
      <c r="E1592" s="18">
        <f>IFERROR(VLOOKUP(A1592,[1]Monitoramento_Base_somente_disp!$A:$J,7,FALSE),0)</f>
        <v>0</v>
      </c>
      <c r="F1592" s="18">
        <f>IFERROR(VLOOKUP(A1592,[1]Monitoramento_Base_somente_disp!$A:$J,8,FALSE),0)</f>
        <v>0</v>
      </c>
      <c r="G1592" s="18">
        <f>IFERROR(VLOOKUP(A1592,[1]Monitoramento_Base_somente_disp!$A:$J,9,FALSE),0)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IFERROR(VLOOKUP(A1593,[1]Monitoramento_Base_somente_disp!$A:$J,4,FALSE),0)</f>
        <v>0</v>
      </c>
      <c r="C1593" s="18">
        <f>IFERROR(VLOOKUP(A1593,[1]Monitoramento_Base_somente_disp!$A:$J,5,FALSE),0)</f>
        <v>0</v>
      </c>
      <c r="D1593" s="18">
        <f>IFERROR(VLOOKUP(A1593,[1]Monitoramento_Base_somente_disp!$A:$J,6,FALSE),0)</f>
        <v>0</v>
      </c>
      <c r="E1593" s="18">
        <f>IFERROR(VLOOKUP(A1593,[1]Monitoramento_Base_somente_disp!$A:$J,7,FALSE),0)</f>
        <v>0</v>
      </c>
      <c r="F1593" s="18">
        <f>IFERROR(VLOOKUP(A1593,[1]Monitoramento_Base_somente_disp!$A:$J,8,FALSE),0)</f>
        <v>0</v>
      </c>
      <c r="G1593" s="18">
        <f>IFERROR(VLOOKUP(A1593,[1]Monitoramento_Base_somente_disp!$A:$J,9,FALSE),0)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IFERROR(VLOOKUP(A1594,[1]Monitoramento_Base_somente_disp!$A:$J,4,FALSE),0)</f>
        <v>0</v>
      </c>
      <c r="C1594" s="18">
        <f>IFERROR(VLOOKUP(A1594,[1]Monitoramento_Base_somente_disp!$A:$J,5,FALSE),0)</f>
        <v>0</v>
      </c>
      <c r="D1594" s="18">
        <f>IFERROR(VLOOKUP(A1594,[1]Monitoramento_Base_somente_disp!$A:$J,6,FALSE),0)</f>
        <v>0</v>
      </c>
      <c r="E1594" s="18">
        <f>IFERROR(VLOOKUP(A1594,[1]Monitoramento_Base_somente_disp!$A:$J,7,FALSE),0)</f>
        <v>0</v>
      </c>
      <c r="F1594" s="18">
        <f>IFERROR(VLOOKUP(A1594,[1]Monitoramento_Base_somente_disp!$A:$J,8,FALSE),0)</f>
        <v>0</v>
      </c>
      <c r="G1594" s="18">
        <f>IFERROR(VLOOKUP(A1594,[1]Monitoramento_Base_somente_disp!$A:$J,9,FALSE),0)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IFERROR(VLOOKUP(A1595,[1]Monitoramento_Base_somente_disp!$A:$J,4,FALSE),0)</f>
        <v>0</v>
      </c>
      <c r="C1595" s="18">
        <f>IFERROR(VLOOKUP(A1595,[1]Monitoramento_Base_somente_disp!$A:$J,5,FALSE),0)</f>
        <v>0</v>
      </c>
      <c r="D1595" s="18">
        <f>IFERROR(VLOOKUP(A1595,[1]Monitoramento_Base_somente_disp!$A:$J,6,FALSE),0)</f>
        <v>0</v>
      </c>
      <c r="E1595" s="18">
        <f>IFERROR(VLOOKUP(A1595,[1]Monitoramento_Base_somente_disp!$A:$J,7,FALSE),0)</f>
        <v>0</v>
      </c>
      <c r="F1595" s="18">
        <f>IFERROR(VLOOKUP(A1595,[1]Monitoramento_Base_somente_disp!$A:$J,8,FALSE),0)</f>
        <v>0</v>
      </c>
      <c r="G1595" s="18">
        <f>IFERROR(VLOOKUP(A1595,[1]Monitoramento_Base_somente_disp!$A:$J,9,FALSE),0)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IFERROR(VLOOKUP(A1596,[1]Monitoramento_Base_somente_disp!$A:$J,4,FALSE),0)</f>
        <v>0</v>
      </c>
      <c r="C1596" s="18">
        <f>IFERROR(VLOOKUP(A1596,[1]Monitoramento_Base_somente_disp!$A:$J,5,FALSE),0)</f>
        <v>0</v>
      </c>
      <c r="D1596" s="18">
        <f>IFERROR(VLOOKUP(A1596,[1]Monitoramento_Base_somente_disp!$A:$J,6,FALSE),0)</f>
        <v>0</v>
      </c>
      <c r="E1596" s="18">
        <f>IFERROR(VLOOKUP(A1596,[1]Monitoramento_Base_somente_disp!$A:$J,7,FALSE),0)</f>
        <v>0</v>
      </c>
      <c r="F1596" s="18">
        <f>IFERROR(VLOOKUP(A1596,[1]Monitoramento_Base_somente_disp!$A:$J,8,FALSE),0)</f>
        <v>0</v>
      </c>
      <c r="G1596" s="18">
        <f>IFERROR(VLOOKUP(A1596,[1]Monitoramento_Base_somente_disp!$A:$J,9,FALSE),0)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IFERROR(VLOOKUP(A1597,[1]Monitoramento_Base_somente_disp!$A:$J,4,FALSE),0)</f>
        <v>0</v>
      </c>
      <c r="C1597" s="18">
        <f>IFERROR(VLOOKUP(A1597,[1]Monitoramento_Base_somente_disp!$A:$J,5,FALSE),0)</f>
        <v>0</v>
      </c>
      <c r="D1597" s="18">
        <f>IFERROR(VLOOKUP(A1597,[1]Monitoramento_Base_somente_disp!$A:$J,6,FALSE),0)</f>
        <v>0</v>
      </c>
      <c r="E1597" s="18">
        <f>IFERROR(VLOOKUP(A1597,[1]Monitoramento_Base_somente_disp!$A:$J,7,FALSE),0)</f>
        <v>0</v>
      </c>
      <c r="F1597" s="18">
        <f>IFERROR(VLOOKUP(A1597,[1]Monitoramento_Base_somente_disp!$A:$J,8,FALSE),0)</f>
        <v>0</v>
      </c>
      <c r="G1597" s="18">
        <f>IFERROR(VLOOKUP(A1597,[1]Monitoramento_Base_somente_disp!$A:$J,9,FALSE),0)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IFERROR(VLOOKUP(A1598,[1]Monitoramento_Base_somente_disp!$A:$J,4,FALSE),0)</f>
        <v>0</v>
      </c>
      <c r="C1598" s="18">
        <f>IFERROR(VLOOKUP(A1598,[1]Monitoramento_Base_somente_disp!$A:$J,5,FALSE),0)</f>
        <v>0</v>
      </c>
      <c r="D1598" s="18">
        <f>IFERROR(VLOOKUP(A1598,[1]Monitoramento_Base_somente_disp!$A:$J,6,FALSE),0)</f>
        <v>0</v>
      </c>
      <c r="E1598" s="18">
        <f>IFERROR(VLOOKUP(A1598,[1]Monitoramento_Base_somente_disp!$A:$J,7,FALSE),0)</f>
        <v>0</v>
      </c>
      <c r="F1598" s="18">
        <f>IFERROR(VLOOKUP(A1598,[1]Monitoramento_Base_somente_disp!$A:$J,8,FALSE),0)</f>
        <v>0</v>
      </c>
      <c r="G1598" s="18">
        <f>IFERROR(VLOOKUP(A1598,[1]Monitoramento_Base_somente_disp!$A:$J,9,FALSE),0)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IFERROR(VLOOKUP(A1599,[1]Monitoramento_Base_somente_disp!$A:$J,4,FALSE),0)</f>
        <v>0</v>
      </c>
      <c r="C1599" s="18">
        <f>IFERROR(VLOOKUP(A1599,[1]Monitoramento_Base_somente_disp!$A:$J,5,FALSE),0)</f>
        <v>0</v>
      </c>
      <c r="D1599" s="18">
        <f>IFERROR(VLOOKUP(A1599,[1]Monitoramento_Base_somente_disp!$A:$J,6,FALSE),0)</f>
        <v>0</v>
      </c>
      <c r="E1599" s="18">
        <f>IFERROR(VLOOKUP(A1599,[1]Monitoramento_Base_somente_disp!$A:$J,7,FALSE),0)</f>
        <v>0</v>
      </c>
      <c r="F1599" s="18">
        <f>IFERROR(VLOOKUP(A1599,[1]Monitoramento_Base_somente_disp!$A:$J,8,FALSE),0)</f>
        <v>0</v>
      </c>
      <c r="G1599" s="18">
        <f>IFERROR(VLOOKUP(A1599,[1]Monitoramento_Base_somente_disp!$A:$J,9,FALSE),0)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IFERROR(VLOOKUP(A1600,[1]Monitoramento_Base_somente_disp!$A:$J,4,FALSE),0)</f>
        <v>0</v>
      </c>
      <c r="C1600" s="18">
        <f>IFERROR(VLOOKUP(A1600,[1]Monitoramento_Base_somente_disp!$A:$J,5,FALSE),0)</f>
        <v>0</v>
      </c>
      <c r="D1600" s="18">
        <f>IFERROR(VLOOKUP(A1600,[1]Monitoramento_Base_somente_disp!$A:$J,6,FALSE),0)</f>
        <v>0</v>
      </c>
      <c r="E1600" s="18">
        <f>IFERROR(VLOOKUP(A1600,[1]Monitoramento_Base_somente_disp!$A:$J,7,FALSE),0)</f>
        <v>0</v>
      </c>
      <c r="F1600" s="18">
        <f>IFERROR(VLOOKUP(A1600,[1]Monitoramento_Base_somente_disp!$A:$J,8,FALSE),0)</f>
        <v>0</v>
      </c>
      <c r="G1600" s="18">
        <f>IFERROR(VLOOKUP(A1600,[1]Monitoramento_Base_somente_disp!$A:$J,9,FALSE),0)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IFERROR(VLOOKUP(A1601,[1]Monitoramento_Base_somente_disp!$A:$J,4,FALSE),0)</f>
        <v>0</v>
      </c>
      <c r="C1601" s="18">
        <f>IFERROR(VLOOKUP(A1601,[1]Monitoramento_Base_somente_disp!$A:$J,5,FALSE),0)</f>
        <v>0</v>
      </c>
      <c r="D1601" s="18">
        <f>IFERROR(VLOOKUP(A1601,[1]Monitoramento_Base_somente_disp!$A:$J,6,FALSE),0)</f>
        <v>0</v>
      </c>
      <c r="E1601" s="18">
        <f>IFERROR(VLOOKUP(A1601,[1]Monitoramento_Base_somente_disp!$A:$J,7,FALSE),0)</f>
        <v>0</v>
      </c>
      <c r="F1601" s="18">
        <f>IFERROR(VLOOKUP(A1601,[1]Monitoramento_Base_somente_disp!$A:$J,8,FALSE),0)</f>
        <v>0</v>
      </c>
      <c r="G1601" s="18">
        <f>IFERROR(VLOOKUP(A1601,[1]Monitoramento_Base_somente_disp!$A:$J,9,FALSE),0)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IFERROR(VLOOKUP(A1602,[1]Monitoramento_Base_somente_disp!$A:$J,4,FALSE),0)</f>
        <v>0</v>
      </c>
      <c r="C1602" s="18">
        <f>IFERROR(VLOOKUP(A1602,[1]Monitoramento_Base_somente_disp!$A:$J,5,FALSE),0)</f>
        <v>0</v>
      </c>
      <c r="D1602" s="18">
        <f>IFERROR(VLOOKUP(A1602,[1]Monitoramento_Base_somente_disp!$A:$J,6,FALSE),0)</f>
        <v>0</v>
      </c>
      <c r="E1602" s="18">
        <f>IFERROR(VLOOKUP(A1602,[1]Monitoramento_Base_somente_disp!$A:$J,7,FALSE),0)</f>
        <v>0</v>
      </c>
      <c r="F1602" s="18">
        <f>IFERROR(VLOOKUP(A1602,[1]Monitoramento_Base_somente_disp!$A:$J,8,FALSE),0)</f>
        <v>0</v>
      </c>
      <c r="G1602" s="18">
        <f>IFERROR(VLOOKUP(A1602,[1]Monitoramento_Base_somente_disp!$A:$J,9,FALSE),0)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IFERROR(VLOOKUP(A1603,[1]Monitoramento_Base_somente_disp!$A:$J,4,FALSE),0)</f>
        <v>0</v>
      </c>
      <c r="C1603" s="18">
        <f>IFERROR(VLOOKUP(A1603,[1]Monitoramento_Base_somente_disp!$A:$J,5,FALSE),0)</f>
        <v>0</v>
      </c>
      <c r="D1603" s="18">
        <f>IFERROR(VLOOKUP(A1603,[1]Monitoramento_Base_somente_disp!$A:$J,6,FALSE),0)</f>
        <v>0</v>
      </c>
      <c r="E1603" s="18">
        <f>IFERROR(VLOOKUP(A1603,[1]Monitoramento_Base_somente_disp!$A:$J,7,FALSE),0)</f>
        <v>0</v>
      </c>
      <c r="F1603" s="18">
        <f>IFERROR(VLOOKUP(A1603,[1]Monitoramento_Base_somente_disp!$A:$J,8,FALSE),0)</f>
        <v>0</v>
      </c>
      <c r="G1603" s="18">
        <f>IFERROR(VLOOKUP(A1603,[1]Monitoramento_Base_somente_disp!$A:$J,9,FALSE),0)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IFERROR(VLOOKUP(A1604,[1]Monitoramento_Base_somente_disp!$A:$J,4,FALSE),0)</f>
        <v>0</v>
      </c>
      <c r="C1604" s="18">
        <f>IFERROR(VLOOKUP(A1604,[1]Monitoramento_Base_somente_disp!$A:$J,5,FALSE),0)</f>
        <v>0</v>
      </c>
      <c r="D1604" s="18">
        <f>IFERROR(VLOOKUP(A1604,[1]Monitoramento_Base_somente_disp!$A:$J,6,FALSE),0)</f>
        <v>0</v>
      </c>
      <c r="E1604" s="18">
        <f>IFERROR(VLOOKUP(A1604,[1]Monitoramento_Base_somente_disp!$A:$J,7,FALSE),0)</f>
        <v>0</v>
      </c>
      <c r="F1604" s="18">
        <f>IFERROR(VLOOKUP(A1604,[1]Monitoramento_Base_somente_disp!$A:$J,8,FALSE),0)</f>
        <v>0</v>
      </c>
      <c r="G1604" s="18">
        <f>IFERROR(VLOOKUP(A1604,[1]Monitoramento_Base_somente_disp!$A:$J,9,FALSE),0)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IFERROR(VLOOKUP(A1605,[1]Monitoramento_Base_somente_disp!$A:$J,4,FALSE),0)</f>
        <v>0</v>
      </c>
      <c r="C1605" s="18">
        <f>IFERROR(VLOOKUP(A1605,[1]Monitoramento_Base_somente_disp!$A:$J,5,FALSE),0)</f>
        <v>0</v>
      </c>
      <c r="D1605" s="18">
        <f>IFERROR(VLOOKUP(A1605,[1]Monitoramento_Base_somente_disp!$A:$J,6,FALSE),0)</f>
        <v>0</v>
      </c>
      <c r="E1605" s="18">
        <f>IFERROR(VLOOKUP(A1605,[1]Monitoramento_Base_somente_disp!$A:$J,7,FALSE),0)</f>
        <v>0</v>
      </c>
      <c r="F1605" s="18">
        <f>IFERROR(VLOOKUP(A1605,[1]Monitoramento_Base_somente_disp!$A:$J,8,FALSE),0)</f>
        <v>0</v>
      </c>
      <c r="G1605" s="18">
        <f>IFERROR(VLOOKUP(A1605,[1]Monitoramento_Base_somente_disp!$A:$J,9,FALSE),0)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IFERROR(VLOOKUP(A1606,[1]Monitoramento_Base_somente_disp!$A:$J,4,FALSE),0)</f>
        <v>0</v>
      </c>
      <c r="C1606" s="18">
        <f>IFERROR(VLOOKUP(A1606,[1]Monitoramento_Base_somente_disp!$A:$J,5,FALSE),0)</f>
        <v>0</v>
      </c>
      <c r="D1606" s="18">
        <f>IFERROR(VLOOKUP(A1606,[1]Monitoramento_Base_somente_disp!$A:$J,6,FALSE),0)</f>
        <v>0</v>
      </c>
      <c r="E1606" s="18">
        <f>IFERROR(VLOOKUP(A1606,[1]Monitoramento_Base_somente_disp!$A:$J,7,FALSE),0)</f>
        <v>0</v>
      </c>
      <c r="F1606" s="18">
        <f>IFERROR(VLOOKUP(A1606,[1]Monitoramento_Base_somente_disp!$A:$J,8,FALSE),0)</f>
        <v>0</v>
      </c>
      <c r="G1606" s="18">
        <f>IFERROR(VLOOKUP(A1606,[1]Monitoramento_Base_somente_disp!$A:$J,9,FALSE),0)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IFERROR(VLOOKUP(A1607,[1]Monitoramento_Base_somente_disp!$A:$J,4,FALSE),0)</f>
        <v>0</v>
      </c>
      <c r="C1607" s="18">
        <f>IFERROR(VLOOKUP(A1607,[1]Monitoramento_Base_somente_disp!$A:$J,5,FALSE),0)</f>
        <v>0</v>
      </c>
      <c r="D1607" s="18">
        <f>IFERROR(VLOOKUP(A1607,[1]Monitoramento_Base_somente_disp!$A:$J,6,FALSE),0)</f>
        <v>0</v>
      </c>
      <c r="E1607" s="18">
        <f>IFERROR(VLOOKUP(A1607,[1]Monitoramento_Base_somente_disp!$A:$J,7,FALSE),0)</f>
        <v>0</v>
      </c>
      <c r="F1607" s="18">
        <f>IFERROR(VLOOKUP(A1607,[1]Monitoramento_Base_somente_disp!$A:$J,8,FALSE),0)</f>
        <v>0</v>
      </c>
      <c r="G1607" s="18">
        <f>IFERROR(VLOOKUP(A1607,[1]Monitoramento_Base_somente_disp!$A:$J,9,FALSE),0)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IFERROR(VLOOKUP(A1608,[1]Monitoramento_Base_somente_disp!$A:$J,4,FALSE),0)</f>
        <v>0</v>
      </c>
      <c r="C1608" s="18">
        <f>IFERROR(VLOOKUP(A1608,[1]Monitoramento_Base_somente_disp!$A:$J,5,FALSE),0)</f>
        <v>0</v>
      </c>
      <c r="D1608" s="18">
        <f>IFERROR(VLOOKUP(A1608,[1]Monitoramento_Base_somente_disp!$A:$J,6,FALSE),0)</f>
        <v>0</v>
      </c>
      <c r="E1608" s="18">
        <f>IFERROR(VLOOKUP(A1608,[1]Monitoramento_Base_somente_disp!$A:$J,7,FALSE),0)</f>
        <v>0</v>
      </c>
      <c r="F1608" s="18">
        <f>IFERROR(VLOOKUP(A1608,[1]Monitoramento_Base_somente_disp!$A:$J,8,FALSE),0)</f>
        <v>0</v>
      </c>
      <c r="G1608" s="18">
        <f>IFERROR(VLOOKUP(A1608,[1]Monitoramento_Base_somente_disp!$A:$J,9,FALSE),0)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IFERROR(VLOOKUP(A1609,[1]Monitoramento_Base_somente_disp!$A:$J,4,FALSE),0)</f>
        <v>0</v>
      </c>
      <c r="C1609" s="18">
        <f>IFERROR(VLOOKUP(A1609,[1]Monitoramento_Base_somente_disp!$A:$J,5,FALSE),0)</f>
        <v>0</v>
      </c>
      <c r="D1609" s="18">
        <f>IFERROR(VLOOKUP(A1609,[1]Monitoramento_Base_somente_disp!$A:$J,6,FALSE),0)</f>
        <v>0</v>
      </c>
      <c r="E1609" s="18">
        <f>IFERROR(VLOOKUP(A1609,[1]Monitoramento_Base_somente_disp!$A:$J,7,FALSE),0)</f>
        <v>0</v>
      </c>
      <c r="F1609" s="18">
        <f>IFERROR(VLOOKUP(A1609,[1]Monitoramento_Base_somente_disp!$A:$J,8,FALSE),0)</f>
        <v>0</v>
      </c>
      <c r="G1609" s="18">
        <f>IFERROR(VLOOKUP(A1609,[1]Monitoramento_Base_somente_disp!$A:$J,9,FALSE),0)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IFERROR(VLOOKUP(A1610,[1]Monitoramento_Base_somente_disp!$A:$J,4,FALSE),0)</f>
        <v>0</v>
      </c>
      <c r="C1610" s="18">
        <f>IFERROR(VLOOKUP(A1610,[1]Monitoramento_Base_somente_disp!$A:$J,5,FALSE),0)</f>
        <v>0</v>
      </c>
      <c r="D1610" s="18">
        <f>IFERROR(VLOOKUP(A1610,[1]Monitoramento_Base_somente_disp!$A:$J,6,FALSE),0)</f>
        <v>0</v>
      </c>
      <c r="E1610" s="18">
        <f>IFERROR(VLOOKUP(A1610,[1]Monitoramento_Base_somente_disp!$A:$J,7,FALSE),0)</f>
        <v>0</v>
      </c>
      <c r="F1610" s="18">
        <f>IFERROR(VLOOKUP(A1610,[1]Monitoramento_Base_somente_disp!$A:$J,8,FALSE),0)</f>
        <v>0</v>
      </c>
      <c r="G1610" s="18">
        <f>IFERROR(VLOOKUP(A1610,[1]Monitoramento_Base_somente_disp!$A:$J,9,FALSE),0)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IFERROR(VLOOKUP(A1611,[1]Monitoramento_Base_somente_disp!$A:$J,4,FALSE),0)</f>
        <v>0</v>
      </c>
      <c r="C1611" s="18">
        <f>IFERROR(VLOOKUP(A1611,[1]Monitoramento_Base_somente_disp!$A:$J,5,FALSE),0)</f>
        <v>8033945</v>
      </c>
      <c r="D1611" s="18">
        <f>IFERROR(VLOOKUP(A1611,[1]Monitoramento_Base_somente_disp!$A:$J,6,FALSE),0)</f>
        <v>0</v>
      </c>
      <c r="E1611" s="18">
        <f>IFERROR(VLOOKUP(A1611,[1]Monitoramento_Base_somente_disp!$A:$J,7,FALSE),0)</f>
        <v>0</v>
      </c>
      <c r="F1611" s="18">
        <f>IFERROR(VLOOKUP(A1611,[1]Monitoramento_Base_somente_disp!$A:$J,8,FALSE),0)</f>
        <v>0</v>
      </c>
      <c r="G1611" s="18">
        <f>IFERROR(VLOOKUP(A1611,[1]Monitoramento_Base_somente_disp!$A:$J,9,FALSE),0)</f>
        <v>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Não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Não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IFERROR(VLOOKUP(A1612,[1]Monitoramento_Base_somente_disp!$A:$J,4,FALSE),0)</f>
        <v>0</v>
      </c>
      <c r="C1612" s="18">
        <f>IFERROR(VLOOKUP(A1612,[1]Monitoramento_Base_somente_disp!$A:$J,5,FALSE),0)</f>
        <v>0</v>
      </c>
      <c r="D1612" s="18">
        <f>IFERROR(VLOOKUP(A1612,[1]Monitoramento_Base_somente_disp!$A:$J,6,FALSE),0)</f>
        <v>0</v>
      </c>
      <c r="E1612" s="18">
        <f>IFERROR(VLOOKUP(A1612,[1]Monitoramento_Base_somente_disp!$A:$J,7,FALSE),0)</f>
        <v>0</v>
      </c>
      <c r="F1612" s="18">
        <f>IFERROR(VLOOKUP(A1612,[1]Monitoramento_Base_somente_disp!$A:$J,8,FALSE),0)</f>
        <v>0</v>
      </c>
      <c r="G1612" s="18">
        <f>IFERROR(VLOOKUP(A1612,[1]Monitoramento_Base_somente_disp!$A:$J,9,FALSE),0)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IFERROR(VLOOKUP(A1613,[1]Monitoramento_Base_somente_disp!$A:$J,4,FALSE),0)</f>
        <v>0</v>
      </c>
      <c r="C1613" s="18">
        <f>IFERROR(VLOOKUP(A1613,[1]Monitoramento_Base_somente_disp!$A:$J,5,FALSE),0)</f>
        <v>0</v>
      </c>
      <c r="D1613" s="18">
        <f>IFERROR(VLOOKUP(A1613,[1]Monitoramento_Base_somente_disp!$A:$J,6,FALSE),0)</f>
        <v>0</v>
      </c>
      <c r="E1613" s="18">
        <f>IFERROR(VLOOKUP(A1613,[1]Monitoramento_Base_somente_disp!$A:$J,7,FALSE),0)</f>
        <v>0</v>
      </c>
      <c r="F1613" s="18">
        <f>IFERROR(VLOOKUP(A1613,[1]Monitoramento_Base_somente_disp!$A:$J,8,FALSE),0)</f>
        <v>0</v>
      </c>
      <c r="G1613" s="18">
        <f>IFERROR(VLOOKUP(A1613,[1]Monitoramento_Base_somente_disp!$A:$J,9,FALSE),0)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IFERROR(VLOOKUP(A1614,[1]Monitoramento_Base_somente_disp!$A:$J,4,FALSE),0)</f>
        <v>0</v>
      </c>
      <c r="C1614" s="18">
        <f>IFERROR(VLOOKUP(A1614,[1]Monitoramento_Base_somente_disp!$A:$J,5,FALSE),0)</f>
        <v>0</v>
      </c>
      <c r="D1614" s="18">
        <f>IFERROR(VLOOKUP(A1614,[1]Monitoramento_Base_somente_disp!$A:$J,6,FALSE),0)</f>
        <v>0</v>
      </c>
      <c r="E1614" s="18">
        <f>IFERROR(VLOOKUP(A1614,[1]Monitoramento_Base_somente_disp!$A:$J,7,FALSE),0)</f>
        <v>0</v>
      </c>
      <c r="F1614" s="18">
        <f>IFERROR(VLOOKUP(A1614,[1]Monitoramento_Base_somente_disp!$A:$J,8,FALSE),0)</f>
        <v>0</v>
      </c>
      <c r="G1614" s="18">
        <f>IFERROR(VLOOKUP(A1614,[1]Monitoramento_Base_somente_disp!$A:$J,9,FALSE),0)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IFERROR(VLOOKUP(A1615,[1]Monitoramento_Base_somente_disp!$A:$J,4,FALSE),0)</f>
        <v>0</v>
      </c>
      <c r="C1615" s="18">
        <f>IFERROR(VLOOKUP(A1615,[1]Monitoramento_Base_somente_disp!$A:$J,5,FALSE),0)</f>
        <v>0</v>
      </c>
      <c r="D1615" s="18">
        <f>IFERROR(VLOOKUP(A1615,[1]Monitoramento_Base_somente_disp!$A:$J,6,FALSE),0)</f>
        <v>0</v>
      </c>
      <c r="E1615" s="18">
        <f>IFERROR(VLOOKUP(A1615,[1]Monitoramento_Base_somente_disp!$A:$J,7,FALSE),0)</f>
        <v>0</v>
      </c>
      <c r="F1615" s="18">
        <f>IFERROR(VLOOKUP(A1615,[1]Monitoramento_Base_somente_disp!$A:$J,8,FALSE),0)</f>
        <v>0</v>
      </c>
      <c r="G1615" s="18">
        <f>IFERROR(VLOOKUP(A1615,[1]Monitoramento_Base_somente_disp!$A:$J,9,FALSE),0)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IFERROR(VLOOKUP(A1616,[1]Monitoramento_Base_somente_disp!$A:$J,4,FALSE),0)</f>
        <v>0</v>
      </c>
      <c r="C1616" s="18">
        <f>IFERROR(VLOOKUP(A1616,[1]Monitoramento_Base_somente_disp!$A:$J,5,FALSE),0)</f>
        <v>0</v>
      </c>
      <c r="D1616" s="18">
        <f>IFERROR(VLOOKUP(A1616,[1]Monitoramento_Base_somente_disp!$A:$J,6,FALSE),0)</f>
        <v>0</v>
      </c>
      <c r="E1616" s="18">
        <f>IFERROR(VLOOKUP(A1616,[1]Monitoramento_Base_somente_disp!$A:$J,7,FALSE),0)</f>
        <v>0</v>
      </c>
      <c r="F1616" s="18">
        <f>IFERROR(VLOOKUP(A1616,[1]Monitoramento_Base_somente_disp!$A:$J,8,FALSE),0)</f>
        <v>0</v>
      </c>
      <c r="G1616" s="18">
        <f>IFERROR(VLOOKUP(A1616,[1]Monitoramento_Base_somente_disp!$A:$J,9,FALSE),0)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IFERROR(VLOOKUP(A1617,[1]Monitoramento_Base_somente_disp!$A:$J,4,FALSE),0)</f>
        <v>0</v>
      </c>
      <c r="C1617" s="18">
        <f>IFERROR(VLOOKUP(A1617,[1]Monitoramento_Base_somente_disp!$A:$J,5,FALSE),0)</f>
        <v>0</v>
      </c>
      <c r="D1617" s="18">
        <f>IFERROR(VLOOKUP(A1617,[1]Monitoramento_Base_somente_disp!$A:$J,6,FALSE),0)</f>
        <v>0</v>
      </c>
      <c r="E1617" s="18">
        <f>IFERROR(VLOOKUP(A1617,[1]Monitoramento_Base_somente_disp!$A:$J,7,FALSE),0)</f>
        <v>0</v>
      </c>
      <c r="F1617" s="18">
        <f>IFERROR(VLOOKUP(A1617,[1]Monitoramento_Base_somente_disp!$A:$J,8,FALSE),0)</f>
        <v>0</v>
      </c>
      <c r="G1617" s="18">
        <f>IFERROR(VLOOKUP(A1617,[1]Monitoramento_Base_somente_disp!$A:$J,9,FALSE),0)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IFERROR(VLOOKUP(A1618,[1]Monitoramento_Base_somente_disp!$A:$J,4,FALSE),0)</f>
        <v>0</v>
      </c>
      <c r="C1618" s="18">
        <f>IFERROR(VLOOKUP(A1618,[1]Monitoramento_Base_somente_disp!$A:$J,5,FALSE),0)</f>
        <v>0</v>
      </c>
      <c r="D1618" s="18">
        <f>IFERROR(VLOOKUP(A1618,[1]Monitoramento_Base_somente_disp!$A:$J,6,FALSE),0)</f>
        <v>0</v>
      </c>
      <c r="E1618" s="18">
        <f>IFERROR(VLOOKUP(A1618,[1]Monitoramento_Base_somente_disp!$A:$J,7,FALSE),0)</f>
        <v>0</v>
      </c>
      <c r="F1618" s="18">
        <f>IFERROR(VLOOKUP(A1618,[1]Monitoramento_Base_somente_disp!$A:$J,8,FALSE),0)</f>
        <v>0</v>
      </c>
      <c r="G1618" s="18">
        <f>IFERROR(VLOOKUP(A1618,[1]Monitoramento_Base_somente_disp!$A:$J,9,FALSE),0)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IFERROR(VLOOKUP(A1619,[1]Monitoramento_Base_somente_disp!$A:$J,4,FALSE),0)</f>
        <v>0</v>
      </c>
      <c r="C1619" s="18">
        <f>IFERROR(VLOOKUP(A1619,[1]Monitoramento_Base_somente_disp!$A:$J,5,FALSE),0)</f>
        <v>0</v>
      </c>
      <c r="D1619" s="18">
        <f>IFERROR(VLOOKUP(A1619,[1]Monitoramento_Base_somente_disp!$A:$J,6,FALSE),0)</f>
        <v>0</v>
      </c>
      <c r="E1619" s="18">
        <f>IFERROR(VLOOKUP(A1619,[1]Monitoramento_Base_somente_disp!$A:$J,7,FALSE),0)</f>
        <v>0</v>
      </c>
      <c r="F1619" s="18">
        <f>IFERROR(VLOOKUP(A1619,[1]Monitoramento_Base_somente_disp!$A:$J,8,FALSE),0)</f>
        <v>0</v>
      </c>
      <c r="G1619" s="18">
        <f>IFERROR(VLOOKUP(A1619,[1]Monitoramento_Base_somente_disp!$A:$J,9,FALSE),0)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IFERROR(VLOOKUP(A1620,[1]Monitoramento_Base_somente_disp!$A:$J,4,FALSE),0)</f>
        <v>0</v>
      </c>
      <c r="C1620" s="18">
        <f>IFERROR(VLOOKUP(A1620,[1]Monitoramento_Base_somente_disp!$A:$J,5,FALSE),0)</f>
        <v>0</v>
      </c>
      <c r="D1620" s="18">
        <f>IFERROR(VLOOKUP(A1620,[1]Monitoramento_Base_somente_disp!$A:$J,6,FALSE),0)</f>
        <v>0</v>
      </c>
      <c r="E1620" s="18">
        <f>IFERROR(VLOOKUP(A1620,[1]Monitoramento_Base_somente_disp!$A:$J,7,FALSE),0)</f>
        <v>0</v>
      </c>
      <c r="F1620" s="18">
        <f>IFERROR(VLOOKUP(A1620,[1]Monitoramento_Base_somente_disp!$A:$J,8,FALSE),0)</f>
        <v>0</v>
      </c>
      <c r="G1620" s="18">
        <f>IFERROR(VLOOKUP(A1620,[1]Monitoramento_Base_somente_disp!$A:$J,9,FALSE),0)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IFERROR(VLOOKUP(A1621,[1]Monitoramento_Base_somente_disp!$A:$J,4,FALSE),0)</f>
        <v>0</v>
      </c>
      <c r="C1621" s="18">
        <f>IFERROR(VLOOKUP(A1621,[1]Monitoramento_Base_somente_disp!$A:$J,5,FALSE),0)</f>
        <v>0</v>
      </c>
      <c r="D1621" s="18">
        <f>IFERROR(VLOOKUP(A1621,[1]Monitoramento_Base_somente_disp!$A:$J,6,FALSE),0)</f>
        <v>0</v>
      </c>
      <c r="E1621" s="18">
        <f>IFERROR(VLOOKUP(A1621,[1]Monitoramento_Base_somente_disp!$A:$J,7,FALSE),0)</f>
        <v>0</v>
      </c>
      <c r="F1621" s="18">
        <f>IFERROR(VLOOKUP(A1621,[1]Monitoramento_Base_somente_disp!$A:$J,8,FALSE),0)</f>
        <v>0</v>
      </c>
      <c r="G1621" s="18">
        <f>IFERROR(VLOOKUP(A1621,[1]Monitoramento_Base_somente_disp!$A:$J,9,FALSE),0)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IFERROR(VLOOKUP(A1622,[1]Monitoramento_Base_somente_disp!$A:$J,4,FALSE),0)</f>
        <v>0</v>
      </c>
      <c r="C1622" s="18">
        <f>IFERROR(VLOOKUP(A1622,[1]Monitoramento_Base_somente_disp!$A:$J,5,FALSE),0)</f>
        <v>0</v>
      </c>
      <c r="D1622" s="18">
        <f>IFERROR(VLOOKUP(A1622,[1]Monitoramento_Base_somente_disp!$A:$J,6,FALSE),0)</f>
        <v>0</v>
      </c>
      <c r="E1622" s="18">
        <f>IFERROR(VLOOKUP(A1622,[1]Monitoramento_Base_somente_disp!$A:$J,7,FALSE),0)</f>
        <v>0</v>
      </c>
      <c r="F1622" s="18">
        <f>IFERROR(VLOOKUP(A1622,[1]Monitoramento_Base_somente_disp!$A:$J,8,FALSE),0)</f>
        <v>0</v>
      </c>
      <c r="G1622" s="18">
        <f>IFERROR(VLOOKUP(A1622,[1]Monitoramento_Base_somente_disp!$A:$J,9,FALSE),0)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IFERROR(VLOOKUP(A1623,[1]Monitoramento_Base_somente_disp!$A:$J,4,FALSE),0)</f>
        <v>0</v>
      </c>
      <c r="C1623" s="18">
        <f>IFERROR(VLOOKUP(A1623,[1]Monitoramento_Base_somente_disp!$A:$J,5,FALSE),0)</f>
        <v>0</v>
      </c>
      <c r="D1623" s="18">
        <f>IFERROR(VLOOKUP(A1623,[1]Monitoramento_Base_somente_disp!$A:$J,6,FALSE),0)</f>
        <v>0</v>
      </c>
      <c r="E1623" s="18">
        <f>IFERROR(VLOOKUP(A1623,[1]Monitoramento_Base_somente_disp!$A:$J,7,FALSE),0)</f>
        <v>0</v>
      </c>
      <c r="F1623" s="18">
        <f>IFERROR(VLOOKUP(A1623,[1]Monitoramento_Base_somente_disp!$A:$J,8,FALSE),0)</f>
        <v>0</v>
      </c>
      <c r="G1623" s="18">
        <f>IFERROR(VLOOKUP(A1623,[1]Monitoramento_Base_somente_disp!$A:$J,9,FALSE),0)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IFERROR(VLOOKUP(A1624,[1]Monitoramento_Base_somente_disp!$A:$J,4,FALSE),0)</f>
        <v>0</v>
      </c>
      <c r="C1624" s="18">
        <f>IFERROR(VLOOKUP(A1624,[1]Monitoramento_Base_somente_disp!$A:$J,5,FALSE),0)</f>
        <v>0</v>
      </c>
      <c r="D1624" s="18">
        <f>IFERROR(VLOOKUP(A1624,[1]Monitoramento_Base_somente_disp!$A:$J,6,FALSE),0)</f>
        <v>0</v>
      </c>
      <c r="E1624" s="18">
        <f>IFERROR(VLOOKUP(A1624,[1]Monitoramento_Base_somente_disp!$A:$J,7,FALSE),0)</f>
        <v>0</v>
      </c>
      <c r="F1624" s="18">
        <f>IFERROR(VLOOKUP(A1624,[1]Monitoramento_Base_somente_disp!$A:$J,8,FALSE),0)</f>
        <v>0</v>
      </c>
      <c r="G1624" s="18">
        <f>IFERROR(VLOOKUP(A1624,[1]Monitoramento_Base_somente_disp!$A:$J,9,FALSE),0)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IFERROR(VLOOKUP(A1625,[1]Monitoramento_Base_somente_disp!$A:$J,4,FALSE),0)</f>
        <v>0</v>
      </c>
      <c r="C1625" s="18">
        <f>IFERROR(VLOOKUP(A1625,[1]Monitoramento_Base_somente_disp!$A:$J,5,FALSE),0)</f>
        <v>0</v>
      </c>
      <c r="D1625" s="18">
        <f>IFERROR(VLOOKUP(A1625,[1]Monitoramento_Base_somente_disp!$A:$J,6,FALSE),0)</f>
        <v>0</v>
      </c>
      <c r="E1625" s="18">
        <f>IFERROR(VLOOKUP(A1625,[1]Monitoramento_Base_somente_disp!$A:$J,7,FALSE),0)</f>
        <v>0</v>
      </c>
      <c r="F1625" s="18">
        <f>IFERROR(VLOOKUP(A1625,[1]Monitoramento_Base_somente_disp!$A:$J,8,FALSE),0)</f>
        <v>0</v>
      </c>
      <c r="G1625" s="18">
        <f>IFERROR(VLOOKUP(A1625,[1]Monitoramento_Base_somente_disp!$A:$J,9,FALSE),0)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IFERROR(VLOOKUP(A1626,[1]Monitoramento_Base_somente_disp!$A:$J,4,FALSE),0)</f>
        <v>0</v>
      </c>
      <c r="C1626" s="18">
        <f>IFERROR(VLOOKUP(A1626,[1]Monitoramento_Base_somente_disp!$A:$J,5,FALSE),0)</f>
        <v>0</v>
      </c>
      <c r="D1626" s="18">
        <f>IFERROR(VLOOKUP(A1626,[1]Monitoramento_Base_somente_disp!$A:$J,6,FALSE),0)</f>
        <v>0</v>
      </c>
      <c r="E1626" s="18">
        <f>IFERROR(VLOOKUP(A1626,[1]Monitoramento_Base_somente_disp!$A:$J,7,FALSE),0)</f>
        <v>0</v>
      </c>
      <c r="F1626" s="18">
        <f>IFERROR(VLOOKUP(A1626,[1]Monitoramento_Base_somente_disp!$A:$J,8,FALSE),0)</f>
        <v>0</v>
      </c>
      <c r="G1626" s="18">
        <f>IFERROR(VLOOKUP(A1626,[1]Monitoramento_Base_somente_disp!$A:$J,9,FALSE),0)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IFERROR(VLOOKUP(A1627,[1]Monitoramento_Base_somente_disp!$A:$J,4,FALSE),0)</f>
        <v>0</v>
      </c>
      <c r="C1627" s="18">
        <f>IFERROR(VLOOKUP(A1627,[1]Monitoramento_Base_somente_disp!$A:$J,5,FALSE),0)</f>
        <v>0</v>
      </c>
      <c r="D1627" s="18">
        <f>IFERROR(VLOOKUP(A1627,[1]Monitoramento_Base_somente_disp!$A:$J,6,FALSE),0)</f>
        <v>0</v>
      </c>
      <c r="E1627" s="18">
        <f>IFERROR(VLOOKUP(A1627,[1]Monitoramento_Base_somente_disp!$A:$J,7,FALSE),0)</f>
        <v>0</v>
      </c>
      <c r="F1627" s="18">
        <f>IFERROR(VLOOKUP(A1627,[1]Monitoramento_Base_somente_disp!$A:$J,8,FALSE),0)</f>
        <v>0</v>
      </c>
      <c r="G1627" s="18">
        <f>IFERROR(VLOOKUP(A1627,[1]Monitoramento_Base_somente_disp!$A:$J,9,FALSE),0)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IFERROR(VLOOKUP(A1628,[1]Monitoramento_Base_somente_disp!$A:$J,4,FALSE),0)</f>
        <v>0</v>
      </c>
      <c r="C1628" s="18">
        <f>IFERROR(VLOOKUP(A1628,[1]Monitoramento_Base_somente_disp!$A:$J,5,FALSE),0)</f>
        <v>0</v>
      </c>
      <c r="D1628" s="18">
        <f>IFERROR(VLOOKUP(A1628,[1]Monitoramento_Base_somente_disp!$A:$J,6,FALSE),0)</f>
        <v>0</v>
      </c>
      <c r="E1628" s="18">
        <f>IFERROR(VLOOKUP(A1628,[1]Monitoramento_Base_somente_disp!$A:$J,7,FALSE),0)</f>
        <v>0</v>
      </c>
      <c r="F1628" s="18">
        <f>IFERROR(VLOOKUP(A1628,[1]Monitoramento_Base_somente_disp!$A:$J,8,FALSE),0)</f>
        <v>0</v>
      </c>
      <c r="G1628" s="18">
        <f>IFERROR(VLOOKUP(A1628,[1]Monitoramento_Base_somente_disp!$A:$J,9,FALSE),0)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IFERROR(VLOOKUP(A1629,[1]Monitoramento_Base_somente_disp!$A:$J,4,FALSE),0)</f>
        <v>0</v>
      </c>
      <c r="C1629" s="18">
        <f>IFERROR(VLOOKUP(A1629,[1]Monitoramento_Base_somente_disp!$A:$J,5,FALSE),0)</f>
        <v>0</v>
      </c>
      <c r="D1629" s="18">
        <f>IFERROR(VLOOKUP(A1629,[1]Monitoramento_Base_somente_disp!$A:$J,6,FALSE),0)</f>
        <v>0</v>
      </c>
      <c r="E1629" s="18">
        <f>IFERROR(VLOOKUP(A1629,[1]Monitoramento_Base_somente_disp!$A:$J,7,FALSE),0)</f>
        <v>0</v>
      </c>
      <c r="F1629" s="18">
        <f>IFERROR(VLOOKUP(A1629,[1]Monitoramento_Base_somente_disp!$A:$J,8,FALSE),0)</f>
        <v>0</v>
      </c>
      <c r="G1629" s="18">
        <f>IFERROR(VLOOKUP(A1629,[1]Monitoramento_Base_somente_disp!$A:$J,9,FALSE),0)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IFERROR(VLOOKUP(A1630,[1]Monitoramento_Base_somente_disp!$A:$J,4,FALSE),0)</f>
        <v>0</v>
      </c>
      <c r="C1630" s="18">
        <f>IFERROR(VLOOKUP(A1630,[1]Monitoramento_Base_somente_disp!$A:$J,5,FALSE),0)</f>
        <v>0</v>
      </c>
      <c r="D1630" s="18">
        <f>IFERROR(VLOOKUP(A1630,[1]Monitoramento_Base_somente_disp!$A:$J,6,FALSE),0)</f>
        <v>0</v>
      </c>
      <c r="E1630" s="18">
        <f>IFERROR(VLOOKUP(A1630,[1]Monitoramento_Base_somente_disp!$A:$J,7,FALSE),0)</f>
        <v>0</v>
      </c>
      <c r="F1630" s="18">
        <f>IFERROR(VLOOKUP(A1630,[1]Monitoramento_Base_somente_disp!$A:$J,8,FALSE),0)</f>
        <v>0</v>
      </c>
      <c r="G1630" s="18">
        <f>IFERROR(VLOOKUP(A1630,[1]Monitoramento_Base_somente_disp!$A:$J,9,FALSE),0)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IFERROR(VLOOKUP(A1631,[1]Monitoramento_Base_somente_disp!$A:$J,4,FALSE),0)</f>
        <v>0</v>
      </c>
      <c r="C1631" s="18">
        <f>IFERROR(VLOOKUP(A1631,[1]Monitoramento_Base_somente_disp!$A:$J,5,FALSE),0)</f>
        <v>0</v>
      </c>
      <c r="D1631" s="18">
        <f>IFERROR(VLOOKUP(A1631,[1]Monitoramento_Base_somente_disp!$A:$J,6,FALSE),0)</f>
        <v>0</v>
      </c>
      <c r="E1631" s="18">
        <f>IFERROR(VLOOKUP(A1631,[1]Monitoramento_Base_somente_disp!$A:$J,7,FALSE),0)</f>
        <v>0</v>
      </c>
      <c r="F1631" s="18">
        <f>IFERROR(VLOOKUP(A1631,[1]Monitoramento_Base_somente_disp!$A:$J,8,FALSE),0)</f>
        <v>0</v>
      </c>
      <c r="G1631" s="18">
        <f>IFERROR(VLOOKUP(A1631,[1]Monitoramento_Base_somente_disp!$A:$J,9,FALSE),0)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IFERROR(VLOOKUP(A1632,[1]Monitoramento_Base_somente_disp!$A:$J,4,FALSE),0)</f>
        <v>0</v>
      </c>
      <c r="C1632" s="18">
        <f>IFERROR(VLOOKUP(A1632,[1]Monitoramento_Base_somente_disp!$A:$J,5,FALSE),0)</f>
        <v>0</v>
      </c>
      <c r="D1632" s="18">
        <f>IFERROR(VLOOKUP(A1632,[1]Monitoramento_Base_somente_disp!$A:$J,6,FALSE),0)</f>
        <v>0</v>
      </c>
      <c r="E1632" s="18">
        <f>IFERROR(VLOOKUP(A1632,[1]Monitoramento_Base_somente_disp!$A:$J,7,FALSE),0)</f>
        <v>0</v>
      </c>
      <c r="F1632" s="18">
        <f>IFERROR(VLOOKUP(A1632,[1]Monitoramento_Base_somente_disp!$A:$J,8,FALSE),0)</f>
        <v>0</v>
      </c>
      <c r="G1632" s="18">
        <f>IFERROR(VLOOKUP(A1632,[1]Monitoramento_Base_somente_disp!$A:$J,9,FALSE),0)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IFERROR(VLOOKUP(A1633,[1]Monitoramento_Base_somente_disp!$A:$J,4,FALSE),0)</f>
        <v>0</v>
      </c>
      <c r="C1633" s="18">
        <f>IFERROR(VLOOKUP(A1633,[1]Monitoramento_Base_somente_disp!$A:$J,5,FALSE),0)</f>
        <v>0</v>
      </c>
      <c r="D1633" s="18">
        <f>IFERROR(VLOOKUP(A1633,[1]Monitoramento_Base_somente_disp!$A:$J,6,FALSE),0)</f>
        <v>0</v>
      </c>
      <c r="E1633" s="18">
        <f>IFERROR(VLOOKUP(A1633,[1]Monitoramento_Base_somente_disp!$A:$J,7,FALSE),0)</f>
        <v>0</v>
      </c>
      <c r="F1633" s="18">
        <f>IFERROR(VLOOKUP(A1633,[1]Monitoramento_Base_somente_disp!$A:$J,8,FALSE),0)</f>
        <v>0</v>
      </c>
      <c r="G1633" s="18">
        <f>IFERROR(VLOOKUP(A1633,[1]Monitoramento_Base_somente_disp!$A:$J,9,FALSE),0)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IFERROR(VLOOKUP(A1634,[1]Monitoramento_Base_somente_disp!$A:$J,4,FALSE),0)</f>
        <v>0</v>
      </c>
      <c r="C1634" s="18">
        <f>IFERROR(VLOOKUP(A1634,[1]Monitoramento_Base_somente_disp!$A:$J,5,FALSE),0)</f>
        <v>0</v>
      </c>
      <c r="D1634" s="18">
        <f>IFERROR(VLOOKUP(A1634,[1]Monitoramento_Base_somente_disp!$A:$J,6,FALSE),0)</f>
        <v>0</v>
      </c>
      <c r="E1634" s="18">
        <f>IFERROR(VLOOKUP(A1634,[1]Monitoramento_Base_somente_disp!$A:$J,7,FALSE),0)</f>
        <v>0</v>
      </c>
      <c r="F1634" s="18">
        <f>IFERROR(VLOOKUP(A1634,[1]Monitoramento_Base_somente_disp!$A:$J,8,FALSE),0)</f>
        <v>0</v>
      </c>
      <c r="G1634" s="18">
        <f>IFERROR(VLOOKUP(A1634,[1]Monitoramento_Base_somente_disp!$A:$J,9,FALSE),0)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IFERROR(VLOOKUP(A1635,[1]Monitoramento_Base_somente_disp!$A:$J,4,FALSE),0)</f>
        <v>0</v>
      </c>
      <c r="C1635" s="18">
        <f>IFERROR(VLOOKUP(A1635,[1]Monitoramento_Base_somente_disp!$A:$J,5,FALSE),0)</f>
        <v>0</v>
      </c>
      <c r="D1635" s="18">
        <f>IFERROR(VLOOKUP(A1635,[1]Monitoramento_Base_somente_disp!$A:$J,6,FALSE),0)</f>
        <v>0</v>
      </c>
      <c r="E1635" s="18">
        <f>IFERROR(VLOOKUP(A1635,[1]Monitoramento_Base_somente_disp!$A:$J,7,FALSE),0)</f>
        <v>0</v>
      </c>
      <c r="F1635" s="18">
        <f>IFERROR(VLOOKUP(A1635,[1]Monitoramento_Base_somente_disp!$A:$J,8,FALSE),0)</f>
        <v>0</v>
      </c>
      <c r="G1635" s="18">
        <f>IFERROR(VLOOKUP(A1635,[1]Monitoramento_Base_somente_disp!$A:$J,9,FALSE),0)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IFERROR(VLOOKUP(A1636,[1]Monitoramento_Base_somente_disp!$A:$J,4,FALSE),0)</f>
        <v>0</v>
      </c>
      <c r="C1636" s="18">
        <f>IFERROR(VLOOKUP(A1636,[1]Monitoramento_Base_somente_disp!$A:$J,5,FALSE),0)</f>
        <v>0</v>
      </c>
      <c r="D1636" s="18">
        <f>IFERROR(VLOOKUP(A1636,[1]Monitoramento_Base_somente_disp!$A:$J,6,FALSE),0)</f>
        <v>0</v>
      </c>
      <c r="E1636" s="18">
        <f>IFERROR(VLOOKUP(A1636,[1]Monitoramento_Base_somente_disp!$A:$J,7,FALSE),0)</f>
        <v>0</v>
      </c>
      <c r="F1636" s="18">
        <f>IFERROR(VLOOKUP(A1636,[1]Monitoramento_Base_somente_disp!$A:$J,8,FALSE),0)</f>
        <v>0</v>
      </c>
      <c r="G1636" s="18">
        <f>IFERROR(VLOOKUP(A1636,[1]Monitoramento_Base_somente_disp!$A:$J,9,FALSE),0)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Não</v>
      </c>
      <c r="U1636" s="18" t="str">
        <f t="shared" si="152"/>
        <v>Não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IFERROR(VLOOKUP(A1637,[1]Monitoramento_Base_somente_disp!$A:$J,4,FALSE),0)</f>
        <v>0</v>
      </c>
      <c r="C1637" s="18">
        <f>IFERROR(VLOOKUP(A1637,[1]Monitoramento_Base_somente_disp!$A:$J,5,FALSE),0)</f>
        <v>0</v>
      </c>
      <c r="D1637" s="18">
        <f>IFERROR(VLOOKUP(A1637,[1]Monitoramento_Base_somente_disp!$A:$J,6,FALSE),0)</f>
        <v>0</v>
      </c>
      <c r="E1637" s="18">
        <f>IFERROR(VLOOKUP(A1637,[1]Monitoramento_Base_somente_disp!$A:$J,7,FALSE),0)</f>
        <v>0</v>
      </c>
      <c r="F1637" s="18">
        <f>IFERROR(VLOOKUP(A1637,[1]Monitoramento_Base_somente_disp!$A:$J,8,FALSE),0)</f>
        <v>0</v>
      </c>
      <c r="G1637" s="18">
        <f>IFERROR(VLOOKUP(A1637,[1]Monitoramento_Base_somente_disp!$A:$J,9,FALSE),0)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IFERROR(VLOOKUP(A1638,[1]Monitoramento_Base_somente_disp!$A:$J,4,FALSE),0)</f>
        <v>0</v>
      </c>
      <c r="C1638" s="18">
        <f>IFERROR(VLOOKUP(A1638,[1]Monitoramento_Base_somente_disp!$A:$J,5,FALSE),0)</f>
        <v>0</v>
      </c>
      <c r="D1638" s="18">
        <f>IFERROR(VLOOKUP(A1638,[1]Monitoramento_Base_somente_disp!$A:$J,6,FALSE),0)</f>
        <v>0</v>
      </c>
      <c r="E1638" s="18">
        <f>IFERROR(VLOOKUP(A1638,[1]Monitoramento_Base_somente_disp!$A:$J,7,FALSE),0)</f>
        <v>0</v>
      </c>
      <c r="F1638" s="18">
        <f>IFERROR(VLOOKUP(A1638,[1]Monitoramento_Base_somente_disp!$A:$J,8,FALSE),0)</f>
        <v>0</v>
      </c>
      <c r="G1638" s="18">
        <f>IFERROR(VLOOKUP(A1638,[1]Monitoramento_Base_somente_disp!$A:$J,9,FALSE),0)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IFERROR(VLOOKUP(A1639,[1]Monitoramento_Base_somente_disp!$A:$J,4,FALSE),0)</f>
        <v>0</v>
      </c>
      <c r="C1639" s="18">
        <f>IFERROR(VLOOKUP(A1639,[1]Monitoramento_Base_somente_disp!$A:$J,5,FALSE),0)</f>
        <v>0</v>
      </c>
      <c r="D1639" s="18">
        <f>IFERROR(VLOOKUP(A1639,[1]Monitoramento_Base_somente_disp!$A:$J,6,FALSE),0)</f>
        <v>0</v>
      </c>
      <c r="E1639" s="18">
        <f>IFERROR(VLOOKUP(A1639,[1]Monitoramento_Base_somente_disp!$A:$J,7,FALSE),0)</f>
        <v>0</v>
      </c>
      <c r="F1639" s="18">
        <f>IFERROR(VLOOKUP(A1639,[1]Monitoramento_Base_somente_disp!$A:$J,8,FALSE),0)</f>
        <v>0</v>
      </c>
      <c r="G1639" s="18">
        <f>IFERROR(VLOOKUP(A1639,[1]Monitoramento_Base_somente_disp!$A:$J,9,FALSE),0)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IFERROR(VLOOKUP(A1640,[1]Monitoramento_Base_somente_disp!$A:$J,4,FALSE),0)</f>
        <v>0</v>
      </c>
      <c r="C1640" s="18">
        <f>IFERROR(VLOOKUP(A1640,[1]Monitoramento_Base_somente_disp!$A:$J,5,FALSE),0)</f>
        <v>0</v>
      </c>
      <c r="D1640" s="18">
        <f>IFERROR(VLOOKUP(A1640,[1]Monitoramento_Base_somente_disp!$A:$J,6,FALSE),0)</f>
        <v>0</v>
      </c>
      <c r="E1640" s="18">
        <f>IFERROR(VLOOKUP(A1640,[1]Monitoramento_Base_somente_disp!$A:$J,7,FALSE),0)</f>
        <v>0</v>
      </c>
      <c r="F1640" s="18">
        <f>IFERROR(VLOOKUP(A1640,[1]Monitoramento_Base_somente_disp!$A:$J,8,FALSE),0)</f>
        <v>0</v>
      </c>
      <c r="G1640" s="18">
        <f>IFERROR(VLOOKUP(A1640,[1]Monitoramento_Base_somente_disp!$A:$J,9,FALSE),0)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IFERROR(VLOOKUP(A1641,[1]Monitoramento_Base_somente_disp!$A:$J,4,FALSE),0)</f>
        <v>0</v>
      </c>
      <c r="C1641" s="18">
        <f>IFERROR(VLOOKUP(A1641,[1]Monitoramento_Base_somente_disp!$A:$J,5,FALSE),0)</f>
        <v>0</v>
      </c>
      <c r="D1641" s="18">
        <f>IFERROR(VLOOKUP(A1641,[1]Monitoramento_Base_somente_disp!$A:$J,6,FALSE),0)</f>
        <v>0</v>
      </c>
      <c r="E1641" s="18">
        <f>IFERROR(VLOOKUP(A1641,[1]Monitoramento_Base_somente_disp!$A:$J,7,FALSE),0)</f>
        <v>0</v>
      </c>
      <c r="F1641" s="18">
        <f>IFERROR(VLOOKUP(A1641,[1]Monitoramento_Base_somente_disp!$A:$J,8,FALSE),0)</f>
        <v>0</v>
      </c>
      <c r="G1641" s="18">
        <f>IFERROR(VLOOKUP(A1641,[1]Monitoramento_Base_somente_disp!$A:$J,9,FALSE),0)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IFERROR(VLOOKUP(A1642,[1]Monitoramento_Base_somente_disp!$A:$J,4,FALSE),0)</f>
        <v>0</v>
      </c>
      <c r="C1642" s="18">
        <f>IFERROR(VLOOKUP(A1642,[1]Monitoramento_Base_somente_disp!$A:$J,5,FALSE),0)</f>
        <v>0</v>
      </c>
      <c r="D1642" s="18">
        <f>IFERROR(VLOOKUP(A1642,[1]Monitoramento_Base_somente_disp!$A:$J,6,FALSE),0)</f>
        <v>0</v>
      </c>
      <c r="E1642" s="18">
        <f>IFERROR(VLOOKUP(A1642,[1]Monitoramento_Base_somente_disp!$A:$J,7,FALSE),0)</f>
        <v>0</v>
      </c>
      <c r="F1642" s="18">
        <f>IFERROR(VLOOKUP(A1642,[1]Monitoramento_Base_somente_disp!$A:$J,8,FALSE),0)</f>
        <v>0</v>
      </c>
      <c r="G1642" s="18">
        <f>IFERROR(VLOOKUP(A1642,[1]Monitoramento_Base_somente_disp!$A:$J,9,FALSE),0)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IFERROR(VLOOKUP(A1643,[1]Monitoramento_Base_somente_disp!$A:$J,4,FALSE),0)</f>
        <v>0</v>
      </c>
      <c r="C1643" s="18">
        <f>IFERROR(VLOOKUP(A1643,[1]Monitoramento_Base_somente_disp!$A:$J,5,FALSE),0)</f>
        <v>0</v>
      </c>
      <c r="D1643" s="18">
        <f>IFERROR(VLOOKUP(A1643,[1]Monitoramento_Base_somente_disp!$A:$J,6,FALSE),0)</f>
        <v>0</v>
      </c>
      <c r="E1643" s="18">
        <f>IFERROR(VLOOKUP(A1643,[1]Monitoramento_Base_somente_disp!$A:$J,7,FALSE),0)</f>
        <v>0</v>
      </c>
      <c r="F1643" s="18">
        <f>IFERROR(VLOOKUP(A1643,[1]Monitoramento_Base_somente_disp!$A:$J,8,FALSE),0)</f>
        <v>0</v>
      </c>
      <c r="G1643" s="18">
        <f>IFERROR(VLOOKUP(A1643,[1]Monitoramento_Base_somente_disp!$A:$J,9,FALSE),0)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IFERROR(VLOOKUP(A1644,[1]Monitoramento_Base_somente_disp!$A:$J,4,FALSE),0)</f>
        <v>0</v>
      </c>
      <c r="C1644" s="18">
        <f>IFERROR(VLOOKUP(A1644,[1]Monitoramento_Base_somente_disp!$A:$J,5,FALSE),0)</f>
        <v>0</v>
      </c>
      <c r="D1644" s="18">
        <f>IFERROR(VLOOKUP(A1644,[1]Monitoramento_Base_somente_disp!$A:$J,6,FALSE),0)</f>
        <v>0</v>
      </c>
      <c r="E1644" s="18">
        <f>IFERROR(VLOOKUP(A1644,[1]Monitoramento_Base_somente_disp!$A:$J,7,FALSE),0)</f>
        <v>0</v>
      </c>
      <c r="F1644" s="18">
        <f>IFERROR(VLOOKUP(A1644,[1]Monitoramento_Base_somente_disp!$A:$J,8,FALSE),0)</f>
        <v>0</v>
      </c>
      <c r="G1644" s="18">
        <f>IFERROR(VLOOKUP(A1644,[1]Monitoramento_Base_somente_disp!$A:$J,9,FALSE),0)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IFERROR(VLOOKUP(A1645,[1]Monitoramento_Base_somente_disp!$A:$J,4,FALSE),0)</f>
        <v>0</v>
      </c>
      <c r="C1645" s="18">
        <f>IFERROR(VLOOKUP(A1645,[1]Monitoramento_Base_somente_disp!$A:$J,5,FALSE),0)</f>
        <v>0</v>
      </c>
      <c r="D1645" s="18">
        <f>IFERROR(VLOOKUP(A1645,[1]Monitoramento_Base_somente_disp!$A:$J,6,FALSE),0)</f>
        <v>0</v>
      </c>
      <c r="E1645" s="18">
        <f>IFERROR(VLOOKUP(A1645,[1]Monitoramento_Base_somente_disp!$A:$J,7,FALSE),0)</f>
        <v>0</v>
      </c>
      <c r="F1645" s="18">
        <f>IFERROR(VLOOKUP(A1645,[1]Monitoramento_Base_somente_disp!$A:$J,8,FALSE),0)</f>
        <v>0</v>
      </c>
      <c r="G1645" s="18">
        <f>IFERROR(VLOOKUP(A1645,[1]Monitoramento_Base_somente_disp!$A:$J,9,FALSE),0)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IFERROR(VLOOKUP(A1646,[1]Monitoramento_Base_somente_disp!$A:$J,4,FALSE),0)</f>
        <v>0</v>
      </c>
      <c r="C1646" s="18">
        <f>IFERROR(VLOOKUP(A1646,[1]Monitoramento_Base_somente_disp!$A:$J,5,FALSE),0)</f>
        <v>0</v>
      </c>
      <c r="D1646" s="18">
        <f>IFERROR(VLOOKUP(A1646,[1]Monitoramento_Base_somente_disp!$A:$J,6,FALSE),0)</f>
        <v>0</v>
      </c>
      <c r="E1646" s="18">
        <f>IFERROR(VLOOKUP(A1646,[1]Monitoramento_Base_somente_disp!$A:$J,7,FALSE),0)</f>
        <v>0</v>
      </c>
      <c r="F1646" s="18">
        <f>IFERROR(VLOOKUP(A1646,[1]Monitoramento_Base_somente_disp!$A:$J,8,FALSE),0)</f>
        <v>0</v>
      </c>
      <c r="G1646" s="18">
        <f>IFERROR(VLOOKUP(A1646,[1]Monitoramento_Base_somente_disp!$A:$J,9,FALSE),0)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IFERROR(VLOOKUP(A1647,[1]Monitoramento_Base_somente_disp!$A:$J,4,FALSE),0)</f>
        <v>0</v>
      </c>
      <c r="C1647" s="18">
        <f>IFERROR(VLOOKUP(A1647,[1]Monitoramento_Base_somente_disp!$A:$J,5,FALSE),0)</f>
        <v>0</v>
      </c>
      <c r="D1647" s="18">
        <f>IFERROR(VLOOKUP(A1647,[1]Monitoramento_Base_somente_disp!$A:$J,6,FALSE),0)</f>
        <v>0</v>
      </c>
      <c r="E1647" s="18">
        <f>IFERROR(VLOOKUP(A1647,[1]Monitoramento_Base_somente_disp!$A:$J,7,FALSE),0)</f>
        <v>0</v>
      </c>
      <c r="F1647" s="18">
        <f>IFERROR(VLOOKUP(A1647,[1]Monitoramento_Base_somente_disp!$A:$J,8,FALSE),0)</f>
        <v>0</v>
      </c>
      <c r="G1647" s="18">
        <f>IFERROR(VLOOKUP(A1647,[1]Monitoramento_Base_somente_disp!$A:$J,9,FALSE),0)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IFERROR(VLOOKUP(A1648,[1]Monitoramento_Base_somente_disp!$A:$J,4,FALSE),0)</f>
        <v>0</v>
      </c>
      <c r="C1648" s="18">
        <f>IFERROR(VLOOKUP(A1648,[1]Monitoramento_Base_somente_disp!$A:$J,5,FALSE),0)</f>
        <v>0</v>
      </c>
      <c r="D1648" s="18">
        <f>IFERROR(VLOOKUP(A1648,[1]Monitoramento_Base_somente_disp!$A:$J,6,FALSE),0)</f>
        <v>0</v>
      </c>
      <c r="E1648" s="18">
        <f>IFERROR(VLOOKUP(A1648,[1]Monitoramento_Base_somente_disp!$A:$J,7,FALSE),0)</f>
        <v>0</v>
      </c>
      <c r="F1648" s="18">
        <f>IFERROR(VLOOKUP(A1648,[1]Monitoramento_Base_somente_disp!$A:$J,8,FALSE),0)</f>
        <v>0</v>
      </c>
      <c r="G1648" s="18">
        <f>IFERROR(VLOOKUP(A1648,[1]Monitoramento_Base_somente_disp!$A:$J,9,FALSE),0)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IFERROR(VLOOKUP(A1649,[1]Monitoramento_Base_somente_disp!$A:$J,4,FALSE),0)</f>
        <v>0</v>
      </c>
      <c r="C1649" s="18">
        <f>IFERROR(VLOOKUP(A1649,[1]Monitoramento_Base_somente_disp!$A:$J,5,FALSE),0)</f>
        <v>0</v>
      </c>
      <c r="D1649" s="18">
        <f>IFERROR(VLOOKUP(A1649,[1]Monitoramento_Base_somente_disp!$A:$J,6,FALSE),0)</f>
        <v>0</v>
      </c>
      <c r="E1649" s="18">
        <f>IFERROR(VLOOKUP(A1649,[1]Monitoramento_Base_somente_disp!$A:$J,7,FALSE),0)</f>
        <v>0</v>
      </c>
      <c r="F1649" s="18">
        <f>IFERROR(VLOOKUP(A1649,[1]Monitoramento_Base_somente_disp!$A:$J,8,FALSE),0)</f>
        <v>0</v>
      </c>
      <c r="G1649" s="18">
        <f>IFERROR(VLOOKUP(A1649,[1]Monitoramento_Base_somente_disp!$A:$J,9,FALSE),0)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IFERROR(VLOOKUP(A1650,[1]Monitoramento_Base_somente_disp!$A:$J,4,FALSE),0)</f>
        <v>0</v>
      </c>
      <c r="C1650" s="18">
        <f>IFERROR(VLOOKUP(A1650,[1]Monitoramento_Base_somente_disp!$A:$J,5,FALSE),0)</f>
        <v>0</v>
      </c>
      <c r="D1650" s="18">
        <f>IFERROR(VLOOKUP(A1650,[1]Monitoramento_Base_somente_disp!$A:$J,6,FALSE),0)</f>
        <v>0</v>
      </c>
      <c r="E1650" s="18">
        <f>IFERROR(VLOOKUP(A1650,[1]Monitoramento_Base_somente_disp!$A:$J,7,FALSE),0)</f>
        <v>0</v>
      </c>
      <c r="F1650" s="18">
        <f>IFERROR(VLOOKUP(A1650,[1]Monitoramento_Base_somente_disp!$A:$J,8,FALSE),0)</f>
        <v>0</v>
      </c>
      <c r="G1650" s="18">
        <f>IFERROR(VLOOKUP(A1650,[1]Monitoramento_Base_somente_disp!$A:$J,9,FALSE),0)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IFERROR(VLOOKUP(A1651,[1]Monitoramento_Base_somente_disp!$A:$J,4,FALSE),0)</f>
        <v>0</v>
      </c>
      <c r="C1651" s="18">
        <f>IFERROR(VLOOKUP(A1651,[1]Monitoramento_Base_somente_disp!$A:$J,5,FALSE),0)</f>
        <v>0</v>
      </c>
      <c r="D1651" s="18">
        <f>IFERROR(VLOOKUP(A1651,[1]Monitoramento_Base_somente_disp!$A:$J,6,FALSE),0)</f>
        <v>0</v>
      </c>
      <c r="E1651" s="18">
        <f>IFERROR(VLOOKUP(A1651,[1]Monitoramento_Base_somente_disp!$A:$J,7,FALSE),0)</f>
        <v>0</v>
      </c>
      <c r="F1651" s="18">
        <f>IFERROR(VLOOKUP(A1651,[1]Monitoramento_Base_somente_disp!$A:$J,8,FALSE),0)</f>
        <v>0</v>
      </c>
      <c r="G1651" s="18">
        <f>IFERROR(VLOOKUP(A1651,[1]Monitoramento_Base_somente_disp!$A:$J,9,FALSE),0)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IFERROR(VLOOKUP(A1652,[1]Monitoramento_Base_somente_disp!$A:$J,4,FALSE),0)</f>
        <v>0</v>
      </c>
      <c r="C1652" s="18">
        <f>IFERROR(VLOOKUP(A1652,[1]Monitoramento_Base_somente_disp!$A:$J,5,FALSE),0)</f>
        <v>57222</v>
      </c>
      <c r="D1652" s="18">
        <f>IFERROR(VLOOKUP(A1652,[1]Monitoramento_Base_somente_disp!$A:$J,6,FALSE),0)</f>
        <v>0</v>
      </c>
      <c r="E1652" s="18">
        <f>IFERROR(VLOOKUP(A1652,[1]Monitoramento_Base_somente_disp!$A:$J,7,FALSE),0)</f>
        <v>0</v>
      </c>
      <c r="F1652" s="18">
        <f>IFERROR(VLOOKUP(A1652,[1]Monitoramento_Base_somente_disp!$A:$J,8,FALSE),0)</f>
        <v>0</v>
      </c>
      <c r="G1652" s="18">
        <f>IFERROR(VLOOKUP(A1652,[1]Monitoramento_Base_somente_disp!$A:$J,9,FALSE),0)</f>
        <v>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Não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IFERROR(VLOOKUP(A1653,[1]Monitoramento_Base_somente_disp!$A:$J,4,FALSE),0)</f>
        <v>0</v>
      </c>
      <c r="C1653" s="18">
        <f>IFERROR(VLOOKUP(A1653,[1]Monitoramento_Base_somente_disp!$A:$J,5,FALSE),0)</f>
        <v>0</v>
      </c>
      <c r="D1653" s="18">
        <f>IFERROR(VLOOKUP(A1653,[1]Monitoramento_Base_somente_disp!$A:$J,6,FALSE),0)</f>
        <v>0</v>
      </c>
      <c r="E1653" s="18">
        <f>IFERROR(VLOOKUP(A1653,[1]Monitoramento_Base_somente_disp!$A:$J,7,FALSE),0)</f>
        <v>0</v>
      </c>
      <c r="F1653" s="18">
        <f>IFERROR(VLOOKUP(A1653,[1]Monitoramento_Base_somente_disp!$A:$J,8,FALSE),0)</f>
        <v>0</v>
      </c>
      <c r="G1653" s="18">
        <f>IFERROR(VLOOKUP(A1653,[1]Monitoramento_Base_somente_disp!$A:$J,9,FALSE),0)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IFERROR(VLOOKUP(A1654,[1]Monitoramento_Base_somente_disp!$A:$J,4,FALSE),0)</f>
        <v>0</v>
      </c>
      <c r="C1654" s="18">
        <f>IFERROR(VLOOKUP(A1654,[1]Monitoramento_Base_somente_disp!$A:$J,5,FALSE),0)</f>
        <v>0</v>
      </c>
      <c r="D1654" s="18">
        <f>IFERROR(VLOOKUP(A1654,[1]Monitoramento_Base_somente_disp!$A:$J,6,FALSE),0)</f>
        <v>0</v>
      </c>
      <c r="E1654" s="18">
        <f>IFERROR(VLOOKUP(A1654,[1]Monitoramento_Base_somente_disp!$A:$J,7,FALSE),0)</f>
        <v>0</v>
      </c>
      <c r="F1654" s="18">
        <f>IFERROR(VLOOKUP(A1654,[1]Monitoramento_Base_somente_disp!$A:$J,8,FALSE),0)</f>
        <v>0</v>
      </c>
      <c r="G1654" s="18">
        <f>IFERROR(VLOOKUP(A1654,[1]Monitoramento_Base_somente_disp!$A:$J,9,FALSE),0)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IFERROR(VLOOKUP(A1655,[1]Monitoramento_Base_somente_disp!$A:$J,4,FALSE),0)</f>
        <v>0</v>
      </c>
      <c r="C1655" s="18">
        <f>IFERROR(VLOOKUP(A1655,[1]Monitoramento_Base_somente_disp!$A:$J,5,FALSE),0)</f>
        <v>0</v>
      </c>
      <c r="D1655" s="18">
        <f>IFERROR(VLOOKUP(A1655,[1]Monitoramento_Base_somente_disp!$A:$J,6,FALSE),0)</f>
        <v>0</v>
      </c>
      <c r="E1655" s="18">
        <f>IFERROR(VLOOKUP(A1655,[1]Monitoramento_Base_somente_disp!$A:$J,7,FALSE),0)</f>
        <v>0</v>
      </c>
      <c r="F1655" s="18">
        <f>IFERROR(VLOOKUP(A1655,[1]Monitoramento_Base_somente_disp!$A:$J,8,FALSE),0)</f>
        <v>0</v>
      </c>
      <c r="G1655" s="18">
        <f>IFERROR(VLOOKUP(A1655,[1]Monitoramento_Base_somente_disp!$A:$J,9,FALSE),0)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IFERROR(VLOOKUP(A1656,[1]Monitoramento_Base_somente_disp!$A:$J,4,FALSE),0)</f>
        <v>0</v>
      </c>
      <c r="C1656" s="18">
        <f>IFERROR(VLOOKUP(A1656,[1]Monitoramento_Base_somente_disp!$A:$J,5,FALSE),0)</f>
        <v>0</v>
      </c>
      <c r="D1656" s="18">
        <f>IFERROR(VLOOKUP(A1656,[1]Monitoramento_Base_somente_disp!$A:$J,6,FALSE),0)</f>
        <v>0</v>
      </c>
      <c r="E1656" s="18">
        <f>IFERROR(VLOOKUP(A1656,[1]Monitoramento_Base_somente_disp!$A:$J,7,FALSE),0)</f>
        <v>0</v>
      </c>
      <c r="F1656" s="18">
        <f>IFERROR(VLOOKUP(A1656,[1]Monitoramento_Base_somente_disp!$A:$J,8,FALSE),0)</f>
        <v>0</v>
      </c>
      <c r="G1656" s="18">
        <f>IFERROR(VLOOKUP(A1656,[1]Monitoramento_Base_somente_disp!$A:$J,9,FALSE),0)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IFERROR(VLOOKUP(A1657,[1]Monitoramento_Base_somente_disp!$A:$J,4,FALSE),0)</f>
        <v>0</v>
      </c>
      <c r="C1657" s="18">
        <f>IFERROR(VLOOKUP(A1657,[1]Monitoramento_Base_somente_disp!$A:$J,5,FALSE),0)</f>
        <v>0</v>
      </c>
      <c r="D1657" s="18">
        <f>IFERROR(VLOOKUP(A1657,[1]Monitoramento_Base_somente_disp!$A:$J,6,FALSE),0)</f>
        <v>0</v>
      </c>
      <c r="E1657" s="18">
        <f>IFERROR(VLOOKUP(A1657,[1]Monitoramento_Base_somente_disp!$A:$J,7,FALSE),0)</f>
        <v>0</v>
      </c>
      <c r="F1657" s="18">
        <f>IFERROR(VLOOKUP(A1657,[1]Monitoramento_Base_somente_disp!$A:$J,8,FALSE),0)</f>
        <v>0</v>
      </c>
      <c r="G1657" s="18">
        <f>IFERROR(VLOOKUP(A1657,[1]Monitoramento_Base_somente_disp!$A:$J,9,FALSE),0)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IFERROR(VLOOKUP(A1658,[1]Monitoramento_Base_somente_disp!$A:$J,4,FALSE),0)</f>
        <v>0</v>
      </c>
      <c r="C1658" s="18">
        <f>IFERROR(VLOOKUP(A1658,[1]Monitoramento_Base_somente_disp!$A:$J,5,FALSE),0)</f>
        <v>0</v>
      </c>
      <c r="D1658" s="18">
        <f>IFERROR(VLOOKUP(A1658,[1]Monitoramento_Base_somente_disp!$A:$J,6,FALSE),0)</f>
        <v>0</v>
      </c>
      <c r="E1658" s="18">
        <f>IFERROR(VLOOKUP(A1658,[1]Monitoramento_Base_somente_disp!$A:$J,7,FALSE),0)</f>
        <v>0</v>
      </c>
      <c r="F1658" s="18">
        <f>IFERROR(VLOOKUP(A1658,[1]Monitoramento_Base_somente_disp!$A:$J,8,FALSE),0)</f>
        <v>0</v>
      </c>
      <c r="G1658" s="18">
        <f>IFERROR(VLOOKUP(A1658,[1]Monitoramento_Base_somente_disp!$A:$J,9,FALSE),0)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IFERROR(VLOOKUP(A1659,[1]Monitoramento_Base_somente_disp!$A:$J,4,FALSE),0)</f>
        <v>0</v>
      </c>
      <c r="C1659" s="18">
        <f>IFERROR(VLOOKUP(A1659,[1]Monitoramento_Base_somente_disp!$A:$J,5,FALSE),0)</f>
        <v>0</v>
      </c>
      <c r="D1659" s="18">
        <f>IFERROR(VLOOKUP(A1659,[1]Monitoramento_Base_somente_disp!$A:$J,6,FALSE),0)</f>
        <v>0</v>
      </c>
      <c r="E1659" s="18">
        <f>IFERROR(VLOOKUP(A1659,[1]Monitoramento_Base_somente_disp!$A:$J,7,FALSE),0)</f>
        <v>0</v>
      </c>
      <c r="F1659" s="18">
        <f>IFERROR(VLOOKUP(A1659,[1]Monitoramento_Base_somente_disp!$A:$J,8,FALSE),0)</f>
        <v>0</v>
      </c>
      <c r="G1659" s="18">
        <f>IFERROR(VLOOKUP(A1659,[1]Monitoramento_Base_somente_disp!$A:$J,9,FALSE),0)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IFERROR(VLOOKUP(A1660,[1]Monitoramento_Base_somente_disp!$A:$J,4,FALSE),0)</f>
        <v>0</v>
      </c>
      <c r="C1660" s="18">
        <f>IFERROR(VLOOKUP(A1660,[1]Monitoramento_Base_somente_disp!$A:$J,5,FALSE),0)</f>
        <v>0</v>
      </c>
      <c r="D1660" s="18">
        <f>IFERROR(VLOOKUP(A1660,[1]Monitoramento_Base_somente_disp!$A:$J,6,FALSE),0)</f>
        <v>0</v>
      </c>
      <c r="E1660" s="18">
        <f>IFERROR(VLOOKUP(A1660,[1]Monitoramento_Base_somente_disp!$A:$J,7,FALSE),0)</f>
        <v>0</v>
      </c>
      <c r="F1660" s="18">
        <f>IFERROR(VLOOKUP(A1660,[1]Monitoramento_Base_somente_disp!$A:$J,8,FALSE),0)</f>
        <v>0</v>
      </c>
      <c r="G1660" s="18">
        <f>IFERROR(VLOOKUP(A1660,[1]Monitoramento_Base_somente_disp!$A:$J,9,FALSE),0)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IFERROR(VLOOKUP(A1661,[1]Monitoramento_Base_somente_disp!$A:$J,4,FALSE),0)</f>
        <v>0</v>
      </c>
      <c r="C1661" s="18">
        <f>IFERROR(VLOOKUP(A1661,[1]Monitoramento_Base_somente_disp!$A:$J,5,FALSE),0)</f>
        <v>0</v>
      </c>
      <c r="D1661" s="18">
        <f>IFERROR(VLOOKUP(A1661,[1]Monitoramento_Base_somente_disp!$A:$J,6,FALSE),0)</f>
        <v>0</v>
      </c>
      <c r="E1661" s="18">
        <f>IFERROR(VLOOKUP(A1661,[1]Monitoramento_Base_somente_disp!$A:$J,7,FALSE),0)</f>
        <v>0</v>
      </c>
      <c r="F1661" s="18">
        <f>IFERROR(VLOOKUP(A1661,[1]Monitoramento_Base_somente_disp!$A:$J,8,FALSE),0)</f>
        <v>0</v>
      </c>
      <c r="G1661" s="18">
        <f>IFERROR(VLOOKUP(A1661,[1]Monitoramento_Base_somente_disp!$A:$J,9,FALSE),0)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IFERROR(VLOOKUP(A1662,[1]Monitoramento_Base_somente_disp!$A:$J,4,FALSE),0)</f>
        <v>0</v>
      </c>
      <c r="C1662" s="18">
        <f>IFERROR(VLOOKUP(A1662,[1]Monitoramento_Base_somente_disp!$A:$J,5,FALSE),0)</f>
        <v>0</v>
      </c>
      <c r="D1662" s="18">
        <f>IFERROR(VLOOKUP(A1662,[1]Monitoramento_Base_somente_disp!$A:$J,6,FALSE),0)</f>
        <v>0</v>
      </c>
      <c r="E1662" s="18">
        <f>IFERROR(VLOOKUP(A1662,[1]Monitoramento_Base_somente_disp!$A:$J,7,FALSE),0)</f>
        <v>0</v>
      </c>
      <c r="F1662" s="18">
        <f>IFERROR(VLOOKUP(A1662,[1]Monitoramento_Base_somente_disp!$A:$J,8,FALSE),0)</f>
        <v>0</v>
      </c>
      <c r="G1662" s="18">
        <f>IFERROR(VLOOKUP(A1662,[1]Monitoramento_Base_somente_disp!$A:$J,9,FALSE),0)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IFERROR(VLOOKUP(A1663,[1]Monitoramento_Base_somente_disp!$A:$J,4,FALSE),0)</f>
        <v>0</v>
      </c>
      <c r="C1663" s="18">
        <f>IFERROR(VLOOKUP(A1663,[1]Monitoramento_Base_somente_disp!$A:$J,5,FALSE),0)</f>
        <v>0</v>
      </c>
      <c r="D1663" s="18">
        <f>IFERROR(VLOOKUP(A1663,[1]Monitoramento_Base_somente_disp!$A:$J,6,FALSE),0)</f>
        <v>0</v>
      </c>
      <c r="E1663" s="18">
        <f>IFERROR(VLOOKUP(A1663,[1]Monitoramento_Base_somente_disp!$A:$J,7,FALSE),0)</f>
        <v>0</v>
      </c>
      <c r="F1663" s="18">
        <f>IFERROR(VLOOKUP(A1663,[1]Monitoramento_Base_somente_disp!$A:$J,8,FALSE),0)</f>
        <v>0</v>
      </c>
      <c r="G1663" s="18">
        <f>IFERROR(VLOOKUP(A1663,[1]Monitoramento_Base_somente_disp!$A:$J,9,FALSE),0)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IFERROR(VLOOKUP(A1664,[1]Monitoramento_Base_somente_disp!$A:$J,4,FALSE),0)</f>
        <v>0</v>
      </c>
      <c r="C1664" s="18">
        <f>IFERROR(VLOOKUP(A1664,[1]Monitoramento_Base_somente_disp!$A:$J,5,FALSE),0)</f>
        <v>0</v>
      </c>
      <c r="D1664" s="18">
        <f>IFERROR(VLOOKUP(A1664,[1]Monitoramento_Base_somente_disp!$A:$J,6,FALSE),0)</f>
        <v>0</v>
      </c>
      <c r="E1664" s="18">
        <f>IFERROR(VLOOKUP(A1664,[1]Monitoramento_Base_somente_disp!$A:$J,7,FALSE),0)</f>
        <v>0</v>
      </c>
      <c r="F1664" s="18">
        <f>IFERROR(VLOOKUP(A1664,[1]Monitoramento_Base_somente_disp!$A:$J,8,FALSE),0)</f>
        <v>0</v>
      </c>
      <c r="G1664" s="18">
        <f>IFERROR(VLOOKUP(A1664,[1]Monitoramento_Base_somente_disp!$A:$J,9,FALSE),0)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IFERROR(VLOOKUP(A1665,[1]Monitoramento_Base_somente_disp!$A:$J,4,FALSE),0)</f>
        <v>0</v>
      </c>
      <c r="C1665" s="18">
        <f>IFERROR(VLOOKUP(A1665,[1]Monitoramento_Base_somente_disp!$A:$J,5,FALSE),0)</f>
        <v>0</v>
      </c>
      <c r="D1665" s="18">
        <f>IFERROR(VLOOKUP(A1665,[1]Monitoramento_Base_somente_disp!$A:$J,6,FALSE),0)</f>
        <v>0</v>
      </c>
      <c r="E1665" s="18">
        <f>IFERROR(VLOOKUP(A1665,[1]Monitoramento_Base_somente_disp!$A:$J,7,FALSE),0)</f>
        <v>0</v>
      </c>
      <c r="F1665" s="18">
        <f>IFERROR(VLOOKUP(A1665,[1]Monitoramento_Base_somente_disp!$A:$J,8,FALSE),0)</f>
        <v>0</v>
      </c>
      <c r="G1665" s="18">
        <f>IFERROR(VLOOKUP(A1665,[1]Monitoramento_Base_somente_disp!$A:$J,9,FALSE),0)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IFERROR(VLOOKUP(A1666,[1]Monitoramento_Base_somente_disp!$A:$J,4,FALSE),0)</f>
        <v>0</v>
      </c>
      <c r="C1666" s="18">
        <f>IFERROR(VLOOKUP(A1666,[1]Monitoramento_Base_somente_disp!$A:$J,5,FALSE),0)</f>
        <v>0</v>
      </c>
      <c r="D1666" s="18">
        <f>IFERROR(VLOOKUP(A1666,[1]Monitoramento_Base_somente_disp!$A:$J,6,FALSE),0)</f>
        <v>0</v>
      </c>
      <c r="E1666" s="18">
        <f>IFERROR(VLOOKUP(A1666,[1]Monitoramento_Base_somente_disp!$A:$J,7,FALSE),0)</f>
        <v>0</v>
      </c>
      <c r="F1666" s="18">
        <f>IFERROR(VLOOKUP(A1666,[1]Monitoramento_Base_somente_disp!$A:$J,8,FALSE),0)</f>
        <v>0</v>
      </c>
      <c r="G1666" s="18">
        <f>IFERROR(VLOOKUP(A1666,[1]Monitoramento_Base_somente_disp!$A:$J,9,FALSE),0)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IFERROR(VLOOKUP(A1667,[1]Monitoramento_Base_somente_disp!$A:$J,4,FALSE),0)</f>
        <v>0</v>
      </c>
      <c r="C1667" s="18">
        <f>IFERROR(VLOOKUP(A1667,[1]Monitoramento_Base_somente_disp!$A:$J,5,FALSE),0)</f>
        <v>0</v>
      </c>
      <c r="D1667" s="18">
        <f>IFERROR(VLOOKUP(A1667,[1]Monitoramento_Base_somente_disp!$A:$J,6,FALSE),0)</f>
        <v>0</v>
      </c>
      <c r="E1667" s="18">
        <f>IFERROR(VLOOKUP(A1667,[1]Monitoramento_Base_somente_disp!$A:$J,7,FALSE),0)</f>
        <v>0</v>
      </c>
      <c r="F1667" s="18">
        <f>IFERROR(VLOOKUP(A1667,[1]Monitoramento_Base_somente_disp!$A:$J,8,FALSE),0)</f>
        <v>0</v>
      </c>
      <c r="G1667" s="18">
        <f>IFERROR(VLOOKUP(A1667,[1]Monitoramento_Base_somente_disp!$A:$J,9,FALSE),0)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IFERROR(VLOOKUP(A1668,[1]Monitoramento_Base_somente_disp!$A:$J,4,FALSE),0)</f>
        <v>0</v>
      </c>
      <c r="C1668" s="18">
        <f>IFERROR(VLOOKUP(A1668,[1]Monitoramento_Base_somente_disp!$A:$J,5,FALSE),0)</f>
        <v>0</v>
      </c>
      <c r="D1668" s="18">
        <f>IFERROR(VLOOKUP(A1668,[1]Monitoramento_Base_somente_disp!$A:$J,6,FALSE),0)</f>
        <v>0</v>
      </c>
      <c r="E1668" s="18">
        <f>IFERROR(VLOOKUP(A1668,[1]Monitoramento_Base_somente_disp!$A:$J,7,FALSE),0)</f>
        <v>0</v>
      </c>
      <c r="F1668" s="18">
        <f>IFERROR(VLOOKUP(A1668,[1]Monitoramento_Base_somente_disp!$A:$J,8,FALSE),0)</f>
        <v>0</v>
      </c>
      <c r="G1668" s="18">
        <f>IFERROR(VLOOKUP(A1668,[1]Monitoramento_Base_somente_disp!$A:$J,9,FALSE),0)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IFERROR(VLOOKUP(A1669,[1]Monitoramento_Base_somente_disp!$A:$J,4,FALSE),0)</f>
        <v>0</v>
      </c>
      <c r="C1669" s="18">
        <f>IFERROR(VLOOKUP(A1669,[1]Monitoramento_Base_somente_disp!$A:$J,5,FALSE),0)</f>
        <v>0</v>
      </c>
      <c r="D1669" s="18">
        <f>IFERROR(VLOOKUP(A1669,[1]Monitoramento_Base_somente_disp!$A:$J,6,FALSE),0)</f>
        <v>0</v>
      </c>
      <c r="E1669" s="18">
        <f>IFERROR(VLOOKUP(A1669,[1]Monitoramento_Base_somente_disp!$A:$J,7,FALSE),0)</f>
        <v>0</v>
      </c>
      <c r="F1669" s="18">
        <f>IFERROR(VLOOKUP(A1669,[1]Monitoramento_Base_somente_disp!$A:$J,8,FALSE),0)</f>
        <v>0</v>
      </c>
      <c r="G1669" s="18">
        <f>IFERROR(VLOOKUP(A1669,[1]Monitoramento_Base_somente_disp!$A:$J,9,FALSE),0)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IFERROR(VLOOKUP(A1670,[1]Monitoramento_Base_somente_disp!$A:$J,4,FALSE),0)</f>
        <v>0</v>
      </c>
      <c r="C1670" s="18">
        <f>IFERROR(VLOOKUP(A1670,[1]Monitoramento_Base_somente_disp!$A:$J,5,FALSE),0)</f>
        <v>0</v>
      </c>
      <c r="D1670" s="18">
        <f>IFERROR(VLOOKUP(A1670,[1]Monitoramento_Base_somente_disp!$A:$J,6,FALSE),0)</f>
        <v>0</v>
      </c>
      <c r="E1670" s="18">
        <f>IFERROR(VLOOKUP(A1670,[1]Monitoramento_Base_somente_disp!$A:$J,7,FALSE),0)</f>
        <v>0</v>
      </c>
      <c r="F1670" s="18">
        <f>IFERROR(VLOOKUP(A1670,[1]Monitoramento_Base_somente_disp!$A:$J,8,FALSE),0)</f>
        <v>0</v>
      </c>
      <c r="G1670" s="18">
        <f>IFERROR(VLOOKUP(A1670,[1]Monitoramento_Base_somente_disp!$A:$J,9,FALSE),0)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IFERROR(VLOOKUP(A1671,[1]Monitoramento_Base_somente_disp!$A:$J,4,FALSE),0)</f>
        <v>0</v>
      </c>
      <c r="C1671" s="18">
        <f>IFERROR(VLOOKUP(A1671,[1]Monitoramento_Base_somente_disp!$A:$J,5,FALSE),0)</f>
        <v>15891719</v>
      </c>
      <c r="D1671" s="18">
        <f>IFERROR(VLOOKUP(A1671,[1]Monitoramento_Base_somente_disp!$A:$J,6,FALSE),0)</f>
        <v>0</v>
      </c>
      <c r="E1671" s="18">
        <f>IFERROR(VLOOKUP(A1671,[1]Monitoramento_Base_somente_disp!$A:$J,7,FALSE),0)</f>
        <v>0</v>
      </c>
      <c r="F1671" s="18">
        <f>IFERROR(VLOOKUP(A1671,[1]Monitoramento_Base_somente_disp!$A:$J,8,FALSE),0)</f>
        <v>0</v>
      </c>
      <c r="G1671" s="18">
        <f>IFERROR(VLOOKUP(A1671,[1]Monitoramento_Base_somente_disp!$A:$J,9,FALSE),0)</f>
        <v>0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Não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IFERROR(VLOOKUP(A1672,[1]Monitoramento_Base_somente_disp!$A:$J,4,FALSE),0)</f>
        <v>0</v>
      </c>
      <c r="C1672" s="18">
        <f>IFERROR(VLOOKUP(A1672,[1]Monitoramento_Base_somente_disp!$A:$J,5,FALSE),0)</f>
        <v>0</v>
      </c>
      <c r="D1672" s="18">
        <f>IFERROR(VLOOKUP(A1672,[1]Monitoramento_Base_somente_disp!$A:$J,6,FALSE),0)</f>
        <v>0</v>
      </c>
      <c r="E1672" s="18">
        <f>IFERROR(VLOOKUP(A1672,[1]Monitoramento_Base_somente_disp!$A:$J,7,FALSE),0)</f>
        <v>0</v>
      </c>
      <c r="F1672" s="18">
        <f>IFERROR(VLOOKUP(A1672,[1]Monitoramento_Base_somente_disp!$A:$J,8,FALSE),0)</f>
        <v>0</v>
      </c>
      <c r="G1672" s="18">
        <f>IFERROR(VLOOKUP(A1672,[1]Monitoramento_Base_somente_disp!$A:$J,9,FALSE),0)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IFERROR(VLOOKUP(A1673,[1]Monitoramento_Base_somente_disp!$A:$J,4,FALSE),0)</f>
        <v>0</v>
      </c>
      <c r="C1673" s="18">
        <f>IFERROR(VLOOKUP(A1673,[1]Monitoramento_Base_somente_disp!$A:$J,5,FALSE),0)</f>
        <v>0</v>
      </c>
      <c r="D1673" s="18">
        <f>IFERROR(VLOOKUP(A1673,[1]Monitoramento_Base_somente_disp!$A:$J,6,FALSE),0)</f>
        <v>0</v>
      </c>
      <c r="E1673" s="18">
        <f>IFERROR(VLOOKUP(A1673,[1]Monitoramento_Base_somente_disp!$A:$J,7,FALSE),0)</f>
        <v>0</v>
      </c>
      <c r="F1673" s="18">
        <f>IFERROR(VLOOKUP(A1673,[1]Monitoramento_Base_somente_disp!$A:$J,8,FALSE),0)</f>
        <v>0</v>
      </c>
      <c r="G1673" s="18">
        <f>IFERROR(VLOOKUP(A1673,[1]Monitoramento_Base_somente_disp!$A:$J,9,FALSE),0)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IFERROR(VLOOKUP(A1674,[1]Monitoramento_Base_somente_disp!$A:$J,4,FALSE),0)</f>
        <v>0</v>
      </c>
      <c r="C1674" s="18">
        <f>IFERROR(VLOOKUP(A1674,[1]Monitoramento_Base_somente_disp!$A:$J,5,FALSE),0)</f>
        <v>0</v>
      </c>
      <c r="D1674" s="18">
        <f>IFERROR(VLOOKUP(A1674,[1]Monitoramento_Base_somente_disp!$A:$J,6,FALSE),0)</f>
        <v>0</v>
      </c>
      <c r="E1674" s="18">
        <f>IFERROR(VLOOKUP(A1674,[1]Monitoramento_Base_somente_disp!$A:$J,7,FALSE),0)</f>
        <v>0</v>
      </c>
      <c r="F1674" s="18">
        <f>IFERROR(VLOOKUP(A1674,[1]Monitoramento_Base_somente_disp!$A:$J,8,FALSE),0)</f>
        <v>0</v>
      </c>
      <c r="G1674" s="18">
        <f>IFERROR(VLOOKUP(A1674,[1]Monitoramento_Base_somente_disp!$A:$J,9,FALSE),0)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IFERROR(VLOOKUP(A1675,[1]Monitoramento_Base_somente_disp!$A:$J,4,FALSE),0)</f>
        <v>0</v>
      </c>
      <c r="C1675" s="18">
        <f>IFERROR(VLOOKUP(A1675,[1]Monitoramento_Base_somente_disp!$A:$J,5,FALSE),0)</f>
        <v>0</v>
      </c>
      <c r="D1675" s="18">
        <f>IFERROR(VLOOKUP(A1675,[1]Monitoramento_Base_somente_disp!$A:$J,6,FALSE),0)</f>
        <v>0</v>
      </c>
      <c r="E1675" s="18">
        <f>IFERROR(VLOOKUP(A1675,[1]Monitoramento_Base_somente_disp!$A:$J,7,FALSE),0)</f>
        <v>0</v>
      </c>
      <c r="F1675" s="18">
        <f>IFERROR(VLOOKUP(A1675,[1]Monitoramento_Base_somente_disp!$A:$J,8,FALSE),0)</f>
        <v>0</v>
      </c>
      <c r="G1675" s="18">
        <f>IFERROR(VLOOKUP(A1675,[1]Monitoramento_Base_somente_disp!$A:$J,9,FALSE),0)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IFERROR(VLOOKUP(A1676,[1]Monitoramento_Base_somente_disp!$A:$J,4,FALSE),0)</f>
        <v>0</v>
      </c>
      <c r="C1676" s="18">
        <f>IFERROR(VLOOKUP(A1676,[1]Monitoramento_Base_somente_disp!$A:$J,5,FALSE),0)</f>
        <v>0</v>
      </c>
      <c r="D1676" s="18">
        <f>IFERROR(VLOOKUP(A1676,[1]Monitoramento_Base_somente_disp!$A:$J,6,FALSE),0)</f>
        <v>0</v>
      </c>
      <c r="E1676" s="18">
        <f>IFERROR(VLOOKUP(A1676,[1]Monitoramento_Base_somente_disp!$A:$J,7,FALSE),0)</f>
        <v>0</v>
      </c>
      <c r="F1676" s="18">
        <f>IFERROR(VLOOKUP(A1676,[1]Monitoramento_Base_somente_disp!$A:$J,8,FALSE),0)</f>
        <v>0</v>
      </c>
      <c r="G1676" s="18">
        <f>IFERROR(VLOOKUP(A1676,[1]Monitoramento_Base_somente_disp!$A:$J,9,FALSE),0)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IFERROR(VLOOKUP(A1677,[1]Monitoramento_Base_somente_disp!$A:$J,4,FALSE),0)</f>
        <v>0</v>
      </c>
      <c r="C1677" s="18">
        <f>IFERROR(VLOOKUP(A1677,[1]Monitoramento_Base_somente_disp!$A:$J,5,FALSE),0)</f>
        <v>0</v>
      </c>
      <c r="D1677" s="18">
        <f>IFERROR(VLOOKUP(A1677,[1]Monitoramento_Base_somente_disp!$A:$J,6,FALSE),0)</f>
        <v>0</v>
      </c>
      <c r="E1677" s="18">
        <f>IFERROR(VLOOKUP(A1677,[1]Monitoramento_Base_somente_disp!$A:$J,7,FALSE),0)</f>
        <v>0</v>
      </c>
      <c r="F1677" s="18">
        <f>IFERROR(VLOOKUP(A1677,[1]Monitoramento_Base_somente_disp!$A:$J,8,FALSE),0)</f>
        <v>0</v>
      </c>
      <c r="G1677" s="18">
        <f>IFERROR(VLOOKUP(A1677,[1]Monitoramento_Base_somente_disp!$A:$J,9,FALSE),0)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IFERROR(VLOOKUP(A1678,[1]Monitoramento_Base_somente_disp!$A:$J,4,FALSE),0)</f>
        <v>0</v>
      </c>
      <c r="C1678" s="18">
        <f>IFERROR(VLOOKUP(A1678,[1]Monitoramento_Base_somente_disp!$A:$J,5,FALSE),0)</f>
        <v>0</v>
      </c>
      <c r="D1678" s="18">
        <f>IFERROR(VLOOKUP(A1678,[1]Monitoramento_Base_somente_disp!$A:$J,6,FALSE),0)</f>
        <v>0</v>
      </c>
      <c r="E1678" s="18">
        <f>IFERROR(VLOOKUP(A1678,[1]Monitoramento_Base_somente_disp!$A:$J,7,FALSE),0)</f>
        <v>0</v>
      </c>
      <c r="F1678" s="18">
        <f>IFERROR(VLOOKUP(A1678,[1]Monitoramento_Base_somente_disp!$A:$J,8,FALSE),0)</f>
        <v>0</v>
      </c>
      <c r="G1678" s="18">
        <f>IFERROR(VLOOKUP(A1678,[1]Monitoramento_Base_somente_disp!$A:$J,9,FALSE),0)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IFERROR(VLOOKUP(A1679,[1]Monitoramento_Base_somente_disp!$A:$J,4,FALSE),0)</f>
        <v>0</v>
      </c>
      <c r="C1679" s="18">
        <f>IFERROR(VLOOKUP(A1679,[1]Monitoramento_Base_somente_disp!$A:$J,5,FALSE),0)</f>
        <v>0</v>
      </c>
      <c r="D1679" s="18">
        <f>IFERROR(VLOOKUP(A1679,[1]Monitoramento_Base_somente_disp!$A:$J,6,FALSE),0)</f>
        <v>0</v>
      </c>
      <c r="E1679" s="18">
        <f>IFERROR(VLOOKUP(A1679,[1]Monitoramento_Base_somente_disp!$A:$J,7,FALSE),0)</f>
        <v>0</v>
      </c>
      <c r="F1679" s="18">
        <f>IFERROR(VLOOKUP(A1679,[1]Monitoramento_Base_somente_disp!$A:$J,8,FALSE),0)</f>
        <v>0</v>
      </c>
      <c r="G1679" s="18">
        <f>IFERROR(VLOOKUP(A1679,[1]Monitoramento_Base_somente_disp!$A:$J,9,FALSE),0)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IFERROR(VLOOKUP(A1680,[1]Monitoramento_Base_somente_disp!$A:$J,4,FALSE),0)</f>
        <v>0</v>
      </c>
      <c r="C1680" s="18">
        <f>IFERROR(VLOOKUP(A1680,[1]Monitoramento_Base_somente_disp!$A:$J,5,FALSE),0)</f>
        <v>0</v>
      </c>
      <c r="D1680" s="18">
        <f>IFERROR(VLOOKUP(A1680,[1]Monitoramento_Base_somente_disp!$A:$J,6,FALSE),0)</f>
        <v>0</v>
      </c>
      <c r="E1680" s="18">
        <f>IFERROR(VLOOKUP(A1680,[1]Monitoramento_Base_somente_disp!$A:$J,7,FALSE),0)</f>
        <v>0</v>
      </c>
      <c r="F1680" s="18">
        <f>IFERROR(VLOOKUP(A1680,[1]Monitoramento_Base_somente_disp!$A:$J,8,FALSE),0)</f>
        <v>0</v>
      </c>
      <c r="G1680" s="18">
        <f>IFERROR(VLOOKUP(A1680,[1]Monitoramento_Base_somente_disp!$A:$J,9,FALSE),0)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IFERROR(VLOOKUP(A1681,[1]Monitoramento_Base_somente_disp!$A:$J,4,FALSE),0)</f>
        <v>0</v>
      </c>
      <c r="C1681" s="18">
        <f>IFERROR(VLOOKUP(A1681,[1]Monitoramento_Base_somente_disp!$A:$J,5,FALSE),0)</f>
        <v>0</v>
      </c>
      <c r="D1681" s="18">
        <f>IFERROR(VLOOKUP(A1681,[1]Monitoramento_Base_somente_disp!$A:$J,6,FALSE),0)</f>
        <v>0</v>
      </c>
      <c r="E1681" s="18">
        <f>IFERROR(VLOOKUP(A1681,[1]Monitoramento_Base_somente_disp!$A:$J,7,FALSE),0)</f>
        <v>0</v>
      </c>
      <c r="F1681" s="18">
        <f>IFERROR(VLOOKUP(A1681,[1]Monitoramento_Base_somente_disp!$A:$J,8,FALSE),0)</f>
        <v>0</v>
      </c>
      <c r="G1681" s="18">
        <f>IFERROR(VLOOKUP(A1681,[1]Monitoramento_Base_somente_disp!$A:$J,9,FALSE),0)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IFERROR(VLOOKUP(A1682,[1]Monitoramento_Base_somente_disp!$A:$J,4,FALSE),0)</f>
        <v>0</v>
      </c>
      <c r="C1682" s="18">
        <f>IFERROR(VLOOKUP(A1682,[1]Monitoramento_Base_somente_disp!$A:$J,5,FALSE),0)</f>
        <v>0</v>
      </c>
      <c r="D1682" s="18">
        <f>IFERROR(VLOOKUP(A1682,[1]Monitoramento_Base_somente_disp!$A:$J,6,FALSE),0)</f>
        <v>0</v>
      </c>
      <c r="E1682" s="18">
        <f>IFERROR(VLOOKUP(A1682,[1]Monitoramento_Base_somente_disp!$A:$J,7,FALSE),0)</f>
        <v>0</v>
      </c>
      <c r="F1682" s="18">
        <f>IFERROR(VLOOKUP(A1682,[1]Monitoramento_Base_somente_disp!$A:$J,8,FALSE),0)</f>
        <v>0</v>
      </c>
      <c r="G1682" s="18">
        <f>IFERROR(VLOOKUP(A1682,[1]Monitoramento_Base_somente_disp!$A:$J,9,FALSE),0)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IFERROR(VLOOKUP(A1683,[1]Monitoramento_Base_somente_disp!$A:$J,4,FALSE),0)</f>
        <v>0</v>
      </c>
      <c r="C1683" s="18">
        <f>IFERROR(VLOOKUP(A1683,[1]Monitoramento_Base_somente_disp!$A:$J,5,FALSE),0)</f>
        <v>0</v>
      </c>
      <c r="D1683" s="18">
        <f>IFERROR(VLOOKUP(A1683,[1]Monitoramento_Base_somente_disp!$A:$J,6,FALSE),0)</f>
        <v>0</v>
      </c>
      <c r="E1683" s="18">
        <f>IFERROR(VLOOKUP(A1683,[1]Monitoramento_Base_somente_disp!$A:$J,7,FALSE),0)</f>
        <v>0</v>
      </c>
      <c r="F1683" s="18">
        <f>IFERROR(VLOOKUP(A1683,[1]Monitoramento_Base_somente_disp!$A:$J,8,FALSE),0)</f>
        <v>0</v>
      </c>
      <c r="G1683" s="18">
        <f>IFERROR(VLOOKUP(A1683,[1]Monitoramento_Base_somente_disp!$A:$J,9,FALSE),0)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IFERROR(VLOOKUP(A1684,[1]Monitoramento_Base_somente_disp!$A:$J,4,FALSE),0)</f>
        <v>0</v>
      </c>
      <c r="C1684" s="18">
        <f>IFERROR(VLOOKUP(A1684,[1]Monitoramento_Base_somente_disp!$A:$J,5,FALSE),0)</f>
        <v>0</v>
      </c>
      <c r="D1684" s="18">
        <f>IFERROR(VLOOKUP(A1684,[1]Monitoramento_Base_somente_disp!$A:$J,6,FALSE),0)</f>
        <v>0</v>
      </c>
      <c r="E1684" s="18">
        <f>IFERROR(VLOOKUP(A1684,[1]Monitoramento_Base_somente_disp!$A:$J,7,FALSE),0)</f>
        <v>0</v>
      </c>
      <c r="F1684" s="18">
        <f>IFERROR(VLOOKUP(A1684,[1]Monitoramento_Base_somente_disp!$A:$J,8,FALSE),0)</f>
        <v>0</v>
      </c>
      <c r="G1684" s="18">
        <f>IFERROR(VLOOKUP(A1684,[1]Monitoramento_Base_somente_disp!$A:$J,9,FALSE),0)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IFERROR(VLOOKUP(A1685,[1]Monitoramento_Base_somente_disp!$A:$J,4,FALSE),0)</f>
        <v>0</v>
      </c>
      <c r="C1685" s="18">
        <f>IFERROR(VLOOKUP(A1685,[1]Monitoramento_Base_somente_disp!$A:$J,5,FALSE),0)</f>
        <v>0</v>
      </c>
      <c r="D1685" s="18">
        <f>IFERROR(VLOOKUP(A1685,[1]Monitoramento_Base_somente_disp!$A:$J,6,FALSE),0)</f>
        <v>0</v>
      </c>
      <c r="E1685" s="18">
        <f>IFERROR(VLOOKUP(A1685,[1]Monitoramento_Base_somente_disp!$A:$J,7,FALSE),0)</f>
        <v>0</v>
      </c>
      <c r="F1685" s="18">
        <f>IFERROR(VLOOKUP(A1685,[1]Monitoramento_Base_somente_disp!$A:$J,8,FALSE),0)</f>
        <v>0</v>
      </c>
      <c r="G1685" s="18">
        <f>IFERROR(VLOOKUP(A1685,[1]Monitoramento_Base_somente_disp!$A:$J,9,FALSE),0)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IFERROR(VLOOKUP(A1686,[1]Monitoramento_Base_somente_disp!$A:$J,4,FALSE),0)</f>
        <v>0</v>
      </c>
      <c r="C1686" s="18">
        <f>IFERROR(VLOOKUP(A1686,[1]Monitoramento_Base_somente_disp!$A:$J,5,FALSE),0)</f>
        <v>0</v>
      </c>
      <c r="D1686" s="18">
        <f>IFERROR(VLOOKUP(A1686,[1]Monitoramento_Base_somente_disp!$A:$J,6,FALSE),0)</f>
        <v>0</v>
      </c>
      <c r="E1686" s="18">
        <f>IFERROR(VLOOKUP(A1686,[1]Monitoramento_Base_somente_disp!$A:$J,7,FALSE),0)</f>
        <v>0</v>
      </c>
      <c r="F1686" s="18">
        <f>IFERROR(VLOOKUP(A1686,[1]Monitoramento_Base_somente_disp!$A:$J,8,FALSE),0)</f>
        <v>0</v>
      </c>
      <c r="G1686" s="18">
        <f>IFERROR(VLOOKUP(A1686,[1]Monitoramento_Base_somente_disp!$A:$J,9,FALSE),0)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IFERROR(VLOOKUP(A1687,[1]Monitoramento_Base_somente_disp!$A:$J,4,FALSE),0)</f>
        <v>0</v>
      </c>
      <c r="C1687" s="18">
        <f>IFERROR(VLOOKUP(A1687,[1]Monitoramento_Base_somente_disp!$A:$J,5,FALSE),0)</f>
        <v>0</v>
      </c>
      <c r="D1687" s="18">
        <f>IFERROR(VLOOKUP(A1687,[1]Monitoramento_Base_somente_disp!$A:$J,6,FALSE),0)</f>
        <v>0</v>
      </c>
      <c r="E1687" s="18">
        <f>IFERROR(VLOOKUP(A1687,[1]Monitoramento_Base_somente_disp!$A:$J,7,FALSE),0)</f>
        <v>0</v>
      </c>
      <c r="F1687" s="18">
        <f>IFERROR(VLOOKUP(A1687,[1]Monitoramento_Base_somente_disp!$A:$J,8,FALSE),0)</f>
        <v>0</v>
      </c>
      <c r="G1687" s="18">
        <f>IFERROR(VLOOKUP(A1687,[1]Monitoramento_Base_somente_disp!$A:$J,9,FALSE),0)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IFERROR(VLOOKUP(A1688,[1]Monitoramento_Base_somente_disp!$A:$J,4,FALSE),0)</f>
        <v>0</v>
      </c>
      <c r="C1688" s="18">
        <f>IFERROR(VLOOKUP(A1688,[1]Monitoramento_Base_somente_disp!$A:$J,5,FALSE),0)</f>
        <v>0</v>
      </c>
      <c r="D1688" s="18">
        <f>IFERROR(VLOOKUP(A1688,[1]Monitoramento_Base_somente_disp!$A:$J,6,FALSE),0)</f>
        <v>0</v>
      </c>
      <c r="E1688" s="18">
        <f>IFERROR(VLOOKUP(A1688,[1]Monitoramento_Base_somente_disp!$A:$J,7,FALSE),0)</f>
        <v>0</v>
      </c>
      <c r="F1688" s="18">
        <f>IFERROR(VLOOKUP(A1688,[1]Monitoramento_Base_somente_disp!$A:$J,8,FALSE),0)</f>
        <v>0</v>
      </c>
      <c r="G1688" s="18">
        <f>IFERROR(VLOOKUP(A1688,[1]Monitoramento_Base_somente_disp!$A:$J,9,FALSE),0)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IFERROR(VLOOKUP(A1689,[1]Monitoramento_Base_somente_disp!$A:$J,4,FALSE),0)</f>
        <v>0</v>
      </c>
      <c r="C1689" s="18">
        <f>IFERROR(VLOOKUP(A1689,[1]Monitoramento_Base_somente_disp!$A:$J,5,FALSE),0)</f>
        <v>0</v>
      </c>
      <c r="D1689" s="18">
        <f>IFERROR(VLOOKUP(A1689,[1]Monitoramento_Base_somente_disp!$A:$J,6,FALSE),0)</f>
        <v>0</v>
      </c>
      <c r="E1689" s="18">
        <f>IFERROR(VLOOKUP(A1689,[1]Monitoramento_Base_somente_disp!$A:$J,7,FALSE),0)</f>
        <v>0</v>
      </c>
      <c r="F1689" s="18">
        <f>IFERROR(VLOOKUP(A1689,[1]Monitoramento_Base_somente_disp!$A:$J,8,FALSE),0)</f>
        <v>0</v>
      </c>
      <c r="G1689" s="18">
        <f>IFERROR(VLOOKUP(A1689,[1]Monitoramento_Base_somente_disp!$A:$J,9,FALSE),0)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IFERROR(VLOOKUP(A1690,[1]Monitoramento_Base_somente_disp!$A:$J,4,FALSE),0)</f>
        <v>0</v>
      </c>
      <c r="C1690" s="18">
        <f>IFERROR(VLOOKUP(A1690,[1]Monitoramento_Base_somente_disp!$A:$J,5,FALSE),0)</f>
        <v>0</v>
      </c>
      <c r="D1690" s="18">
        <f>IFERROR(VLOOKUP(A1690,[1]Monitoramento_Base_somente_disp!$A:$J,6,FALSE),0)</f>
        <v>0</v>
      </c>
      <c r="E1690" s="18">
        <f>IFERROR(VLOOKUP(A1690,[1]Monitoramento_Base_somente_disp!$A:$J,7,FALSE),0)</f>
        <v>0</v>
      </c>
      <c r="F1690" s="18">
        <f>IFERROR(VLOOKUP(A1690,[1]Monitoramento_Base_somente_disp!$A:$J,8,FALSE),0)</f>
        <v>0</v>
      </c>
      <c r="G1690" s="18">
        <f>IFERROR(VLOOKUP(A1690,[1]Monitoramento_Base_somente_disp!$A:$J,9,FALSE),0)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IFERROR(VLOOKUP(A1691,[1]Monitoramento_Base_somente_disp!$A:$J,4,FALSE),0)</f>
        <v>0</v>
      </c>
      <c r="C1691" s="18">
        <f>IFERROR(VLOOKUP(A1691,[1]Monitoramento_Base_somente_disp!$A:$J,5,FALSE),0)</f>
        <v>0</v>
      </c>
      <c r="D1691" s="18">
        <f>IFERROR(VLOOKUP(A1691,[1]Monitoramento_Base_somente_disp!$A:$J,6,FALSE),0)</f>
        <v>0</v>
      </c>
      <c r="E1691" s="18">
        <f>IFERROR(VLOOKUP(A1691,[1]Monitoramento_Base_somente_disp!$A:$J,7,FALSE),0)</f>
        <v>0</v>
      </c>
      <c r="F1691" s="18">
        <f>IFERROR(VLOOKUP(A1691,[1]Monitoramento_Base_somente_disp!$A:$J,8,FALSE),0)</f>
        <v>0</v>
      </c>
      <c r="G1691" s="18">
        <f>IFERROR(VLOOKUP(A1691,[1]Monitoramento_Base_somente_disp!$A:$J,9,FALSE),0)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IFERROR(VLOOKUP(A1692,[1]Monitoramento_Base_somente_disp!$A:$J,4,FALSE),0)</f>
        <v>0</v>
      </c>
      <c r="C1692" s="18">
        <f>IFERROR(VLOOKUP(A1692,[1]Monitoramento_Base_somente_disp!$A:$J,5,FALSE),0)</f>
        <v>0</v>
      </c>
      <c r="D1692" s="18">
        <f>IFERROR(VLOOKUP(A1692,[1]Monitoramento_Base_somente_disp!$A:$J,6,FALSE),0)</f>
        <v>0</v>
      </c>
      <c r="E1692" s="18">
        <f>IFERROR(VLOOKUP(A1692,[1]Monitoramento_Base_somente_disp!$A:$J,7,FALSE),0)</f>
        <v>0</v>
      </c>
      <c r="F1692" s="18">
        <f>IFERROR(VLOOKUP(A1692,[1]Monitoramento_Base_somente_disp!$A:$J,8,FALSE),0)</f>
        <v>0</v>
      </c>
      <c r="G1692" s="18">
        <f>IFERROR(VLOOKUP(A1692,[1]Monitoramento_Base_somente_disp!$A:$J,9,FALSE),0)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IFERROR(VLOOKUP(A1693,[1]Monitoramento_Base_somente_disp!$A:$J,4,FALSE),0)</f>
        <v>0</v>
      </c>
      <c r="C1693" s="18">
        <f>IFERROR(VLOOKUP(A1693,[1]Monitoramento_Base_somente_disp!$A:$J,5,FALSE),0)</f>
        <v>0</v>
      </c>
      <c r="D1693" s="18">
        <f>IFERROR(VLOOKUP(A1693,[1]Monitoramento_Base_somente_disp!$A:$J,6,FALSE),0)</f>
        <v>0</v>
      </c>
      <c r="E1693" s="18">
        <f>IFERROR(VLOOKUP(A1693,[1]Monitoramento_Base_somente_disp!$A:$J,7,FALSE),0)</f>
        <v>0</v>
      </c>
      <c r="F1693" s="18">
        <f>IFERROR(VLOOKUP(A1693,[1]Monitoramento_Base_somente_disp!$A:$J,8,FALSE),0)</f>
        <v>0</v>
      </c>
      <c r="G1693" s="18">
        <f>IFERROR(VLOOKUP(A1693,[1]Monitoramento_Base_somente_disp!$A:$J,9,FALSE),0)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IFERROR(VLOOKUP(A1694,[1]Monitoramento_Base_somente_disp!$A:$J,4,FALSE),0)</f>
        <v>0</v>
      </c>
      <c r="C1694" s="18">
        <f>IFERROR(VLOOKUP(A1694,[1]Monitoramento_Base_somente_disp!$A:$J,5,FALSE),0)</f>
        <v>0</v>
      </c>
      <c r="D1694" s="18">
        <f>IFERROR(VLOOKUP(A1694,[1]Monitoramento_Base_somente_disp!$A:$J,6,FALSE),0)</f>
        <v>0</v>
      </c>
      <c r="E1694" s="18">
        <f>IFERROR(VLOOKUP(A1694,[1]Monitoramento_Base_somente_disp!$A:$J,7,FALSE),0)</f>
        <v>0</v>
      </c>
      <c r="F1694" s="18">
        <f>IFERROR(VLOOKUP(A1694,[1]Monitoramento_Base_somente_disp!$A:$J,8,FALSE),0)</f>
        <v>0</v>
      </c>
      <c r="G1694" s="18">
        <f>IFERROR(VLOOKUP(A1694,[1]Monitoramento_Base_somente_disp!$A:$J,9,FALSE),0)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IFERROR(VLOOKUP(A1695,[1]Monitoramento_Base_somente_disp!$A:$J,4,FALSE),0)</f>
        <v>0</v>
      </c>
      <c r="C1695" s="18">
        <f>IFERROR(VLOOKUP(A1695,[1]Monitoramento_Base_somente_disp!$A:$J,5,FALSE),0)</f>
        <v>0</v>
      </c>
      <c r="D1695" s="18">
        <f>IFERROR(VLOOKUP(A1695,[1]Monitoramento_Base_somente_disp!$A:$J,6,FALSE),0)</f>
        <v>0</v>
      </c>
      <c r="E1695" s="18">
        <f>IFERROR(VLOOKUP(A1695,[1]Monitoramento_Base_somente_disp!$A:$J,7,FALSE),0)</f>
        <v>0</v>
      </c>
      <c r="F1695" s="18">
        <f>IFERROR(VLOOKUP(A1695,[1]Monitoramento_Base_somente_disp!$A:$J,8,FALSE),0)</f>
        <v>0</v>
      </c>
      <c r="G1695" s="18">
        <f>IFERROR(VLOOKUP(A1695,[1]Monitoramento_Base_somente_disp!$A:$J,9,FALSE),0)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IFERROR(VLOOKUP(A1696,[1]Monitoramento_Base_somente_disp!$A:$J,4,FALSE),0)</f>
        <v>0</v>
      </c>
      <c r="C1696" s="18">
        <f>IFERROR(VLOOKUP(A1696,[1]Monitoramento_Base_somente_disp!$A:$J,5,FALSE),0)</f>
        <v>0</v>
      </c>
      <c r="D1696" s="18">
        <f>IFERROR(VLOOKUP(A1696,[1]Monitoramento_Base_somente_disp!$A:$J,6,FALSE),0)</f>
        <v>0</v>
      </c>
      <c r="E1696" s="18">
        <f>IFERROR(VLOOKUP(A1696,[1]Monitoramento_Base_somente_disp!$A:$J,7,FALSE),0)</f>
        <v>0</v>
      </c>
      <c r="F1696" s="18">
        <f>IFERROR(VLOOKUP(A1696,[1]Monitoramento_Base_somente_disp!$A:$J,8,FALSE),0)</f>
        <v>0</v>
      </c>
      <c r="G1696" s="18">
        <f>IFERROR(VLOOKUP(A1696,[1]Monitoramento_Base_somente_disp!$A:$J,9,FALSE),0)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IFERROR(VLOOKUP(A1697,[1]Monitoramento_Base_somente_disp!$A:$J,4,FALSE),0)</f>
        <v>0</v>
      </c>
      <c r="C1697" s="18">
        <f>IFERROR(VLOOKUP(A1697,[1]Monitoramento_Base_somente_disp!$A:$J,5,FALSE),0)</f>
        <v>0</v>
      </c>
      <c r="D1697" s="18">
        <f>IFERROR(VLOOKUP(A1697,[1]Monitoramento_Base_somente_disp!$A:$J,6,FALSE),0)</f>
        <v>0</v>
      </c>
      <c r="E1697" s="18">
        <f>IFERROR(VLOOKUP(A1697,[1]Monitoramento_Base_somente_disp!$A:$J,7,FALSE),0)</f>
        <v>0</v>
      </c>
      <c r="F1697" s="18">
        <f>IFERROR(VLOOKUP(A1697,[1]Monitoramento_Base_somente_disp!$A:$J,8,FALSE),0)</f>
        <v>0</v>
      </c>
      <c r="G1697" s="18">
        <f>IFERROR(VLOOKUP(A1697,[1]Monitoramento_Base_somente_disp!$A:$J,9,FALSE),0)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IFERROR(VLOOKUP(A1698,[1]Monitoramento_Base_somente_disp!$A:$J,4,FALSE),0)</f>
        <v>0</v>
      </c>
      <c r="C1698" s="18">
        <f>IFERROR(VLOOKUP(A1698,[1]Monitoramento_Base_somente_disp!$A:$J,5,FALSE),0)</f>
        <v>0</v>
      </c>
      <c r="D1698" s="18">
        <f>IFERROR(VLOOKUP(A1698,[1]Monitoramento_Base_somente_disp!$A:$J,6,FALSE),0)</f>
        <v>0</v>
      </c>
      <c r="E1698" s="18">
        <f>IFERROR(VLOOKUP(A1698,[1]Monitoramento_Base_somente_disp!$A:$J,7,FALSE),0)</f>
        <v>0</v>
      </c>
      <c r="F1698" s="18">
        <f>IFERROR(VLOOKUP(A1698,[1]Monitoramento_Base_somente_disp!$A:$J,8,FALSE),0)</f>
        <v>0</v>
      </c>
      <c r="G1698" s="18">
        <f>IFERROR(VLOOKUP(A1698,[1]Monitoramento_Base_somente_disp!$A:$J,9,FALSE),0)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IFERROR(VLOOKUP(A1699,[1]Monitoramento_Base_somente_disp!$A:$J,4,FALSE),0)</f>
        <v>0</v>
      </c>
      <c r="C1699" s="18">
        <f>IFERROR(VLOOKUP(A1699,[1]Monitoramento_Base_somente_disp!$A:$J,5,FALSE),0)</f>
        <v>0</v>
      </c>
      <c r="D1699" s="18">
        <f>IFERROR(VLOOKUP(A1699,[1]Monitoramento_Base_somente_disp!$A:$J,6,FALSE),0)</f>
        <v>0</v>
      </c>
      <c r="E1699" s="18">
        <f>IFERROR(VLOOKUP(A1699,[1]Monitoramento_Base_somente_disp!$A:$J,7,FALSE),0)</f>
        <v>0</v>
      </c>
      <c r="F1699" s="18">
        <f>IFERROR(VLOOKUP(A1699,[1]Monitoramento_Base_somente_disp!$A:$J,8,FALSE),0)</f>
        <v>0</v>
      </c>
      <c r="G1699" s="18">
        <f>IFERROR(VLOOKUP(A1699,[1]Monitoramento_Base_somente_disp!$A:$J,9,FALSE),0)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IFERROR(VLOOKUP(A1700,[1]Monitoramento_Base_somente_disp!$A:$J,4,FALSE),0)</f>
        <v>0</v>
      </c>
      <c r="C1700" s="18">
        <f>IFERROR(VLOOKUP(A1700,[1]Monitoramento_Base_somente_disp!$A:$J,5,FALSE),0)</f>
        <v>0</v>
      </c>
      <c r="D1700" s="18">
        <f>IFERROR(VLOOKUP(A1700,[1]Monitoramento_Base_somente_disp!$A:$J,6,FALSE),0)</f>
        <v>0</v>
      </c>
      <c r="E1700" s="18">
        <f>IFERROR(VLOOKUP(A1700,[1]Monitoramento_Base_somente_disp!$A:$J,7,FALSE),0)</f>
        <v>0</v>
      </c>
      <c r="F1700" s="18">
        <f>IFERROR(VLOOKUP(A1700,[1]Monitoramento_Base_somente_disp!$A:$J,8,FALSE),0)</f>
        <v>0</v>
      </c>
      <c r="G1700" s="18">
        <f>IFERROR(VLOOKUP(A1700,[1]Monitoramento_Base_somente_disp!$A:$J,9,FALSE),0)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IFERROR(VLOOKUP(A1701,[1]Monitoramento_Base_somente_disp!$A:$J,4,FALSE),0)</f>
        <v>0</v>
      </c>
      <c r="C1701" s="18">
        <f>IFERROR(VLOOKUP(A1701,[1]Monitoramento_Base_somente_disp!$A:$J,5,FALSE),0)</f>
        <v>0</v>
      </c>
      <c r="D1701" s="18">
        <f>IFERROR(VLOOKUP(A1701,[1]Monitoramento_Base_somente_disp!$A:$J,6,FALSE),0)</f>
        <v>0</v>
      </c>
      <c r="E1701" s="18">
        <f>IFERROR(VLOOKUP(A1701,[1]Monitoramento_Base_somente_disp!$A:$J,7,FALSE),0)</f>
        <v>0</v>
      </c>
      <c r="F1701" s="18">
        <f>IFERROR(VLOOKUP(A1701,[1]Monitoramento_Base_somente_disp!$A:$J,8,FALSE),0)</f>
        <v>0</v>
      </c>
      <c r="G1701" s="18">
        <f>IFERROR(VLOOKUP(A1701,[1]Monitoramento_Base_somente_disp!$A:$J,9,FALSE),0)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IFERROR(VLOOKUP(A1702,[1]Monitoramento_Base_somente_disp!$A:$J,4,FALSE),0)</f>
        <v>0</v>
      </c>
      <c r="C1702" s="18">
        <f>IFERROR(VLOOKUP(A1702,[1]Monitoramento_Base_somente_disp!$A:$J,5,FALSE),0)</f>
        <v>0</v>
      </c>
      <c r="D1702" s="18">
        <f>IFERROR(VLOOKUP(A1702,[1]Monitoramento_Base_somente_disp!$A:$J,6,FALSE),0)</f>
        <v>0</v>
      </c>
      <c r="E1702" s="18">
        <f>IFERROR(VLOOKUP(A1702,[1]Monitoramento_Base_somente_disp!$A:$J,7,FALSE),0)</f>
        <v>0</v>
      </c>
      <c r="F1702" s="18">
        <f>IFERROR(VLOOKUP(A1702,[1]Monitoramento_Base_somente_disp!$A:$J,8,FALSE),0)</f>
        <v>0</v>
      </c>
      <c r="G1702" s="18">
        <f>IFERROR(VLOOKUP(A1702,[1]Monitoramento_Base_somente_disp!$A:$J,9,FALSE),0)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IFERROR(VLOOKUP(A1703,[1]Monitoramento_Base_somente_disp!$A:$J,4,FALSE),0)</f>
        <v>0</v>
      </c>
      <c r="C1703" s="18">
        <f>IFERROR(VLOOKUP(A1703,[1]Monitoramento_Base_somente_disp!$A:$J,5,FALSE),0)</f>
        <v>0</v>
      </c>
      <c r="D1703" s="18">
        <f>IFERROR(VLOOKUP(A1703,[1]Monitoramento_Base_somente_disp!$A:$J,6,FALSE),0)</f>
        <v>0</v>
      </c>
      <c r="E1703" s="18">
        <f>IFERROR(VLOOKUP(A1703,[1]Monitoramento_Base_somente_disp!$A:$J,7,FALSE),0)</f>
        <v>0</v>
      </c>
      <c r="F1703" s="18">
        <f>IFERROR(VLOOKUP(A1703,[1]Monitoramento_Base_somente_disp!$A:$J,8,FALSE),0)</f>
        <v>0</v>
      </c>
      <c r="G1703" s="18">
        <f>IFERROR(VLOOKUP(A1703,[1]Monitoramento_Base_somente_disp!$A:$J,9,FALSE),0)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IFERROR(VLOOKUP(A1704,[1]Monitoramento_Base_somente_disp!$A:$J,4,FALSE),0)</f>
        <v>0</v>
      </c>
      <c r="C1704" s="18">
        <f>IFERROR(VLOOKUP(A1704,[1]Monitoramento_Base_somente_disp!$A:$J,5,FALSE),0)</f>
        <v>0</v>
      </c>
      <c r="D1704" s="18">
        <f>IFERROR(VLOOKUP(A1704,[1]Monitoramento_Base_somente_disp!$A:$J,6,FALSE),0)</f>
        <v>0</v>
      </c>
      <c r="E1704" s="18">
        <f>IFERROR(VLOOKUP(A1704,[1]Monitoramento_Base_somente_disp!$A:$J,7,FALSE),0)</f>
        <v>0</v>
      </c>
      <c r="F1704" s="18">
        <f>IFERROR(VLOOKUP(A1704,[1]Monitoramento_Base_somente_disp!$A:$J,8,FALSE),0)</f>
        <v>0</v>
      </c>
      <c r="G1704" s="18">
        <f>IFERROR(VLOOKUP(A1704,[1]Monitoramento_Base_somente_disp!$A:$J,9,FALSE),0)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IFERROR(VLOOKUP(A1705,[1]Monitoramento_Base_somente_disp!$A:$J,4,FALSE),0)</f>
        <v>0</v>
      </c>
      <c r="C1705" s="18">
        <f>IFERROR(VLOOKUP(A1705,[1]Monitoramento_Base_somente_disp!$A:$J,5,FALSE),0)</f>
        <v>0</v>
      </c>
      <c r="D1705" s="18">
        <f>IFERROR(VLOOKUP(A1705,[1]Monitoramento_Base_somente_disp!$A:$J,6,FALSE),0)</f>
        <v>0</v>
      </c>
      <c r="E1705" s="18">
        <f>IFERROR(VLOOKUP(A1705,[1]Monitoramento_Base_somente_disp!$A:$J,7,FALSE),0)</f>
        <v>0</v>
      </c>
      <c r="F1705" s="18">
        <f>IFERROR(VLOOKUP(A1705,[1]Monitoramento_Base_somente_disp!$A:$J,8,FALSE),0)</f>
        <v>0</v>
      </c>
      <c r="G1705" s="18">
        <f>IFERROR(VLOOKUP(A1705,[1]Monitoramento_Base_somente_disp!$A:$J,9,FALSE),0)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IFERROR(VLOOKUP(A1706,[1]Monitoramento_Base_somente_disp!$A:$J,4,FALSE),0)</f>
        <v>0</v>
      </c>
      <c r="C1706" s="18">
        <f>IFERROR(VLOOKUP(A1706,[1]Monitoramento_Base_somente_disp!$A:$J,5,FALSE),0)</f>
        <v>0</v>
      </c>
      <c r="D1706" s="18">
        <f>IFERROR(VLOOKUP(A1706,[1]Monitoramento_Base_somente_disp!$A:$J,6,FALSE),0)</f>
        <v>0</v>
      </c>
      <c r="E1706" s="18">
        <f>IFERROR(VLOOKUP(A1706,[1]Monitoramento_Base_somente_disp!$A:$J,7,FALSE),0)</f>
        <v>0</v>
      </c>
      <c r="F1706" s="18">
        <f>IFERROR(VLOOKUP(A1706,[1]Monitoramento_Base_somente_disp!$A:$J,8,FALSE),0)</f>
        <v>0</v>
      </c>
      <c r="G1706" s="18">
        <f>IFERROR(VLOOKUP(A1706,[1]Monitoramento_Base_somente_disp!$A:$J,9,FALSE),0)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IFERROR(VLOOKUP(A1707,[1]Monitoramento_Base_somente_disp!$A:$J,4,FALSE),0)</f>
        <v>0</v>
      </c>
      <c r="C1707" s="18">
        <f>IFERROR(VLOOKUP(A1707,[1]Monitoramento_Base_somente_disp!$A:$J,5,FALSE),0)</f>
        <v>0</v>
      </c>
      <c r="D1707" s="18">
        <f>IFERROR(VLOOKUP(A1707,[1]Monitoramento_Base_somente_disp!$A:$J,6,FALSE),0)</f>
        <v>0</v>
      </c>
      <c r="E1707" s="18">
        <f>IFERROR(VLOOKUP(A1707,[1]Monitoramento_Base_somente_disp!$A:$J,7,FALSE),0)</f>
        <v>0</v>
      </c>
      <c r="F1707" s="18">
        <f>IFERROR(VLOOKUP(A1707,[1]Monitoramento_Base_somente_disp!$A:$J,8,FALSE),0)</f>
        <v>0</v>
      </c>
      <c r="G1707" s="18">
        <f>IFERROR(VLOOKUP(A1707,[1]Monitoramento_Base_somente_disp!$A:$J,9,FALSE),0)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IFERROR(VLOOKUP(A1708,[1]Monitoramento_Base_somente_disp!$A:$J,4,FALSE),0)</f>
        <v>0</v>
      </c>
      <c r="C1708" s="18">
        <f>IFERROR(VLOOKUP(A1708,[1]Monitoramento_Base_somente_disp!$A:$J,5,FALSE),0)</f>
        <v>0</v>
      </c>
      <c r="D1708" s="18">
        <f>IFERROR(VLOOKUP(A1708,[1]Monitoramento_Base_somente_disp!$A:$J,6,FALSE),0)</f>
        <v>0</v>
      </c>
      <c r="E1708" s="18">
        <f>IFERROR(VLOOKUP(A1708,[1]Monitoramento_Base_somente_disp!$A:$J,7,FALSE),0)</f>
        <v>0</v>
      </c>
      <c r="F1708" s="18">
        <f>IFERROR(VLOOKUP(A1708,[1]Monitoramento_Base_somente_disp!$A:$J,8,FALSE),0)</f>
        <v>0</v>
      </c>
      <c r="G1708" s="18">
        <f>IFERROR(VLOOKUP(A1708,[1]Monitoramento_Base_somente_disp!$A:$J,9,FALSE),0)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IFERROR(VLOOKUP(A1709,[1]Monitoramento_Base_somente_disp!$A:$J,4,FALSE),0)</f>
        <v>0</v>
      </c>
      <c r="C1709" s="18">
        <f>IFERROR(VLOOKUP(A1709,[1]Monitoramento_Base_somente_disp!$A:$J,5,FALSE),0)</f>
        <v>0</v>
      </c>
      <c r="D1709" s="18">
        <f>IFERROR(VLOOKUP(A1709,[1]Monitoramento_Base_somente_disp!$A:$J,6,FALSE),0)</f>
        <v>0</v>
      </c>
      <c r="E1709" s="18">
        <f>IFERROR(VLOOKUP(A1709,[1]Monitoramento_Base_somente_disp!$A:$J,7,FALSE),0)</f>
        <v>0</v>
      </c>
      <c r="F1709" s="18">
        <f>IFERROR(VLOOKUP(A1709,[1]Monitoramento_Base_somente_disp!$A:$J,8,FALSE),0)</f>
        <v>0</v>
      </c>
      <c r="G1709" s="18">
        <f>IFERROR(VLOOKUP(A1709,[1]Monitoramento_Base_somente_disp!$A:$J,9,FALSE),0)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IFERROR(VLOOKUP(A1710,[1]Monitoramento_Base_somente_disp!$A:$J,4,FALSE),0)</f>
        <v>0</v>
      </c>
      <c r="C1710" s="18">
        <f>IFERROR(VLOOKUP(A1710,[1]Monitoramento_Base_somente_disp!$A:$J,5,FALSE),0)</f>
        <v>0</v>
      </c>
      <c r="D1710" s="18">
        <f>IFERROR(VLOOKUP(A1710,[1]Monitoramento_Base_somente_disp!$A:$J,6,FALSE),0)</f>
        <v>0</v>
      </c>
      <c r="E1710" s="18">
        <f>IFERROR(VLOOKUP(A1710,[1]Monitoramento_Base_somente_disp!$A:$J,7,FALSE),0)</f>
        <v>0</v>
      </c>
      <c r="F1710" s="18">
        <f>IFERROR(VLOOKUP(A1710,[1]Monitoramento_Base_somente_disp!$A:$J,8,FALSE),0)</f>
        <v>0</v>
      </c>
      <c r="G1710" s="18">
        <f>IFERROR(VLOOKUP(A1710,[1]Monitoramento_Base_somente_disp!$A:$J,9,FALSE),0)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IFERROR(VLOOKUP(A1711,[1]Monitoramento_Base_somente_disp!$A:$J,4,FALSE),0)</f>
        <v>0</v>
      </c>
      <c r="C1711" s="18">
        <f>IFERROR(VLOOKUP(A1711,[1]Monitoramento_Base_somente_disp!$A:$J,5,FALSE),0)</f>
        <v>0</v>
      </c>
      <c r="D1711" s="18">
        <f>IFERROR(VLOOKUP(A1711,[1]Monitoramento_Base_somente_disp!$A:$J,6,FALSE),0)</f>
        <v>0</v>
      </c>
      <c r="E1711" s="18">
        <f>IFERROR(VLOOKUP(A1711,[1]Monitoramento_Base_somente_disp!$A:$J,7,FALSE),0)</f>
        <v>0</v>
      </c>
      <c r="F1711" s="18">
        <f>IFERROR(VLOOKUP(A1711,[1]Monitoramento_Base_somente_disp!$A:$J,8,FALSE),0)</f>
        <v>0</v>
      </c>
      <c r="G1711" s="18">
        <f>IFERROR(VLOOKUP(A1711,[1]Monitoramento_Base_somente_disp!$A:$J,9,FALSE),0)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IFERROR(VLOOKUP(A1712,[1]Monitoramento_Base_somente_disp!$A:$J,4,FALSE),0)</f>
        <v>0</v>
      </c>
      <c r="C1712" s="18">
        <f>IFERROR(VLOOKUP(A1712,[1]Monitoramento_Base_somente_disp!$A:$J,5,FALSE),0)</f>
        <v>0</v>
      </c>
      <c r="D1712" s="18">
        <f>IFERROR(VLOOKUP(A1712,[1]Monitoramento_Base_somente_disp!$A:$J,6,FALSE),0)</f>
        <v>0</v>
      </c>
      <c r="E1712" s="18">
        <f>IFERROR(VLOOKUP(A1712,[1]Monitoramento_Base_somente_disp!$A:$J,7,FALSE),0)</f>
        <v>0</v>
      </c>
      <c r="F1712" s="18">
        <f>IFERROR(VLOOKUP(A1712,[1]Monitoramento_Base_somente_disp!$A:$J,8,FALSE),0)</f>
        <v>0</v>
      </c>
      <c r="G1712" s="18">
        <f>IFERROR(VLOOKUP(A1712,[1]Monitoramento_Base_somente_disp!$A:$J,9,FALSE),0)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IFERROR(VLOOKUP(A1713,[1]Monitoramento_Base_somente_disp!$A:$J,4,FALSE),0)</f>
        <v>0</v>
      </c>
      <c r="C1713" s="18">
        <f>IFERROR(VLOOKUP(A1713,[1]Monitoramento_Base_somente_disp!$A:$J,5,FALSE),0)</f>
        <v>0</v>
      </c>
      <c r="D1713" s="18">
        <f>IFERROR(VLOOKUP(A1713,[1]Monitoramento_Base_somente_disp!$A:$J,6,FALSE),0)</f>
        <v>0</v>
      </c>
      <c r="E1713" s="18">
        <f>IFERROR(VLOOKUP(A1713,[1]Monitoramento_Base_somente_disp!$A:$J,7,FALSE),0)</f>
        <v>0</v>
      </c>
      <c r="F1713" s="18">
        <f>IFERROR(VLOOKUP(A1713,[1]Monitoramento_Base_somente_disp!$A:$J,8,FALSE),0)</f>
        <v>0</v>
      </c>
      <c r="G1713" s="18">
        <f>IFERROR(VLOOKUP(A1713,[1]Monitoramento_Base_somente_disp!$A:$J,9,FALSE),0)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IFERROR(VLOOKUP(A1714,[1]Monitoramento_Base_somente_disp!$A:$J,4,FALSE),0)</f>
        <v>0</v>
      </c>
      <c r="C1714" s="18">
        <f>IFERROR(VLOOKUP(A1714,[1]Monitoramento_Base_somente_disp!$A:$J,5,FALSE),0)</f>
        <v>0</v>
      </c>
      <c r="D1714" s="18">
        <f>IFERROR(VLOOKUP(A1714,[1]Monitoramento_Base_somente_disp!$A:$J,6,FALSE),0)</f>
        <v>0</v>
      </c>
      <c r="E1714" s="18">
        <f>IFERROR(VLOOKUP(A1714,[1]Monitoramento_Base_somente_disp!$A:$J,7,FALSE),0)</f>
        <v>0</v>
      </c>
      <c r="F1714" s="18">
        <f>IFERROR(VLOOKUP(A1714,[1]Monitoramento_Base_somente_disp!$A:$J,8,FALSE),0)</f>
        <v>0</v>
      </c>
      <c r="G1714" s="18">
        <f>IFERROR(VLOOKUP(A1714,[1]Monitoramento_Base_somente_disp!$A:$J,9,FALSE),0)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IFERROR(VLOOKUP(A1715,[1]Monitoramento_Base_somente_disp!$A:$J,4,FALSE),0)</f>
        <v>0</v>
      </c>
      <c r="C1715" s="18">
        <f>IFERROR(VLOOKUP(A1715,[1]Monitoramento_Base_somente_disp!$A:$J,5,FALSE),0)</f>
        <v>0</v>
      </c>
      <c r="D1715" s="18">
        <f>IFERROR(VLOOKUP(A1715,[1]Monitoramento_Base_somente_disp!$A:$J,6,FALSE),0)</f>
        <v>0</v>
      </c>
      <c r="E1715" s="18">
        <f>IFERROR(VLOOKUP(A1715,[1]Monitoramento_Base_somente_disp!$A:$J,7,FALSE),0)</f>
        <v>0</v>
      </c>
      <c r="F1715" s="18">
        <f>IFERROR(VLOOKUP(A1715,[1]Monitoramento_Base_somente_disp!$A:$J,8,FALSE),0)</f>
        <v>0</v>
      </c>
      <c r="G1715" s="18">
        <f>IFERROR(VLOOKUP(A1715,[1]Monitoramento_Base_somente_disp!$A:$J,9,FALSE),0)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IFERROR(VLOOKUP(A1716,[1]Monitoramento_Base_somente_disp!$A:$J,4,FALSE),0)</f>
        <v>0</v>
      </c>
      <c r="C1716" s="18">
        <f>IFERROR(VLOOKUP(A1716,[1]Monitoramento_Base_somente_disp!$A:$J,5,FALSE),0)</f>
        <v>0</v>
      </c>
      <c r="D1716" s="18">
        <f>IFERROR(VLOOKUP(A1716,[1]Monitoramento_Base_somente_disp!$A:$J,6,FALSE),0)</f>
        <v>0</v>
      </c>
      <c r="E1716" s="18">
        <f>IFERROR(VLOOKUP(A1716,[1]Monitoramento_Base_somente_disp!$A:$J,7,FALSE),0)</f>
        <v>0</v>
      </c>
      <c r="F1716" s="18">
        <f>IFERROR(VLOOKUP(A1716,[1]Monitoramento_Base_somente_disp!$A:$J,8,FALSE),0)</f>
        <v>0</v>
      </c>
      <c r="G1716" s="18">
        <f>IFERROR(VLOOKUP(A1716,[1]Monitoramento_Base_somente_disp!$A:$J,9,FALSE),0)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IFERROR(VLOOKUP(A1717,[1]Monitoramento_Base_somente_disp!$A:$J,4,FALSE),0)</f>
        <v>0</v>
      </c>
      <c r="C1717" s="18">
        <f>IFERROR(VLOOKUP(A1717,[1]Monitoramento_Base_somente_disp!$A:$J,5,FALSE),0)</f>
        <v>0</v>
      </c>
      <c r="D1717" s="18">
        <f>IFERROR(VLOOKUP(A1717,[1]Monitoramento_Base_somente_disp!$A:$J,6,FALSE),0)</f>
        <v>0</v>
      </c>
      <c r="E1717" s="18">
        <f>IFERROR(VLOOKUP(A1717,[1]Monitoramento_Base_somente_disp!$A:$J,7,FALSE),0)</f>
        <v>0</v>
      </c>
      <c r="F1717" s="18">
        <f>IFERROR(VLOOKUP(A1717,[1]Monitoramento_Base_somente_disp!$A:$J,8,FALSE),0)</f>
        <v>0</v>
      </c>
      <c r="G1717" s="18">
        <f>IFERROR(VLOOKUP(A1717,[1]Monitoramento_Base_somente_disp!$A:$J,9,FALSE),0)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IFERROR(VLOOKUP(A1718,[1]Monitoramento_Base_somente_disp!$A:$J,4,FALSE),0)</f>
        <v>0</v>
      </c>
      <c r="C1718" s="18">
        <f>IFERROR(VLOOKUP(A1718,[1]Monitoramento_Base_somente_disp!$A:$J,5,FALSE),0)</f>
        <v>0</v>
      </c>
      <c r="D1718" s="18">
        <f>IFERROR(VLOOKUP(A1718,[1]Monitoramento_Base_somente_disp!$A:$J,6,FALSE),0)</f>
        <v>0</v>
      </c>
      <c r="E1718" s="18">
        <f>IFERROR(VLOOKUP(A1718,[1]Monitoramento_Base_somente_disp!$A:$J,7,FALSE),0)</f>
        <v>0</v>
      </c>
      <c r="F1718" s="18">
        <f>IFERROR(VLOOKUP(A1718,[1]Monitoramento_Base_somente_disp!$A:$J,8,FALSE),0)</f>
        <v>0</v>
      </c>
      <c r="G1718" s="18">
        <f>IFERROR(VLOOKUP(A1718,[1]Monitoramento_Base_somente_disp!$A:$J,9,FALSE),0)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IFERROR(VLOOKUP(A1719,[1]Monitoramento_Base_somente_disp!$A:$J,4,FALSE),0)</f>
        <v>0</v>
      </c>
      <c r="C1719" s="18">
        <f>IFERROR(VLOOKUP(A1719,[1]Monitoramento_Base_somente_disp!$A:$J,5,FALSE),0)</f>
        <v>0</v>
      </c>
      <c r="D1719" s="18">
        <f>IFERROR(VLOOKUP(A1719,[1]Monitoramento_Base_somente_disp!$A:$J,6,FALSE),0)</f>
        <v>0</v>
      </c>
      <c r="E1719" s="18">
        <f>IFERROR(VLOOKUP(A1719,[1]Monitoramento_Base_somente_disp!$A:$J,7,FALSE),0)</f>
        <v>0</v>
      </c>
      <c r="F1719" s="18">
        <f>IFERROR(VLOOKUP(A1719,[1]Monitoramento_Base_somente_disp!$A:$J,8,FALSE),0)</f>
        <v>0</v>
      </c>
      <c r="G1719" s="18">
        <f>IFERROR(VLOOKUP(A1719,[1]Monitoramento_Base_somente_disp!$A:$J,9,FALSE),0)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IFERROR(VLOOKUP(A1720,[1]Monitoramento_Base_somente_disp!$A:$J,4,FALSE),0)</f>
        <v>0</v>
      </c>
      <c r="C1720" s="18">
        <f>IFERROR(VLOOKUP(A1720,[1]Monitoramento_Base_somente_disp!$A:$J,5,FALSE),0)</f>
        <v>0</v>
      </c>
      <c r="D1720" s="18">
        <f>IFERROR(VLOOKUP(A1720,[1]Monitoramento_Base_somente_disp!$A:$J,6,FALSE),0)</f>
        <v>0</v>
      </c>
      <c r="E1720" s="18">
        <f>IFERROR(VLOOKUP(A1720,[1]Monitoramento_Base_somente_disp!$A:$J,7,FALSE),0)</f>
        <v>0</v>
      </c>
      <c r="F1720" s="18">
        <f>IFERROR(VLOOKUP(A1720,[1]Monitoramento_Base_somente_disp!$A:$J,8,FALSE),0)</f>
        <v>0</v>
      </c>
      <c r="G1720" s="18">
        <f>IFERROR(VLOOKUP(A1720,[1]Monitoramento_Base_somente_disp!$A:$J,9,FALSE),0)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IFERROR(VLOOKUP(A1721,[1]Monitoramento_Base_somente_disp!$A:$J,4,FALSE),0)</f>
        <v>0</v>
      </c>
      <c r="C1721" s="18">
        <f>IFERROR(VLOOKUP(A1721,[1]Monitoramento_Base_somente_disp!$A:$J,5,FALSE),0)</f>
        <v>0</v>
      </c>
      <c r="D1721" s="18">
        <f>IFERROR(VLOOKUP(A1721,[1]Monitoramento_Base_somente_disp!$A:$J,6,FALSE),0)</f>
        <v>0</v>
      </c>
      <c r="E1721" s="18">
        <f>IFERROR(VLOOKUP(A1721,[1]Monitoramento_Base_somente_disp!$A:$J,7,FALSE),0)</f>
        <v>0</v>
      </c>
      <c r="F1721" s="18">
        <f>IFERROR(VLOOKUP(A1721,[1]Monitoramento_Base_somente_disp!$A:$J,8,FALSE),0)</f>
        <v>0</v>
      </c>
      <c r="G1721" s="18">
        <f>IFERROR(VLOOKUP(A1721,[1]Monitoramento_Base_somente_disp!$A:$J,9,FALSE),0)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IFERROR(VLOOKUP(A1722,[1]Monitoramento_Base_somente_disp!$A:$J,4,FALSE),0)</f>
        <v>0</v>
      </c>
      <c r="C1722" s="18">
        <f>IFERROR(VLOOKUP(A1722,[1]Monitoramento_Base_somente_disp!$A:$J,5,FALSE),0)</f>
        <v>0</v>
      </c>
      <c r="D1722" s="18">
        <f>IFERROR(VLOOKUP(A1722,[1]Monitoramento_Base_somente_disp!$A:$J,6,FALSE),0)</f>
        <v>0</v>
      </c>
      <c r="E1722" s="18">
        <f>IFERROR(VLOOKUP(A1722,[1]Monitoramento_Base_somente_disp!$A:$J,7,FALSE),0)</f>
        <v>0</v>
      </c>
      <c r="F1722" s="18">
        <f>IFERROR(VLOOKUP(A1722,[1]Monitoramento_Base_somente_disp!$A:$J,8,FALSE),0)</f>
        <v>0</v>
      </c>
      <c r="G1722" s="18">
        <f>IFERROR(VLOOKUP(A1722,[1]Monitoramento_Base_somente_disp!$A:$J,9,FALSE),0)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IFERROR(VLOOKUP(A1723,[1]Monitoramento_Base_somente_disp!$A:$J,4,FALSE),0)</f>
        <v>0</v>
      </c>
      <c r="C1723" s="18">
        <f>IFERROR(VLOOKUP(A1723,[1]Monitoramento_Base_somente_disp!$A:$J,5,FALSE),0)</f>
        <v>0</v>
      </c>
      <c r="D1723" s="18">
        <f>IFERROR(VLOOKUP(A1723,[1]Monitoramento_Base_somente_disp!$A:$J,6,FALSE),0)</f>
        <v>0</v>
      </c>
      <c r="E1723" s="18">
        <f>IFERROR(VLOOKUP(A1723,[1]Monitoramento_Base_somente_disp!$A:$J,7,FALSE),0)</f>
        <v>0</v>
      </c>
      <c r="F1723" s="18">
        <f>IFERROR(VLOOKUP(A1723,[1]Monitoramento_Base_somente_disp!$A:$J,8,FALSE),0)</f>
        <v>0</v>
      </c>
      <c r="G1723" s="18">
        <f>IFERROR(VLOOKUP(A1723,[1]Monitoramento_Base_somente_disp!$A:$J,9,FALSE),0)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IFERROR(VLOOKUP(A1724,[1]Monitoramento_Base_somente_disp!$A:$J,4,FALSE),0)</f>
        <v>0</v>
      </c>
      <c r="C1724" s="18">
        <f>IFERROR(VLOOKUP(A1724,[1]Monitoramento_Base_somente_disp!$A:$J,5,FALSE),0)</f>
        <v>0</v>
      </c>
      <c r="D1724" s="18">
        <f>IFERROR(VLOOKUP(A1724,[1]Monitoramento_Base_somente_disp!$A:$J,6,FALSE),0)</f>
        <v>0</v>
      </c>
      <c r="E1724" s="18">
        <f>IFERROR(VLOOKUP(A1724,[1]Monitoramento_Base_somente_disp!$A:$J,7,FALSE),0)</f>
        <v>0</v>
      </c>
      <c r="F1724" s="18">
        <f>IFERROR(VLOOKUP(A1724,[1]Monitoramento_Base_somente_disp!$A:$J,8,FALSE),0)</f>
        <v>0</v>
      </c>
      <c r="G1724" s="18">
        <f>IFERROR(VLOOKUP(A1724,[1]Monitoramento_Base_somente_disp!$A:$J,9,FALSE),0)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IFERROR(VLOOKUP(A1725,[1]Monitoramento_Base_somente_disp!$A:$J,4,FALSE),0)</f>
        <v>0</v>
      </c>
      <c r="C1725" s="18">
        <f>IFERROR(VLOOKUP(A1725,[1]Monitoramento_Base_somente_disp!$A:$J,5,FALSE),0)</f>
        <v>0</v>
      </c>
      <c r="D1725" s="18">
        <f>IFERROR(VLOOKUP(A1725,[1]Monitoramento_Base_somente_disp!$A:$J,6,FALSE),0)</f>
        <v>0</v>
      </c>
      <c r="E1725" s="18">
        <f>IFERROR(VLOOKUP(A1725,[1]Monitoramento_Base_somente_disp!$A:$J,7,FALSE),0)</f>
        <v>0</v>
      </c>
      <c r="F1725" s="18">
        <f>IFERROR(VLOOKUP(A1725,[1]Monitoramento_Base_somente_disp!$A:$J,8,FALSE),0)</f>
        <v>0</v>
      </c>
      <c r="G1725" s="18">
        <f>IFERROR(VLOOKUP(A1725,[1]Monitoramento_Base_somente_disp!$A:$J,9,FALSE),0)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IFERROR(VLOOKUP(A1726,[1]Monitoramento_Base_somente_disp!$A:$J,4,FALSE),0)</f>
        <v>0</v>
      </c>
      <c r="C1726" s="18">
        <f>IFERROR(VLOOKUP(A1726,[1]Monitoramento_Base_somente_disp!$A:$J,5,FALSE),0)</f>
        <v>0</v>
      </c>
      <c r="D1726" s="18">
        <f>IFERROR(VLOOKUP(A1726,[1]Monitoramento_Base_somente_disp!$A:$J,6,FALSE),0)</f>
        <v>0</v>
      </c>
      <c r="E1726" s="18">
        <f>IFERROR(VLOOKUP(A1726,[1]Monitoramento_Base_somente_disp!$A:$J,7,FALSE),0)</f>
        <v>0</v>
      </c>
      <c r="F1726" s="18">
        <f>IFERROR(VLOOKUP(A1726,[1]Monitoramento_Base_somente_disp!$A:$J,8,FALSE),0)</f>
        <v>0</v>
      </c>
      <c r="G1726" s="18">
        <f>IFERROR(VLOOKUP(A1726,[1]Monitoramento_Base_somente_disp!$A:$J,9,FALSE),0)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IFERROR(VLOOKUP(A1727,[1]Monitoramento_Base_somente_disp!$A:$J,4,FALSE),0)</f>
        <v>0</v>
      </c>
      <c r="C1727" s="18">
        <f>IFERROR(VLOOKUP(A1727,[1]Monitoramento_Base_somente_disp!$A:$J,5,FALSE),0)</f>
        <v>0</v>
      </c>
      <c r="D1727" s="18">
        <f>IFERROR(VLOOKUP(A1727,[1]Monitoramento_Base_somente_disp!$A:$J,6,FALSE),0)</f>
        <v>0</v>
      </c>
      <c r="E1727" s="18">
        <f>IFERROR(VLOOKUP(A1727,[1]Monitoramento_Base_somente_disp!$A:$J,7,FALSE),0)</f>
        <v>0</v>
      </c>
      <c r="F1727" s="18">
        <f>IFERROR(VLOOKUP(A1727,[1]Monitoramento_Base_somente_disp!$A:$J,8,FALSE),0)</f>
        <v>0</v>
      </c>
      <c r="G1727" s="18">
        <f>IFERROR(VLOOKUP(A1727,[1]Monitoramento_Base_somente_disp!$A:$J,9,FALSE),0)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IFERROR(VLOOKUP(A1728,[1]Monitoramento_Base_somente_disp!$A:$J,4,FALSE),0)</f>
        <v>0</v>
      </c>
      <c r="C1728" s="18">
        <f>IFERROR(VLOOKUP(A1728,[1]Monitoramento_Base_somente_disp!$A:$J,5,FALSE),0)</f>
        <v>0</v>
      </c>
      <c r="D1728" s="18">
        <f>IFERROR(VLOOKUP(A1728,[1]Monitoramento_Base_somente_disp!$A:$J,6,FALSE),0)</f>
        <v>0</v>
      </c>
      <c r="E1728" s="18">
        <f>IFERROR(VLOOKUP(A1728,[1]Monitoramento_Base_somente_disp!$A:$J,7,FALSE),0)</f>
        <v>0</v>
      </c>
      <c r="F1728" s="18">
        <f>IFERROR(VLOOKUP(A1728,[1]Monitoramento_Base_somente_disp!$A:$J,8,FALSE),0)</f>
        <v>0</v>
      </c>
      <c r="G1728" s="18">
        <f>IFERROR(VLOOKUP(A1728,[1]Monitoramento_Base_somente_disp!$A:$J,9,FALSE),0)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IFERROR(VLOOKUP(A1729,[1]Monitoramento_Base_somente_disp!$A:$J,4,FALSE),0)</f>
        <v>0</v>
      </c>
      <c r="C1729" s="18">
        <f>IFERROR(VLOOKUP(A1729,[1]Monitoramento_Base_somente_disp!$A:$J,5,FALSE),0)</f>
        <v>0</v>
      </c>
      <c r="D1729" s="18">
        <f>IFERROR(VLOOKUP(A1729,[1]Monitoramento_Base_somente_disp!$A:$J,6,FALSE),0)</f>
        <v>0</v>
      </c>
      <c r="E1729" s="18">
        <f>IFERROR(VLOOKUP(A1729,[1]Monitoramento_Base_somente_disp!$A:$J,7,FALSE),0)</f>
        <v>0</v>
      </c>
      <c r="F1729" s="18">
        <f>IFERROR(VLOOKUP(A1729,[1]Monitoramento_Base_somente_disp!$A:$J,8,FALSE),0)</f>
        <v>0</v>
      </c>
      <c r="G1729" s="18">
        <f>IFERROR(VLOOKUP(A1729,[1]Monitoramento_Base_somente_disp!$A:$J,9,FALSE),0)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IFERROR(VLOOKUP(A1730,[1]Monitoramento_Base_somente_disp!$A:$J,4,FALSE),0)</f>
        <v>0</v>
      </c>
      <c r="C1730" s="18">
        <f>IFERROR(VLOOKUP(A1730,[1]Monitoramento_Base_somente_disp!$A:$J,5,FALSE),0)</f>
        <v>0</v>
      </c>
      <c r="D1730" s="18">
        <f>IFERROR(VLOOKUP(A1730,[1]Monitoramento_Base_somente_disp!$A:$J,6,FALSE),0)</f>
        <v>0</v>
      </c>
      <c r="E1730" s="18">
        <f>IFERROR(VLOOKUP(A1730,[1]Monitoramento_Base_somente_disp!$A:$J,7,FALSE),0)</f>
        <v>0</v>
      </c>
      <c r="F1730" s="18">
        <f>IFERROR(VLOOKUP(A1730,[1]Monitoramento_Base_somente_disp!$A:$J,8,FALSE),0)</f>
        <v>0</v>
      </c>
      <c r="G1730" s="18">
        <f>IFERROR(VLOOKUP(A1730,[1]Monitoramento_Base_somente_disp!$A:$J,9,FALSE),0)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IFERROR(VLOOKUP(A1731,[1]Monitoramento_Base_somente_disp!$A:$J,4,FALSE),0)</f>
        <v>0</v>
      </c>
      <c r="C1731" s="18">
        <f>IFERROR(VLOOKUP(A1731,[1]Monitoramento_Base_somente_disp!$A:$J,5,FALSE),0)</f>
        <v>0</v>
      </c>
      <c r="D1731" s="18">
        <f>IFERROR(VLOOKUP(A1731,[1]Monitoramento_Base_somente_disp!$A:$J,6,FALSE),0)</f>
        <v>0</v>
      </c>
      <c r="E1731" s="18">
        <f>IFERROR(VLOOKUP(A1731,[1]Monitoramento_Base_somente_disp!$A:$J,7,FALSE),0)</f>
        <v>0</v>
      </c>
      <c r="F1731" s="18">
        <f>IFERROR(VLOOKUP(A1731,[1]Monitoramento_Base_somente_disp!$A:$J,8,FALSE),0)</f>
        <v>0</v>
      </c>
      <c r="G1731" s="18">
        <f>IFERROR(VLOOKUP(A1731,[1]Monitoramento_Base_somente_disp!$A:$J,9,FALSE),0)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IFERROR(VLOOKUP(A1732,[1]Monitoramento_Base_somente_disp!$A:$J,4,FALSE),0)</f>
        <v>0</v>
      </c>
      <c r="C1732" s="18">
        <f>IFERROR(VLOOKUP(A1732,[1]Monitoramento_Base_somente_disp!$A:$J,5,FALSE),0)</f>
        <v>0</v>
      </c>
      <c r="D1732" s="18">
        <f>IFERROR(VLOOKUP(A1732,[1]Monitoramento_Base_somente_disp!$A:$J,6,FALSE),0)</f>
        <v>0</v>
      </c>
      <c r="E1732" s="18">
        <f>IFERROR(VLOOKUP(A1732,[1]Monitoramento_Base_somente_disp!$A:$J,7,FALSE),0)</f>
        <v>0</v>
      </c>
      <c r="F1732" s="18">
        <f>IFERROR(VLOOKUP(A1732,[1]Monitoramento_Base_somente_disp!$A:$J,8,FALSE),0)</f>
        <v>0</v>
      </c>
      <c r="G1732" s="18">
        <f>IFERROR(VLOOKUP(A1732,[1]Monitoramento_Base_somente_disp!$A:$J,9,FALSE),0)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IFERROR(VLOOKUP(A1733,[1]Monitoramento_Base_somente_disp!$A:$J,4,FALSE),0)</f>
        <v>0</v>
      </c>
      <c r="C1733" s="18">
        <f>IFERROR(VLOOKUP(A1733,[1]Monitoramento_Base_somente_disp!$A:$J,5,FALSE),0)</f>
        <v>0</v>
      </c>
      <c r="D1733" s="18">
        <f>IFERROR(VLOOKUP(A1733,[1]Monitoramento_Base_somente_disp!$A:$J,6,FALSE),0)</f>
        <v>0</v>
      </c>
      <c r="E1733" s="18">
        <f>IFERROR(VLOOKUP(A1733,[1]Monitoramento_Base_somente_disp!$A:$J,7,FALSE),0)</f>
        <v>0</v>
      </c>
      <c r="F1733" s="18">
        <f>IFERROR(VLOOKUP(A1733,[1]Monitoramento_Base_somente_disp!$A:$J,8,FALSE),0)</f>
        <v>0</v>
      </c>
      <c r="G1733" s="18">
        <f>IFERROR(VLOOKUP(A1733,[1]Monitoramento_Base_somente_disp!$A:$J,9,FALSE),0)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IFERROR(VLOOKUP(A1734,[1]Monitoramento_Base_somente_disp!$A:$J,4,FALSE),0)</f>
        <v>0</v>
      </c>
      <c r="C1734" s="18">
        <f>IFERROR(VLOOKUP(A1734,[1]Monitoramento_Base_somente_disp!$A:$J,5,FALSE),0)</f>
        <v>0</v>
      </c>
      <c r="D1734" s="18">
        <f>IFERROR(VLOOKUP(A1734,[1]Monitoramento_Base_somente_disp!$A:$J,6,FALSE),0)</f>
        <v>0</v>
      </c>
      <c r="E1734" s="18">
        <f>IFERROR(VLOOKUP(A1734,[1]Monitoramento_Base_somente_disp!$A:$J,7,FALSE),0)</f>
        <v>0</v>
      </c>
      <c r="F1734" s="18">
        <f>IFERROR(VLOOKUP(A1734,[1]Monitoramento_Base_somente_disp!$A:$J,8,FALSE),0)</f>
        <v>0</v>
      </c>
      <c r="G1734" s="18">
        <f>IFERROR(VLOOKUP(A1734,[1]Monitoramento_Base_somente_disp!$A:$J,9,FALSE),0)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IFERROR(VLOOKUP(A1735,[1]Monitoramento_Base_somente_disp!$A:$J,4,FALSE),0)</f>
        <v>0</v>
      </c>
      <c r="C1735" s="18">
        <f>IFERROR(VLOOKUP(A1735,[1]Monitoramento_Base_somente_disp!$A:$J,5,FALSE),0)</f>
        <v>0</v>
      </c>
      <c r="D1735" s="18">
        <f>IFERROR(VLOOKUP(A1735,[1]Monitoramento_Base_somente_disp!$A:$J,6,FALSE),0)</f>
        <v>0</v>
      </c>
      <c r="E1735" s="18">
        <f>IFERROR(VLOOKUP(A1735,[1]Monitoramento_Base_somente_disp!$A:$J,7,FALSE),0)</f>
        <v>0</v>
      </c>
      <c r="F1735" s="18">
        <f>IFERROR(VLOOKUP(A1735,[1]Monitoramento_Base_somente_disp!$A:$J,8,FALSE),0)</f>
        <v>0</v>
      </c>
      <c r="G1735" s="18">
        <f>IFERROR(VLOOKUP(A1735,[1]Monitoramento_Base_somente_disp!$A:$J,9,FALSE),0)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IFERROR(VLOOKUP(A1736,[1]Monitoramento_Base_somente_disp!$A:$J,4,FALSE),0)</f>
        <v>0</v>
      </c>
      <c r="C1736" s="18">
        <f>IFERROR(VLOOKUP(A1736,[1]Monitoramento_Base_somente_disp!$A:$J,5,FALSE),0)</f>
        <v>0</v>
      </c>
      <c r="D1736" s="18">
        <f>IFERROR(VLOOKUP(A1736,[1]Monitoramento_Base_somente_disp!$A:$J,6,FALSE),0)</f>
        <v>0</v>
      </c>
      <c r="E1736" s="18">
        <f>IFERROR(VLOOKUP(A1736,[1]Monitoramento_Base_somente_disp!$A:$J,7,FALSE),0)</f>
        <v>0</v>
      </c>
      <c r="F1736" s="18">
        <f>IFERROR(VLOOKUP(A1736,[1]Monitoramento_Base_somente_disp!$A:$J,8,FALSE),0)</f>
        <v>0</v>
      </c>
      <c r="G1736" s="18">
        <f>IFERROR(VLOOKUP(A1736,[1]Monitoramento_Base_somente_disp!$A:$J,9,FALSE),0)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IFERROR(VLOOKUP(A1737,[1]Monitoramento_Base_somente_disp!$A:$J,4,FALSE),0)</f>
        <v>0</v>
      </c>
      <c r="C1737" s="18">
        <f>IFERROR(VLOOKUP(A1737,[1]Monitoramento_Base_somente_disp!$A:$J,5,FALSE),0)</f>
        <v>0</v>
      </c>
      <c r="D1737" s="18">
        <f>IFERROR(VLOOKUP(A1737,[1]Monitoramento_Base_somente_disp!$A:$J,6,FALSE),0)</f>
        <v>0</v>
      </c>
      <c r="E1737" s="18">
        <f>IFERROR(VLOOKUP(A1737,[1]Monitoramento_Base_somente_disp!$A:$J,7,FALSE),0)</f>
        <v>0</v>
      </c>
      <c r="F1737" s="18">
        <f>IFERROR(VLOOKUP(A1737,[1]Monitoramento_Base_somente_disp!$A:$J,8,FALSE),0)</f>
        <v>0</v>
      </c>
      <c r="G1737" s="18">
        <f>IFERROR(VLOOKUP(A1737,[1]Monitoramento_Base_somente_disp!$A:$J,9,FALSE),0)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IFERROR(VLOOKUP(A1738,[1]Monitoramento_Base_somente_disp!$A:$J,4,FALSE),0)</f>
        <v>0</v>
      </c>
      <c r="C1738" s="18">
        <f>IFERROR(VLOOKUP(A1738,[1]Monitoramento_Base_somente_disp!$A:$J,5,FALSE),0)</f>
        <v>0</v>
      </c>
      <c r="D1738" s="18">
        <f>IFERROR(VLOOKUP(A1738,[1]Monitoramento_Base_somente_disp!$A:$J,6,FALSE),0)</f>
        <v>0</v>
      </c>
      <c r="E1738" s="18">
        <f>IFERROR(VLOOKUP(A1738,[1]Monitoramento_Base_somente_disp!$A:$J,7,FALSE),0)</f>
        <v>0</v>
      </c>
      <c r="F1738" s="18">
        <f>IFERROR(VLOOKUP(A1738,[1]Monitoramento_Base_somente_disp!$A:$J,8,FALSE),0)</f>
        <v>0</v>
      </c>
      <c r="G1738" s="18">
        <f>IFERROR(VLOOKUP(A1738,[1]Monitoramento_Base_somente_disp!$A:$J,9,FALSE),0)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IFERROR(VLOOKUP(A1739,[1]Monitoramento_Base_somente_disp!$A:$J,4,FALSE),0)</f>
        <v>0</v>
      </c>
      <c r="C1739" s="18">
        <f>IFERROR(VLOOKUP(A1739,[1]Monitoramento_Base_somente_disp!$A:$J,5,FALSE),0)</f>
        <v>0</v>
      </c>
      <c r="D1739" s="18">
        <f>IFERROR(VLOOKUP(A1739,[1]Monitoramento_Base_somente_disp!$A:$J,6,FALSE),0)</f>
        <v>0</v>
      </c>
      <c r="E1739" s="18">
        <f>IFERROR(VLOOKUP(A1739,[1]Monitoramento_Base_somente_disp!$A:$J,7,FALSE),0)</f>
        <v>0</v>
      </c>
      <c r="F1739" s="18">
        <f>IFERROR(VLOOKUP(A1739,[1]Monitoramento_Base_somente_disp!$A:$J,8,FALSE),0)</f>
        <v>0</v>
      </c>
      <c r="G1739" s="18">
        <f>IFERROR(VLOOKUP(A1739,[1]Monitoramento_Base_somente_disp!$A:$J,9,FALSE),0)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IFERROR(VLOOKUP(A1740,[1]Monitoramento_Base_somente_disp!$A:$J,4,FALSE),0)</f>
        <v>0</v>
      </c>
      <c r="C1740" s="18">
        <f>IFERROR(VLOOKUP(A1740,[1]Monitoramento_Base_somente_disp!$A:$J,5,FALSE),0)</f>
        <v>0</v>
      </c>
      <c r="D1740" s="18">
        <f>IFERROR(VLOOKUP(A1740,[1]Monitoramento_Base_somente_disp!$A:$J,6,FALSE),0)</f>
        <v>0</v>
      </c>
      <c r="E1740" s="18">
        <f>IFERROR(VLOOKUP(A1740,[1]Monitoramento_Base_somente_disp!$A:$J,7,FALSE),0)</f>
        <v>0</v>
      </c>
      <c r="F1740" s="18">
        <f>IFERROR(VLOOKUP(A1740,[1]Monitoramento_Base_somente_disp!$A:$J,8,FALSE),0)</f>
        <v>0</v>
      </c>
      <c r="G1740" s="18">
        <f>IFERROR(VLOOKUP(A1740,[1]Monitoramento_Base_somente_disp!$A:$J,9,FALSE),0)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IFERROR(VLOOKUP(A1741,[1]Monitoramento_Base_somente_disp!$A:$J,4,FALSE),0)</f>
        <v>0</v>
      </c>
      <c r="C1741" s="18">
        <f>IFERROR(VLOOKUP(A1741,[1]Monitoramento_Base_somente_disp!$A:$J,5,FALSE),0)</f>
        <v>0</v>
      </c>
      <c r="D1741" s="18">
        <f>IFERROR(VLOOKUP(A1741,[1]Monitoramento_Base_somente_disp!$A:$J,6,FALSE),0)</f>
        <v>0</v>
      </c>
      <c r="E1741" s="18">
        <f>IFERROR(VLOOKUP(A1741,[1]Monitoramento_Base_somente_disp!$A:$J,7,FALSE),0)</f>
        <v>0</v>
      </c>
      <c r="F1741" s="18">
        <f>IFERROR(VLOOKUP(A1741,[1]Monitoramento_Base_somente_disp!$A:$J,8,FALSE),0)</f>
        <v>0</v>
      </c>
      <c r="G1741" s="18">
        <f>IFERROR(VLOOKUP(A1741,[1]Monitoramento_Base_somente_disp!$A:$J,9,FALSE),0)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IFERROR(VLOOKUP(A1742,[1]Monitoramento_Base_somente_disp!$A:$J,4,FALSE),0)</f>
        <v>0</v>
      </c>
      <c r="C1742" s="18">
        <f>IFERROR(VLOOKUP(A1742,[1]Monitoramento_Base_somente_disp!$A:$J,5,FALSE),0)</f>
        <v>0</v>
      </c>
      <c r="D1742" s="18">
        <f>IFERROR(VLOOKUP(A1742,[1]Monitoramento_Base_somente_disp!$A:$J,6,FALSE),0)</f>
        <v>0</v>
      </c>
      <c r="E1742" s="18">
        <f>IFERROR(VLOOKUP(A1742,[1]Monitoramento_Base_somente_disp!$A:$J,7,FALSE),0)</f>
        <v>0</v>
      </c>
      <c r="F1742" s="18">
        <f>IFERROR(VLOOKUP(A1742,[1]Monitoramento_Base_somente_disp!$A:$J,8,FALSE),0)</f>
        <v>0</v>
      </c>
      <c r="G1742" s="18">
        <f>IFERROR(VLOOKUP(A1742,[1]Monitoramento_Base_somente_disp!$A:$J,9,FALSE),0)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IFERROR(VLOOKUP(A1743,[1]Monitoramento_Base_somente_disp!$A:$J,4,FALSE),0)</f>
        <v>0</v>
      </c>
      <c r="C1743" s="18">
        <f>IFERROR(VLOOKUP(A1743,[1]Monitoramento_Base_somente_disp!$A:$J,5,FALSE),0)</f>
        <v>0</v>
      </c>
      <c r="D1743" s="18">
        <f>IFERROR(VLOOKUP(A1743,[1]Monitoramento_Base_somente_disp!$A:$J,6,FALSE),0)</f>
        <v>0</v>
      </c>
      <c r="E1743" s="18">
        <f>IFERROR(VLOOKUP(A1743,[1]Monitoramento_Base_somente_disp!$A:$J,7,FALSE),0)</f>
        <v>0</v>
      </c>
      <c r="F1743" s="18">
        <f>IFERROR(VLOOKUP(A1743,[1]Monitoramento_Base_somente_disp!$A:$J,8,FALSE),0)</f>
        <v>0</v>
      </c>
      <c r="G1743" s="18">
        <f>IFERROR(VLOOKUP(A1743,[1]Monitoramento_Base_somente_disp!$A:$J,9,FALSE),0)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IFERROR(VLOOKUP(A1744,[1]Monitoramento_Base_somente_disp!$A:$J,4,FALSE),0)</f>
        <v>0</v>
      </c>
      <c r="C1744" s="18">
        <f>IFERROR(VLOOKUP(A1744,[1]Monitoramento_Base_somente_disp!$A:$J,5,FALSE),0)</f>
        <v>0</v>
      </c>
      <c r="D1744" s="18">
        <f>IFERROR(VLOOKUP(A1744,[1]Monitoramento_Base_somente_disp!$A:$J,6,FALSE),0)</f>
        <v>0</v>
      </c>
      <c r="E1744" s="18">
        <f>IFERROR(VLOOKUP(A1744,[1]Monitoramento_Base_somente_disp!$A:$J,7,FALSE),0)</f>
        <v>0</v>
      </c>
      <c r="F1744" s="18">
        <f>IFERROR(VLOOKUP(A1744,[1]Monitoramento_Base_somente_disp!$A:$J,8,FALSE),0)</f>
        <v>0</v>
      </c>
      <c r="G1744" s="18">
        <f>IFERROR(VLOOKUP(A1744,[1]Monitoramento_Base_somente_disp!$A:$J,9,FALSE),0)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IFERROR(VLOOKUP(A1745,[1]Monitoramento_Base_somente_disp!$A:$J,4,FALSE),0)</f>
        <v>0</v>
      </c>
      <c r="C1745" s="18">
        <f>IFERROR(VLOOKUP(A1745,[1]Monitoramento_Base_somente_disp!$A:$J,5,FALSE),0)</f>
        <v>0</v>
      </c>
      <c r="D1745" s="18">
        <f>IFERROR(VLOOKUP(A1745,[1]Monitoramento_Base_somente_disp!$A:$J,6,FALSE),0)</f>
        <v>0</v>
      </c>
      <c r="E1745" s="18">
        <f>IFERROR(VLOOKUP(A1745,[1]Monitoramento_Base_somente_disp!$A:$J,7,FALSE),0)</f>
        <v>0</v>
      </c>
      <c r="F1745" s="18">
        <f>IFERROR(VLOOKUP(A1745,[1]Monitoramento_Base_somente_disp!$A:$J,8,FALSE),0)</f>
        <v>0</v>
      </c>
      <c r="G1745" s="18">
        <f>IFERROR(VLOOKUP(A1745,[1]Monitoramento_Base_somente_disp!$A:$J,9,FALSE),0)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IFERROR(VLOOKUP(A1746,[1]Monitoramento_Base_somente_disp!$A:$J,4,FALSE),0)</f>
        <v>0</v>
      </c>
      <c r="C1746" s="18">
        <f>IFERROR(VLOOKUP(A1746,[1]Monitoramento_Base_somente_disp!$A:$J,5,FALSE),0)</f>
        <v>0</v>
      </c>
      <c r="D1746" s="18">
        <f>IFERROR(VLOOKUP(A1746,[1]Monitoramento_Base_somente_disp!$A:$J,6,FALSE),0)</f>
        <v>0</v>
      </c>
      <c r="E1746" s="18">
        <f>IFERROR(VLOOKUP(A1746,[1]Monitoramento_Base_somente_disp!$A:$J,7,FALSE),0)</f>
        <v>0</v>
      </c>
      <c r="F1746" s="18">
        <f>IFERROR(VLOOKUP(A1746,[1]Monitoramento_Base_somente_disp!$A:$J,8,FALSE),0)</f>
        <v>0</v>
      </c>
      <c r="G1746" s="18">
        <f>IFERROR(VLOOKUP(A1746,[1]Monitoramento_Base_somente_disp!$A:$J,9,FALSE),0)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IFERROR(VLOOKUP(A1747,[1]Monitoramento_Base_somente_disp!$A:$J,4,FALSE),0)</f>
        <v>0</v>
      </c>
      <c r="C1747" s="18">
        <f>IFERROR(VLOOKUP(A1747,[1]Monitoramento_Base_somente_disp!$A:$J,5,FALSE),0)</f>
        <v>0</v>
      </c>
      <c r="D1747" s="18">
        <f>IFERROR(VLOOKUP(A1747,[1]Monitoramento_Base_somente_disp!$A:$J,6,FALSE),0)</f>
        <v>0</v>
      </c>
      <c r="E1747" s="18">
        <f>IFERROR(VLOOKUP(A1747,[1]Monitoramento_Base_somente_disp!$A:$J,7,FALSE),0)</f>
        <v>0</v>
      </c>
      <c r="F1747" s="18">
        <f>IFERROR(VLOOKUP(A1747,[1]Monitoramento_Base_somente_disp!$A:$J,8,FALSE),0)</f>
        <v>0</v>
      </c>
      <c r="G1747" s="18">
        <f>IFERROR(VLOOKUP(A1747,[1]Monitoramento_Base_somente_disp!$A:$J,9,FALSE),0)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IFERROR(VLOOKUP(A1748,[1]Monitoramento_Base_somente_disp!$A:$J,4,FALSE),0)</f>
        <v>0</v>
      </c>
      <c r="C1748" s="18">
        <f>IFERROR(VLOOKUP(A1748,[1]Monitoramento_Base_somente_disp!$A:$J,5,FALSE),0)</f>
        <v>0</v>
      </c>
      <c r="D1748" s="18">
        <f>IFERROR(VLOOKUP(A1748,[1]Monitoramento_Base_somente_disp!$A:$J,6,FALSE),0)</f>
        <v>0</v>
      </c>
      <c r="E1748" s="18">
        <f>IFERROR(VLOOKUP(A1748,[1]Monitoramento_Base_somente_disp!$A:$J,7,FALSE),0)</f>
        <v>0</v>
      </c>
      <c r="F1748" s="18">
        <f>IFERROR(VLOOKUP(A1748,[1]Monitoramento_Base_somente_disp!$A:$J,8,FALSE),0)</f>
        <v>0</v>
      </c>
      <c r="G1748" s="18">
        <f>IFERROR(VLOOKUP(A1748,[1]Monitoramento_Base_somente_disp!$A:$J,9,FALSE),0)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IFERROR(VLOOKUP(A1749,[1]Monitoramento_Base_somente_disp!$A:$J,4,FALSE),0)</f>
        <v>0</v>
      </c>
      <c r="C1749" s="18">
        <f>IFERROR(VLOOKUP(A1749,[1]Monitoramento_Base_somente_disp!$A:$J,5,FALSE),0)</f>
        <v>0</v>
      </c>
      <c r="D1749" s="18">
        <f>IFERROR(VLOOKUP(A1749,[1]Monitoramento_Base_somente_disp!$A:$J,6,FALSE),0)</f>
        <v>0</v>
      </c>
      <c r="E1749" s="18">
        <f>IFERROR(VLOOKUP(A1749,[1]Monitoramento_Base_somente_disp!$A:$J,7,FALSE),0)</f>
        <v>0</v>
      </c>
      <c r="F1749" s="18">
        <f>IFERROR(VLOOKUP(A1749,[1]Monitoramento_Base_somente_disp!$A:$J,8,FALSE),0)</f>
        <v>0</v>
      </c>
      <c r="G1749" s="18">
        <f>IFERROR(VLOOKUP(A1749,[1]Monitoramento_Base_somente_disp!$A:$J,9,FALSE),0)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IFERROR(VLOOKUP(A1750,[1]Monitoramento_Base_somente_disp!$A:$J,4,FALSE),0)</f>
        <v>0</v>
      </c>
      <c r="C1750" s="18">
        <f>IFERROR(VLOOKUP(A1750,[1]Monitoramento_Base_somente_disp!$A:$J,5,FALSE),0)</f>
        <v>0</v>
      </c>
      <c r="D1750" s="18">
        <f>IFERROR(VLOOKUP(A1750,[1]Monitoramento_Base_somente_disp!$A:$J,6,FALSE),0)</f>
        <v>0</v>
      </c>
      <c r="E1750" s="18">
        <f>IFERROR(VLOOKUP(A1750,[1]Monitoramento_Base_somente_disp!$A:$J,7,FALSE),0)</f>
        <v>0</v>
      </c>
      <c r="F1750" s="18">
        <f>IFERROR(VLOOKUP(A1750,[1]Monitoramento_Base_somente_disp!$A:$J,8,FALSE),0)</f>
        <v>0</v>
      </c>
      <c r="G1750" s="18">
        <f>IFERROR(VLOOKUP(A1750,[1]Monitoramento_Base_somente_disp!$A:$J,9,FALSE),0)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IFERROR(VLOOKUP(A1751,[1]Monitoramento_Base_somente_disp!$A:$J,4,FALSE),0)</f>
        <v>0</v>
      </c>
      <c r="C1751" s="18">
        <f>IFERROR(VLOOKUP(A1751,[1]Monitoramento_Base_somente_disp!$A:$J,5,FALSE),0)</f>
        <v>0</v>
      </c>
      <c r="D1751" s="18">
        <f>IFERROR(VLOOKUP(A1751,[1]Monitoramento_Base_somente_disp!$A:$J,6,FALSE),0)</f>
        <v>0</v>
      </c>
      <c r="E1751" s="18">
        <f>IFERROR(VLOOKUP(A1751,[1]Monitoramento_Base_somente_disp!$A:$J,7,FALSE),0)</f>
        <v>0</v>
      </c>
      <c r="F1751" s="18">
        <f>IFERROR(VLOOKUP(A1751,[1]Monitoramento_Base_somente_disp!$A:$J,8,FALSE),0)</f>
        <v>0</v>
      </c>
      <c r="G1751" s="18">
        <f>IFERROR(VLOOKUP(A1751,[1]Monitoramento_Base_somente_disp!$A:$J,9,FALSE),0)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IFERROR(VLOOKUP(A1752,[1]Monitoramento_Base_somente_disp!$A:$J,4,FALSE),0)</f>
        <v>0</v>
      </c>
      <c r="C1752" s="18">
        <f>IFERROR(VLOOKUP(A1752,[1]Monitoramento_Base_somente_disp!$A:$J,5,FALSE),0)</f>
        <v>0</v>
      </c>
      <c r="D1752" s="18">
        <f>IFERROR(VLOOKUP(A1752,[1]Monitoramento_Base_somente_disp!$A:$J,6,FALSE),0)</f>
        <v>0</v>
      </c>
      <c r="E1752" s="18">
        <f>IFERROR(VLOOKUP(A1752,[1]Monitoramento_Base_somente_disp!$A:$J,7,FALSE),0)</f>
        <v>0</v>
      </c>
      <c r="F1752" s="18">
        <f>IFERROR(VLOOKUP(A1752,[1]Monitoramento_Base_somente_disp!$A:$J,8,FALSE),0)</f>
        <v>0</v>
      </c>
      <c r="G1752" s="18">
        <f>IFERROR(VLOOKUP(A1752,[1]Monitoramento_Base_somente_disp!$A:$J,9,FALSE),0)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IFERROR(VLOOKUP(A1753,[1]Monitoramento_Base_somente_disp!$A:$J,4,FALSE),0)</f>
        <v>0</v>
      </c>
      <c r="C1753" s="18">
        <f>IFERROR(VLOOKUP(A1753,[1]Monitoramento_Base_somente_disp!$A:$J,5,FALSE),0)</f>
        <v>0</v>
      </c>
      <c r="D1753" s="18">
        <f>IFERROR(VLOOKUP(A1753,[1]Monitoramento_Base_somente_disp!$A:$J,6,FALSE),0)</f>
        <v>0</v>
      </c>
      <c r="E1753" s="18">
        <f>IFERROR(VLOOKUP(A1753,[1]Monitoramento_Base_somente_disp!$A:$J,7,FALSE),0)</f>
        <v>0</v>
      </c>
      <c r="F1753" s="18">
        <f>IFERROR(VLOOKUP(A1753,[1]Monitoramento_Base_somente_disp!$A:$J,8,FALSE),0)</f>
        <v>0</v>
      </c>
      <c r="G1753" s="18">
        <f>IFERROR(VLOOKUP(A1753,[1]Monitoramento_Base_somente_disp!$A:$J,9,FALSE),0)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IFERROR(VLOOKUP(A1754,[1]Monitoramento_Base_somente_disp!$A:$J,4,FALSE),0)</f>
        <v>0</v>
      </c>
      <c r="C1754" s="18">
        <f>IFERROR(VLOOKUP(A1754,[1]Monitoramento_Base_somente_disp!$A:$J,5,FALSE),0)</f>
        <v>0</v>
      </c>
      <c r="D1754" s="18">
        <f>IFERROR(VLOOKUP(A1754,[1]Monitoramento_Base_somente_disp!$A:$J,6,FALSE),0)</f>
        <v>0</v>
      </c>
      <c r="E1754" s="18">
        <f>IFERROR(VLOOKUP(A1754,[1]Monitoramento_Base_somente_disp!$A:$J,7,FALSE),0)</f>
        <v>0</v>
      </c>
      <c r="F1754" s="18">
        <f>IFERROR(VLOOKUP(A1754,[1]Monitoramento_Base_somente_disp!$A:$J,8,FALSE),0)</f>
        <v>0</v>
      </c>
      <c r="G1754" s="18">
        <f>IFERROR(VLOOKUP(A1754,[1]Monitoramento_Base_somente_disp!$A:$J,9,FALSE),0)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IFERROR(VLOOKUP(A1755,[1]Monitoramento_Base_somente_disp!$A:$J,4,FALSE),0)</f>
        <v>0</v>
      </c>
      <c r="C1755" s="18">
        <f>IFERROR(VLOOKUP(A1755,[1]Monitoramento_Base_somente_disp!$A:$J,5,FALSE),0)</f>
        <v>0</v>
      </c>
      <c r="D1755" s="18">
        <f>IFERROR(VLOOKUP(A1755,[1]Monitoramento_Base_somente_disp!$A:$J,6,FALSE),0)</f>
        <v>0</v>
      </c>
      <c r="E1755" s="18">
        <f>IFERROR(VLOOKUP(A1755,[1]Monitoramento_Base_somente_disp!$A:$J,7,FALSE),0)</f>
        <v>0</v>
      </c>
      <c r="F1755" s="18">
        <f>IFERROR(VLOOKUP(A1755,[1]Monitoramento_Base_somente_disp!$A:$J,8,FALSE),0)</f>
        <v>0</v>
      </c>
      <c r="G1755" s="18">
        <f>IFERROR(VLOOKUP(A1755,[1]Monitoramento_Base_somente_disp!$A:$J,9,FALSE),0)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IFERROR(VLOOKUP(A1756,[1]Monitoramento_Base_somente_disp!$A:$J,4,FALSE),0)</f>
        <v>0</v>
      </c>
      <c r="C1756" s="18">
        <f>IFERROR(VLOOKUP(A1756,[1]Monitoramento_Base_somente_disp!$A:$J,5,FALSE),0)</f>
        <v>0</v>
      </c>
      <c r="D1756" s="18">
        <f>IFERROR(VLOOKUP(A1756,[1]Monitoramento_Base_somente_disp!$A:$J,6,FALSE),0)</f>
        <v>0</v>
      </c>
      <c r="E1756" s="18">
        <f>IFERROR(VLOOKUP(A1756,[1]Monitoramento_Base_somente_disp!$A:$J,7,FALSE),0)</f>
        <v>0</v>
      </c>
      <c r="F1756" s="18">
        <f>IFERROR(VLOOKUP(A1756,[1]Monitoramento_Base_somente_disp!$A:$J,8,FALSE),0)</f>
        <v>0</v>
      </c>
      <c r="G1756" s="18">
        <f>IFERROR(VLOOKUP(A1756,[1]Monitoramento_Base_somente_disp!$A:$J,9,FALSE),0)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IFERROR(VLOOKUP(A1757,[1]Monitoramento_Base_somente_disp!$A:$J,4,FALSE),0)</f>
        <v>0</v>
      </c>
      <c r="C1757" s="18">
        <f>IFERROR(VLOOKUP(A1757,[1]Monitoramento_Base_somente_disp!$A:$J,5,FALSE),0)</f>
        <v>0</v>
      </c>
      <c r="D1757" s="18">
        <f>IFERROR(VLOOKUP(A1757,[1]Monitoramento_Base_somente_disp!$A:$J,6,FALSE),0)</f>
        <v>0</v>
      </c>
      <c r="E1757" s="18">
        <f>IFERROR(VLOOKUP(A1757,[1]Monitoramento_Base_somente_disp!$A:$J,7,FALSE),0)</f>
        <v>0</v>
      </c>
      <c r="F1757" s="18">
        <f>IFERROR(VLOOKUP(A1757,[1]Monitoramento_Base_somente_disp!$A:$J,8,FALSE),0)</f>
        <v>0</v>
      </c>
      <c r="G1757" s="18">
        <f>IFERROR(VLOOKUP(A1757,[1]Monitoramento_Base_somente_disp!$A:$J,9,FALSE),0)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IFERROR(VLOOKUP(A1758,[1]Monitoramento_Base_somente_disp!$A:$J,4,FALSE),0)</f>
        <v>0</v>
      </c>
      <c r="C1758" s="18">
        <f>IFERROR(VLOOKUP(A1758,[1]Monitoramento_Base_somente_disp!$A:$J,5,FALSE),0)</f>
        <v>0</v>
      </c>
      <c r="D1758" s="18">
        <f>IFERROR(VLOOKUP(A1758,[1]Monitoramento_Base_somente_disp!$A:$J,6,FALSE),0)</f>
        <v>0</v>
      </c>
      <c r="E1758" s="18">
        <f>IFERROR(VLOOKUP(A1758,[1]Monitoramento_Base_somente_disp!$A:$J,7,FALSE),0)</f>
        <v>0</v>
      </c>
      <c r="F1758" s="18">
        <f>IFERROR(VLOOKUP(A1758,[1]Monitoramento_Base_somente_disp!$A:$J,8,FALSE),0)</f>
        <v>0</v>
      </c>
      <c r="G1758" s="18">
        <f>IFERROR(VLOOKUP(A1758,[1]Monitoramento_Base_somente_disp!$A:$J,9,FALSE),0)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IFERROR(VLOOKUP(A1759,[1]Monitoramento_Base_somente_disp!$A:$J,4,FALSE),0)</f>
        <v>0</v>
      </c>
      <c r="C1759" s="18">
        <f>IFERROR(VLOOKUP(A1759,[1]Monitoramento_Base_somente_disp!$A:$J,5,FALSE),0)</f>
        <v>0</v>
      </c>
      <c r="D1759" s="18">
        <f>IFERROR(VLOOKUP(A1759,[1]Monitoramento_Base_somente_disp!$A:$J,6,FALSE),0)</f>
        <v>0</v>
      </c>
      <c r="E1759" s="18">
        <f>IFERROR(VLOOKUP(A1759,[1]Monitoramento_Base_somente_disp!$A:$J,7,FALSE),0)</f>
        <v>0</v>
      </c>
      <c r="F1759" s="18">
        <f>IFERROR(VLOOKUP(A1759,[1]Monitoramento_Base_somente_disp!$A:$J,8,FALSE),0)</f>
        <v>0</v>
      </c>
      <c r="G1759" s="18">
        <f>IFERROR(VLOOKUP(A1759,[1]Monitoramento_Base_somente_disp!$A:$J,9,FALSE),0)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IFERROR(VLOOKUP(A1760,[1]Monitoramento_Base_somente_disp!$A:$J,4,FALSE),0)</f>
        <v>0</v>
      </c>
      <c r="C1760" s="18">
        <f>IFERROR(VLOOKUP(A1760,[1]Monitoramento_Base_somente_disp!$A:$J,5,FALSE),0)</f>
        <v>0</v>
      </c>
      <c r="D1760" s="18">
        <f>IFERROR(VLOOKUP(A1760,[1]Monitoramento_Base_somente_disp!$A:$J,6,FALSE),0)</f>
        <v>0</v>
      </c>
      <c r="E1760" s="18">
        <f>IFERROR(VLOOKUP(A1760,[1]Monitoramento_Base_somente_disp!$A:$J,7,FALSE),0)</f>
        <v>0</v>
      </c>
      <c r="F1760" s="18">
        <f>IFERROR(VLOOKUP(A1760,[1]Monitoramento_Base_somente_disp!$A:$J,8,FALSE),0)</f>
        <v>0</v>
      </c>
      <c r="G1760" s="18">
        <f>IFERROR(VLOOKUP(A1760,[1]Monitoramento_Base_somente_disp!$A:$J,9,FALSE),0)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IFERROR(VLOOKUP(A1761,[1]Monitoramento_Base_somente_disp!$A:$J,4,FALSE),0)</f>
        <v>0</v>
      </c>
      <c r="C1761" s="18">
        <f>IFERROR(VLOOKUP(A1761,[1]Monitoramento_Base_somente_disp!$A:$J,5,FALSE),0)</f>
        <v>0</v>
      </c>
      <c r="D1761" s="18">
        <f>IFERROR(VLOOKUP(A1761,[1]Monitoramento_Base_somente_disp!$A:$J,6,FALSE),0)</f>
        <v>0</v>
      </c>
      <c r="E1761" s="18">
        <f>IFERROR(VLOOKUP(A1761,[1]Monitoramento_Base_somente_disp!$A:$J,7,FALSE),0)</f>
        <v>0</v>
      </c>
      <c r="F1761" s="18">
        <f>IFERROR(VLOOKUP(A1761,[1]Monitoramento_Base_somente_disp!$A:$J,8,FALSE),0)</f>
        <v>0</v>
      </c>
      <c r="G1761" s="18">
        <f>IFERROR(VLOOKUP(A1761,[1]Monitoramento_Base_somente_disp!$A:$J,9,FALSE),0)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IFERROR(VLOOKUP(A1762,[1]Monitoramento_Base_somente_disp!$A:$J,4,FALSE),0)</f>
        <v>0</v>
      </c>
      <c r="C1762" s="18">
        <f>IFERROR(VLOOKUP(A1762,[1]Monitoramento_Base_somente_disp!$A:$J,5,FALSE),0)</f>
        <v>0</v>
      </c>
      <c r="D1762" s="18">
        <f>IFERROR(VLOOKUP(A1762,[1]Monitoramento_Base_somente_disp!$A:$J,6,FALSE),0)</f>
        <v>0</v>
      </c>
      <c r="E1762" s="18">
        <f>IFERROR(VLOOKUP(A1762,[1]Monitoramento_Base_somente_disp!$A:$J,7,FALSE),0)</f>
        <v>0</v>
      </c>
      <c r="F1762" s="18">
        <f>IFERROR(VLOOKUP(A1762,[1]Monitoramento_Base_somente_disp!$A:$J,8,FALSE),0)</f>
        <v>0</v>
      </c>
      <c r="G1762" s="18">
        <f>IFERROR(VLOOKUP(A1762,[1]Monitoramento_Base_somente_disp!$A:$J,9,FALSE),0)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IFERROR(VLOOKUP(A1763,[1]Monitoramento_Base_somente_disp!$A:$J,4,FALSE),0)</f>
        <v>0</v>
      </c>
      <c r="C1763" s="18">
        <f>IFERROR(VLOOKUP(A1763,[1]Monitoramento_Base_somente_disp!$A:$J,5,FALSE),0)</f>
        <v>0</v>
      </c>
      <c r="D1763" s="18">
        <f>IFERROR(VLOOKUP(A1763,[1]Monitoramento_Base_somente_disp!$A:$J,6,FALSE),0)</f>
        <v>0</v>
      </c>
      <c r="E1763" s="18">
        <f>IFERROR(VLOOKUP(A1763,[1]Monitoramento_Base_somente_disp!$A:$J,7,FALSE),0)</f>
        <v>0</v>
      </c>
      <c r="F1763" s="18">
        <f>IFERROR(VLOOKUP(A1763,[1]Monitoramento_Base_somente_disp!$A:$J,8,FALSE),0)</f>
        <v>0</v>
      </c>
      <c r="G1763" s="18">
        <f>IFERROR(VLOOKUP(A1763,[1]Monitoramento_Base_somente_disp!$A:$J,9,FALSE),0)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IFERROR(VLOOKUP(A1764,[1]Monitoramento_Base_somente_disp!$A:$J,4,FALSE),0)</f>
        <v>0</v>
      </c>
      <c r="C1764" s="18">
        <f>IFERROR(VLOOKUP(A1764,[1]Monitoramento_Base_somente_disp!$A:$J,5,FALSE),0)</f>
        <v>0</v>
      </c>
      <c r="D1764" s="18">
        <f>IFERROR(VLOOKUP(A1764,[1]Monitoramento_Base_somente_disp!$A:$J,6,FALSE),0)</f>
        <v>0</v>
      </c>
      <c r="E1764" s="18">
        <f>IFERROR(VLOOKUP(A1764,[1]Monitoramento_Base_somente_disp!$A:$J,7,FALSE),0)</f>
        <v>0</v>
      </c>
      <c r="F1764" s="18">
        <f>IFERROR(VLOOKUP(A1764,[1]Monitoramento_Base_somente_disp!$A:$J,8,FALSE),0)</f>
        <v>0</v>
      </c>
      <c r="G1764" s="18">
        <f>IFERROR(VLOOKUP(A1764,[1]Monitoramento_Base_somente_disp!$A:$J,9,FALSE),0)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IFERROR(VLOOKUP(A1765,[1]Monitoramento_Base_somente_disp!$A:$J,4,FALSE),0)</f>
        <v>0</v>
      </c>
      <c r="C1765" s="18">
        <f>IFERROR(VLOOKUP(A1765,[1]Monitoramento_Base_somente_disp!$A:$J,5,FALSE),0)</f>
        <v>0</v>
      </c>
      <c r="D1765" s="18">
        <f>IFERROR(VLOOKUP(A1765,[1]Monitoramento_Base_somente_disp!$A:$J,6,FALSE),0)</f>
        <v>0</v>
      </c>
      <c r="E1765" s="18">
        <f>IFERROR(VLOOKUP(A1765,[1]Monitoramento_Base_somente_disp!$A:$J,7,FALSE),0)</f>
        <v>0</v>
      </c>
      <c r="F1765" s="18">
        <f>IFERROR(VLOOKUP(A1765,[1]Monitoramento_Base_somente_disp!$A:$J,8,FALSE),0)</f>
        <v>0</v>
      </c>
      <c r="G1765" s="18">
        <f>IFERROR(VLOOKUP(A1765,[1]Monitoramento_Base_somente_disp!$A:$J,9,FALSE),0)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IFERROR(VLOOKUP(A1766,[1]Monitoramento_Base_somente_disp!$A:$J,4,FALSE),0)</f>
        <v>0</v>
      </c>
      <c r="C1766" s="18">
        <f>IFERROR(VLOOKUP(A1766,[1]Monitoramento_Base_somente_disp!$A:$J,5,FALSE),0)</f>
        <v>0</v>
      </c>
      <c r="D1766" s="18">
        <f>IFERROR(VLOOKUP(A1766,[1]Monitoramento_Base_somente_disp!$A:$J,6,FALSE),0)</f>
        <v>0</v>
      </c>
      <c r="E1766" s="18">
        <f>IFERROR(VLOOKUP(A1766,[1]Monitoramento_Base_somente_disp!$A:$J,7,FALSE),0)</f>
        <v>0</v>
      </c>
      <c r="F1766" s="18">
        <f>IFERROR(VLOOKUP(A1766,[1]Monitoramento_Base_somente_disp!$A:$J,8,FALSE),0)</f>
        <v>0</v>
      </c>
      <c r="G1766" s="18">
        <f>IFERROR(VLOOKUP(A1766,[1]Monitoramento_Base_somente_disp!$A:$J,9,FALSE),0)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IFERROR(VLOOKUP(A1767,[1]Monitoramento_Base_somente_disp!$A:$J,4,FALSE),0)</f>
        <v>0</v>
      </c>
      <c r="C1767" s="18">
        <f>IFERROR(VLOOKUP(A1767,[1]Monitoramento_Base_somente_disp!$A:$J,5,FALSE),0)</f>
        <v>0</v>
      </c>
      <c r="D1767" s="18">
        <f>IFERROR(VLOOKUP(A1767,[1]Monitoramento_Base_somente_disp!$A:$J,6,FALSE),0)</f>
        <v>0</v>
      </c>
      <c r="E1767" s="18">
        <f>IFERROR(VLOOKUP(A1767,[1]Monitoramento_Base_somente_disp!$A:$J,7,FALSE),0)</f>
        <v>0</v>
      </c>
      <c r="F1767" s="18">
        <f>IFERROR(VLOOKUP(A1767,[1]Monitoramento_Base_somente_disp!$A:$J,8,FALSE),0)</f>
        <v>0</v>
      </c>
      <c r="G1767" s="18">
        <f>IFERROR(VLOOKUP(A1767,[1]Monitoramento_Base_somente_disp!$A:$J,9,FALSE),0)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IFERROR(VLOOKUP(A1768,[1]Monitoramento_Base_somente_disp!$A:$J,4,FALSE),0)</f>
        <v>0</v>
      </c>
      <c r="C1768" s="18">
        <f>IFERROR(VLOOKUP(A1768,[1]Monitoramento_Base_somente_disp!$A:$J,5,FALSE),0)</f>
        <v>0</v>
      </c>
      <c r="D1768" s="18">
        <f>IFERROR(VLOOKUP(A1768,[1]Monitoramento_Base_somente_disp!$A:$J,6,FALSE),0)</f>
        <v>0</v>
      </c>
      <c r="E1768" s="18">
        <f>IFERROR(VLOOKUP(A1768,[1]Monitoramento_Base_somente_disp!$A:$J,7,FALSE),0)</f>
        <v>0</v>
      </c>
      <c r="F1768" s="18">
        <f>IFERROR(VLOOKUP(A1768,[1]Monitoramento_Base_somente_disp!$A:$J,8,FALSE),0)</f>
        <v>0</v>
      </c>
      <c r="G1768" s="18">
        <f>IFERROR(VLOOKUP(A1768,[1]Monitoramento_Base_somente_disp!$A:$J,9,FALSE),0)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IFERROR(VLOOKUP(A1769,[1]Monitoramento_Base_somente_disp!$A:$J,4,FALSE),0)</f>
        <v>0</v>
      </c>
      <c r="C1769" s="18">
        <f>IFERROR(VLOOKUP(A1769,[1]Monitoramento_Base_somente_disp!$A:$J,5,FALSE),0)</f>
        <v>0</v>
      </c>
      <c r="D1769" s="18">
        <f>IFERROR(VLOOKUP(A1769,[1]Monitoramento_Base_somente_disp!$A:$J,6,FALSE),0)</f>
        <v>0</v>
      </c>
      <c r="E1769" s="18">
        <f>IFERROR(VLOOKUP(A1769,[1]Monitoramento_Base_somente_disp!$A:$J,7,FALSE),0)</f>
        <v>0</v>
      </c>
      <c r="F1769" s="18">
        <f>IFERROR(VLOOKUP(A1769,[1]Monitoramento_Base_somente_disp!$A:$J,8,FALSE),0)</f>
        <v>0</v>
      </c>
      <c r="G1769" s="18">
        <f>IFERROR(VLOOKUP(A1769,[1]Monitoramento_Base_somente_disp!$A:$J,9,FALSE),0)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IFERROR(VLOOKUP(A1770,[1]Monitoramento_Base_somente_disp!$A:$J,4,FALSE),0)</f>
        <v>0</v>
      </c>
      <c r="C1770" s="18">
        <f>IFERROR(VLOOKUP(A1770,[1]Monitoramento_Base_somente_disp!$A:$J,5,FALSE),0)</f>
        <v>0</v>
      </c>
      <c r="D1770" s="18">
        <f>IFERROR(VLOOKUP(A1770,[1]Monitoramento_Base_somente_disp!$A:$J,6,FALSE),0)</f>
        <v>0</v>
      </c>
      <c r="E1770" s="18">
        <f>IFERROR(VLOOKUP(A1770,[1]Monitoramento_Base_somente_disp!$A:$J,7,FALSE),0)</f>
        <v>0</v>
      </c>
      <c r="F1770" s="18">
        <f>IFERROR(VLOOKUP(A1770,[1]Monitoramento_Base_somente_disp!$A:$J,8,FALSE),0)</f>
        <v>0</v>
      </c>
      <c r="G1770" s="18">
        <f>IFERROR(VLOOKUP(A1770,[1]Monitoramento_Base_somente_disp!$A:$J,9,FALSE),0)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IFERROR(VLOOKUP(A1771,[1]Monitoramento_Base_somente_disp!$A:$J,4,FALSE),0)</f>
        <v>0</v>
      </c>
      <c r="C1771" s="18">
        <f>IFERROR(VLOOKUP(A1771,[1]Monitoramento_Base_somente_disp!$A:$J,5,FALSE),0)</f>
        <v>0</v>
      </c>
      <c r="D1771" s="18">
        <f>IFERROR(VLOOKUP(A1771,[1]Monitoramento_Base_somente_disp!$A:$J,6,FALSE),0)</f>
        <v>0</v>
      </c>
      <c r="E1771" s="18">
        <f>IFERROR(VLOOKUP(A1771,[1]Monitoramento_Base_somente_disp!$A:$J,7,FALSE),0)</f>
        <v>0</v>
      </c>
      <c r="F1771" s="18">
        <f>IFERROR(VLOOKUP(A1771,[1]Monitoramento_Base_somente_disp!$A:$J,8,FALSE),0)</f>
        <v>0</v>
      </c>
      <c r="G1771" s="18">
        <f>IFERROR(VLOOKUP(A1771,[1]Monitoramento_Base_somente_disp!$A:$J,9,FALSE),0)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IFERROR(VLOOKUP(A1772,[1]Monitoramento_Base_somente_disp!$A:$J,4,FALSE),0)</f>
        <v>0</v>
      </c>
      <c r="C1772" s="18">
        <f>IFERROR(VLOOKUP(A1772,[1]Monitoramento_Base_somente_disp!$A:$J,5,FALSE),0)</f>
        <v>0</v>
      </c>
      <c r="D1772" s="18">
        <f>IFERROR(VLOOKUP(A1772,[1]Monitoramento_Base_somente_disp!$A:$J,6,FALSE),0)</f>
        <v>0</v>
      </c>
      <c r="E1772" s="18">
        <f>IFERROR(VLOOKUP(A1772,[1]Monitoramento_Base_somente_disp!$A:$J,7,FALSE),0)</f>
        <v>0</v>
      </c>
      <c r="F1772" s="18">
        <f>IFERROR(VLOOKUP(A1772,[1]Monitoramento_Base_somente_disp!$A:$J,8,FALSE),0)</f>
        <v>0</v>
      </c>
      <c r="G1772" s="18">
        <f>IFERROR(VLOOKUP(A1772,[1]Monitoramento_Base_somente_disp!$A:$J,9,FALSE),0)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IFERROR(VLOOKUP(A1773,[1]Monitoramento_Base_somente_disp!$A:$J,4,FALSE),0)</f>
        <v>0</v>
      </c>
      <c r="C1773" s="18">
        <f>IFERROR(VLOOKUP(A1773,[1]Monitoramento_Base_somente_disp!$A:$J,5,FALSE),0)</f>
        <v>0</v>
      </c>
      <c r="D1773" s="18">
        <f>IFERROR(VLOOKUP(A1773,[1]Monitoramento_Base_somente_disp!$A:$J,6,FALSE),0)</f>
        <v>0</v>
      </c>
      <c r="E1773" s="18">
        <f>IFERROR(VLOOKUP(A1773,[1]Monitoramento_Base_somente_disp!$A:$J,7,FALSE),0)</f>
        <v>0</v>
      </c>
      <c r="F1773" s="18">
        <f>IFERROR(VLOOKUP(A1773,[1]Monitoramento_Base_somente_disp!$A:$J,8,FALSE),0)</f>
        <v>0</v>
      </c>
      <c r="G1773" s="18">
        <f>IFERROR(VLOOKUP(A1773,[1]Monitoramento_Base_somente_disp!$A:$J,9,FALSE),0)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IFERROR(VLOOKUP(A1774,[1]Monitoramento_Base_somente_disp!$A:$J,4,FALSE),0)</f>
        <v>0</v>
      </c>
      <c r="C1774" s="18">
        <f>IFERROR(VLOOKUP(A1774,[1]Monitoramento_Base_somente_disp!$A:$J,5,FALSE),0)</f>
        <v>0</v>
      </c>
      <c r="D1774" s="18">
        <f>IFERROR(VLOOKUP(A1774,[1]Monitoramento_Base_somente_disp!$A:$J,6,FALSE),0)</f>
        <v>0</v>
      </c>
      <c r="E1774" s="18">
        <f>IFERROR(VLOOKUP(A1774,[1]Monitoramento_Base_somente_disp!$A:$J,7,FALSE),0)</f>
        <v>0</v>
      </c>
      <c r="F1774" s="18">
        <f>IFERROR(VLOOKUP(A1774,[1]Monitoramento_Base_somente_disp!$A:$J,8,FALSE),0)</f>
        <v>0</v>
      </c>
      <c r="G1774" s="18">
        <f>IFERROR(VLOOKUP(A1774,[1]Monitoramento_Base_somente_disp!$A:$J,9,FALSE),0)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IFERROR(VLOOKUP(A1775,[1]Monitoramento_Base_somente_disp!$A:$J,4,FALSE),0)</f>
        <v>0</v>
      </c>
      <c r="C1775" s="18">
        <f>IFERROR(VLOOKUP(A1775,[1]Monitoramento_Base_somente_disp!$A:$J,5,FALSE),0)</f>
        <v>0</v>
      </c>
      <c r="D1775" s="18">
        <f>IFERROR(VLOOKUP(A1775,[1]Monitoramento_Base_somente_disp!$A:$J,6,FALSE),0)</f>
        <v>0</v>
      </c>
      <c r="E1775" s="18">
        <f>IFERROR(VLOOKUP(A1775,[1]Monitoramento_Base_somente_disp!$A:$J,7,FALSE),0)</f>
        <v>0</v>
      </c>
      <c r="F1775" s="18">
        <f>IFERROR(VLOOKUP(A1775,[1]Monitoramento_Base_somente_disp!$A:$J,8,FALSE),0)</f>
        <v>0</v>
      </c>
      <c r="G1775" s="18">
        <f>IFERROR(VLOOKUP(A1775,[1]Monitoramento_Base_somente_disp!$A:$J,9,FALSE),0)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IFERROR(VLOOKUP(A1776,[1]Monitoramento_Base_somente_disp!$A:$J,4,FALSE),0)</f>
        <v>0</v>
      </c>
      <c r="C1776" s="18">
        <f>IFERROR(VLOOKUP(A1776,[1]Monitoramento_Base_somente_disp!$A:$J,5,FALSE),0)</f>
        <v>0</v>
      </c>
      <c r="D1776" s="18">
        <f>IFERROR(VLOOKUP(A1776,[1]Monitoramento_Base_somente_disp!$A:$J,6,FALSE),0)</f>
        <v>0</v>
      </c>
      <c r="E1776" s="18">
        <f>IFERROR(VLOOKUP(A1776,[1]Monitoramento_Base_somente_disp!$A:$J,7,FALSE),0)</f>
        <v>0</v>
      </c>
      <c r="F1776" s="18">
        <f>IFERROR(VLOOKUP(A1776,[1]Monitoramento_Base_somente_disp!$A:$J,8,FALSE),0)</f>
        <v>0</v>
      </c>
      <c r="G1776" s="18">
        <f>IFERROR(VLOOKUP(A1776,[1]Monitoramento_Base_somente_disp!$A:$J,9,FALSE),0)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IFERROR(VLOOKUP(A1777,[1]Monitoramento_Base_somente_disp!$A:$J,4,FALSE),0)</f>
        <v>0</v>
      </c>
      <c r="C1777" s="18">
        <f>IFERROR(VLOOKUP(A1777,[1]Monitoramento_Base_somente_disp!$A:$J,5,FALSE),0)</f>
        <v>0</v>
      </c>
      <c r="D1777" s="18">
        <f>IFERROR(VLOOKUP(A1777,[1]Monitoramento_Base_somente_disp!$A:$J,6,FALSE),0)</f>
        <v>0</v>
      </c>
      <c r="E1777" s="18">
        <f>IFERROR(VLOOKUP(A1777,[1]Monitoramento_Base_somente_disp!$A:$J,7,FALSE),0)</f>
        <v>0</v>
      </c>
      <c r="F1777" s="18">
        <f>IFERROR(VLOOKUP(A1777,[1]Monitoramento_Base_somente_disp!$A:$J,8,FALSE),0)</f>
        <v>0</v>
      </c>
      <c r="G1777" s="18">
        <f>IFERROR(VLOOKUP(A1777,[1]Monitoramento_Base_somente_disp!$A:$J,9,FALSE),0)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IFERROR(VLOOKUP(A1778,[1]Monitoramento_Base_somente_disp!$A:$J,4,FALSE),0)</f>
        <v>0</v>
      </c>
      <c r="C1778" s="18">
        <f>IFERROR(VLOOKUP(A1778,[1]Monitoramento_Base_somente_disp!$A:$J,5,FALSE),0)</f>
        <v>0</v>
      </c>
      <c r="D1778" s="18">
        <f>IFERROR(VLOOKUP(A1778,[1]Monitoramento_Base_somente_disp!$A:$J,6,FALSE),0)</f>
        <v>0</v>
      </c>
      <c r="E1778" s="18">
        <f>IFERROR(VLOOKUP(A1778,[1]Monitoramento_Base_somente_disp!$A:$J,7,FALSE),0)</f>
        <v>0</v>
      </c>
      <c r="F1778" s="18">
        <f>IFERROR(VLOOKUP(A1778,[1]Monitoramento_Base_somente_disp!$A:$J,8,FALSE),0)</f>
        <v>0</v>
      </c>
      <c r="G1778" s="18">
        <f>IFERROR(VLOOKUP(A1778,[1]Monitoramento_Base_somente_disp!$A:$J,9,FALSE),0)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IFERROR(VLOOKUP(A1779,[1]Monitoramento_Base_somente_disp!$A:$J,4,FALSE),0)</f>
        <v>0</v>
      </c>
      <c r="C1779" s="18">
        <f>IFERROR(VLOOKUP(A1779,[1]Monitoramento_Base_somente_disp!$A:$J,5,FALSE),0)</f>
        <v>0</v>
      </c>
      <c r="D1779" s="18">
        <f>IFERROR(VLOOKUP(A1779,[1]Monitoramento_Base_somente_disp!$A:$J,6,FALSE),0)</f>
        <v>0</v>
      </c>
      <c r="E1779" s="18">
        <f>IFERROR(VLOOKUP(A1779,[1]Monitoramento_Base_somente_disp!$A:$J,7,FALSE),0)</f>
        <v>0</v>
      </c>
      <c r="F1779" s="18">
        <f>IFERROR(VLOOKUP(A1779,[1]Monitoramento_Base_somente_disp!$A:$J,8,FALSE),0)</f>
        <v>0</v>
      </c>
      <c r="G1779" s="18">
        <f>IFERROR(VLOOKUP(A1779,[1]Monitoramento_Base_somente_disp!$A:$J,9,FALSE),0)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IFERROR(VLOOKUP(A1780,[1]Monitoramento_Base_somente_disp!$A:$J,4,FALSE),0)</f>
        <v>0</v>
      </c>
      <c r="C1780" s="18">
        <f>IFERROR(VLOOKUP(A1780,[1]Monitoramento_Base_somente_disp!$A:$J,5,FALSE),0)</f>
        <v>0</v>
      </c>
      <c r="D1780" s="18">
        <f>IFERROR(VLOOKUP(A1780,[1]Monitoramento_Base_somente_disp!$A:$J,6,FALSE),0)</f>
        <v>0</v>
      </c>
      <c r="E1780" s="18">
        <f>IFERROR(VLOOKUP(A1780,[1]Monitoramento_Base_somente_disp!$A:$J,7,FALSE),0)</f>
        <v>0</v>
      </c>
      <c r="F1780" s="18">
        <f>IFERROR(VLOOKUP(A1780,[1]Monitoramento_Base_somente_disp!$A:$J,8,FALSE),0)</f>
        <v>0</v>
      </c>
      <c r="G1780" s="18">
        <f>IFERROR(VLOOKUP(A1780,[1]Monitoramento_Base_somente_disp!$A:$J,9,FALSE),0)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IFERROR(VLOOKUP(A1781,[1]Monitoramento_Base_somente_disp!$A:$J,4,FALSE),0)</f>
        <v>0</v>
      </c>
      <c r="C1781" s="18">
        <f>IFERROR(VLOOKUP(A1781,[1]Monitoramento_Base_somente_disp!$A:$J,5,FALSE),0)</f>
        <v>0</v>
      </c>
      <c r="D1781" s="18">
        <f>IFERROR(VLOOKUP(A1781,[1]Monitoramento_Base_somente_disp!$A:$J,6,FALSE),0)</f>
        <v>0</v>
      </c>
      <c r="E1781" s="18">
        <f>IFERROR(VLOOKUP(A1781,[1]Monitoramento_Base_somente_disp!$A:$J,7,FALSE),0)</f>
        <v>0</v>
      </c>
      <c r="F1781" s="18">
        <f>IFERROR(VLOOKUP(A1781,[1]Monitoramento_Base_somente_disp!$A:$J,8,FALSE),0)</f>
        <v>0</v>
      </c>
      <c r="G1781" s="18">
        <f>IFERROR(VLOOKUP(A1781,[1]Monitoramento_Base_somente_disp!$A:$J,9,FALSE),0)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IFERROR(VLOOKUP(A1782,[1]Monitoramento_Base_somente_disp!$A:$J,4,FALSE),0)</f>
        <v>0</v>
      </c>
      <c r="C1782" s="18">
        <f>IFERROR(VLOOKUP(A1782,[1]Monitoramento_Base_somente_disp!$A:$J,5,FALSE),0)</f>
        <v>0</v>
      </c>
      <c r="D1782" s="18">
        <f>IFERROR(VLOOKUP(A1782,[1]Monitoramento_Base_somente_disp!$A:$J,6,FALSE),0)</f>
        <v>0</v>
      </c>
      <c r="E1782" s="18">
        <f>IFERROR(VLOOKUP(A1782,[1]Monitoramento_Base_somente_disp!$A:$J,7,FALSE),0)</f>
        <v>0</v>
      </c>
      <c r="F1782" s="18">
        <f>IFERROR(VLOOKUP(A1782,[1]Monitoramento_Base_somente_disp!$A:$J,8,FALSE),0)</f>
        <v>0</v>
      </c>
      <c r="G1782" s="18">
        <f>IFERROR(VLOOKUP(A1782,[1]Monitoramento_Base_somente_disp!$A:$J,9,FALSE),0)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IFERROR(VLOOKUP(A1783,[1]Monitoramento_Base_somente_disp!$A:$J,4,FALSE),0)</f>
        <v>0</v>
      </c>
      <c r="C1783" s="18">
        <f>IFERROR(VLOOKUP(A1783,[1]Monitoramento_Base_somente_disp!$A:$J,5,FALSE),0)</f>
        <v>0</v>
      </c>
      <c r="D1783" s="18">
        <f>IFERROR(VLOOKUP(A1783,[1]Monitoramento_Base_somente_disp!$A:$J,6,FALSE),0)</f>
        <v>0</v>
      </c>
      <c r="E1783" s="18">
        <f>IFERROR(VLOOKUP(A1783,[1]Monitoramento_Base_somente_disp!$A:$J,7,FALSE),0)</f>
        <v>0</v>
      </c>
      <c r="F1783" s="18">
        <f>IFERROR(VLOOKUP(A1783,[1]Monitoramento_Base_somente_disp!$A:$J,8,FALSE),0)</f>
        <v>0</v>
      </c>
      <c r="G1783" s="18">
        <f>IFERROR(VLOOKUP(A1783,[1]Monitoramento_Base_somente_disp!$A:$J,9,FALSE),0)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IFERROR(VLOOKUP(A1784,[1]Monitoramento_Base_somente_disp!$A:$J,4,FALSE),0)</f>
        <v>0</v>
      </c>
      <c r="C1784" s="18">
        <f>IFERROR(VLOOKUP(A1784,[1]Monitoramento_Base_somente_disp!$A:$J,5,FALSE),0)</f>
        <v>0</v>
      </c>
      <c r="D1784" s="18">
        <f>IFERROR(VLOOKUP(A1784,[1]Monitoramento_Base_somente_disp!$A:$J,6,FALSE),0)</f>
        <v>0</v>
      </c>
      <c r="E1784" s="18">
        <f>IFERROR(VLOOKUP(A1784,[1]Monitoramento_Base_somente_disp!$A:$J,7,FALSE),0)</f>
        <v>0</v>
      </c>
      <c r="F1784" s="18">
        <f>IFERROR(VLOOKUP(A1784,[1]Monitoramento_Base_somente_disp!$A:$J,8,FALSE),0)</f>
        <v>0</v>
      </c>
      <c r="G1784" s="18">
        <f>IFERROR(VLOOKUP(A1784,[1]Monitoramento_Base_somente_disp!$A:$J,9,FALSE),0)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IFERROR(VLOOKUP(A1785,[1]Monitoramento_Base_somente_disp!$A:$J,4,FALSE),0)</f>
        <v>0</v>
      </c>
      <c r="C1785" s="18">
        <f>IFERROR(VLOOKUP(A1785,[1]Monitoramento_Base_somente_disp!$A:$J,5,FALSE),0)</f>
        <v>0</v>
      </c>
      <c r="D1785" s="18">
        <f>IFERROR(VLOOKUP(A1785,[1]Monitoramento_Base_somente_disp!$A:$J,6,FALSE),0)</f>
        <v>0</v>
      </c>
      <c r="E1785" s="18">
        <f>IFERROR(VLOOKUP(A1785,[1]Monitoramento_Base_somente_disp!$A:$J,7,FALSE),0)</f>
        <v>0</v>
      </c>
      <c r="F1785" s="18">
        <f>IFERROR(VLOOKUP(A1785,[1]Monitoramento_Base_somente_disp!$A:$J,8,FALSE),0)</f>
        <v>0</v>
      </c>
      <c r="G1785" s="18">
        <f>IFERROR(VLOOKUP(A1785,[1]Monitoramento_Base_somente_disp!$A:$J,9,FALSE),0)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IFERROR(VLOOKUP(A1786,[1]Monitoramento_Base_somente_disp!$A:$J,4,FALSE),0)</f>
        <v>0</v>
      </c>
      <c r="C1786" s="18">
        <f>IFERROR(VLOOKUP(A1786,[1]Monitoramento_Base_somente_disp!$A:$J,5,FALSE),0)</f>
        <v>0</v>
      </c>
      <c r="D1786" s="18">
        <f>IFERROR(VLOOKUP(A1786,[1]Monitoramento_Base_somente_disp!$A:$J,6,FALSE),0)</f>
        <v>0</v>
      </c>
      <c r="E1786" s="18">
        <f>IFERROR(VLOOKUP(A1786,[1]Monitoramento_Base_somente_disp!$A:$J,7,FALSE),0)</f>
        <v>0</v>
      </c>
      <c r="F1786" s="18">
        <f>IFERROR(VLOOKUP(A1786,[1]Monitoramento_Base_somente_disp!$A:$J,8,FALSE),0)</f>
        <v>0</v>
      </c>
      <c r="G1786" s="18">
        <f>IFERROR(VLOOKUP(A1786,[1]Monitoramento_Base_somente_disp!$A:$J,9,FALSE),0)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IFERROR(VLOOKUP(A1787,[1]Monitoramento_Base_somente_disp!$A:$J,4,FALSE),0)</f>
        <v>0</v>
      </c>
      <c r="C1787" s="18">
        <f>IFERROR(VLOOKUP(A1787,[1]Monitoramento_Base_somente_disp!$A:$J,5,FALSE),0)</f>
        <v>0</v>
      </c>
      <c r="D1787" s="18">
        <f>IFERROR(VLOOKUP(A1787,[1]Monitoramento_Base_somente_disp!$A:$J,6,FALSE),0)</f>
        <v>0</v>
      </c>
      <c r="E1787" s="18">
        <f>IFERROR(VLOOKUP(A1787,[1]Monitoramento_Base_somente_disp!$A:$J,7,FALSE),0)</f>
        <v>0</v>
      </c>
      <c r="F1787" s="18">
        <f>IFERROR(VLOOKUP(A1787,[1]Monitoramento_Base_somente_disp!$A:$J,8,FALSE),0)</f>
        <v>0</v>
      </c>
      <c r="G1787" s="18">
        <f>IFERROR(VLOOKUP(A1787,[1]Monitoramento_Base_somente_disp!$A:$J,9,FALSE),0)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IFERROR(VLOOKUP(A1788,[1]Monitoramento_Base_somente_disp!$A:$J,4,FALSE),0)</f>
        <v>0</v>
      </c>
      <c r="C1788" s="18">
        <f>IFERROR(VLOOKUP(A1788,[1]Monitoramento_Base_somente_disp!$A:$J,5,FALSE),0)</f>
        <v>0</v>
      </c>
      <c r="D1788" s="18">
        <f>IFERROR(VLOOKUP(A1788,[1]Monitoramento_Base_somente_disp!$A:$J,6,FALSE),0)</f>
        <v>0</v>
      </c>
      <c r="E1788" s="18">
        <f>IFERROR(VLOOKUP(A1788,[1]Monitoramento_Base_somente_disp!$A:$J,7,FALSE),0)</f>
        <v>0</v>
      </c>
      <c r="F1788" s="18">
        <f>IFERROR(VLOOKUP(A1788,[1]Monitoramento_Base_somente_disp!$A:$J,8,FALSE),0)</f>
        <v>0</v>
      </c>
      <c r="G1788" s="18">
        <f>IFERROR(VLOOKUP(A1788,[1]Monitoramento_Base_somente_disp!$A:$J,9,FALSE),0)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IFERROR(VLOOKUP(A1789,[1]Monitoramento_Base_somente_disp!$A:$J,4,FALSE),0)</f>
        <v>0</v>
      </c>
      <c r="C1789" s="18">
        <f>IFERROR(VLOOKUP(A1789,[1]Monitoramento_Base_somente_disp!$A:$J,5,FALSE),0)</f>
        <v>0</v>
      </c>
      <c r="D1789" s="18">
        <f>IFERROR(VLOOKUP(A1789,[1]Monitoramento_Base_somente_disp!$A:$J,6,FALSE),0)</f>
        <v>0</v>
      </c>
      <c r="E1789" s="18">
        <f>IFERROR(VLOOKUP(A1789,[1]Monitoramento_Base_somente_disp!$A:$J,7,FALSE),0)</f>
        <v>0</v>
      </c>
      <c r="F1789" s="18">
        <f>IFERROR(VLOOKUP(A1789,[1]Monitoramento_Base_somente_disp!$A:$J,8,FALSE),0)</f>
        <v>0</v>
      </c>
      <c r="G1789" s="18">
        <f>IFERROR(VLOOKUP(A1789,[1]Monitoramento_Base_somente_disp!$A:$J,9,FALSE),0)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IFERROR(VLOOKUP(A1790,[1]Monitoramento_Base_somente_disp!$A:$J,4,FALSE),0)</f>
        <v>0</v>
      </c>
      <c r="C1790" s="18">
        <f>IFERROR(VLOOKUP(A1790,[1]Monitoramento_Base_somente_disp!$A:$J,5,FALSE),0)</f>
        <v>0</v>
      </c>
      <c r="D1790" s="18">
        <f>IFERROR(VLOOKUP(A1790,[1]Monitoramento_Base_somente_disp!$A:$J,6,FALSE),0)</f>
        <v>0</v>
      </c>
      <c r="E1790" s="18">
        <f>IFERROR(VLOOKUP(A1790,[1]Monitoramento_Base_somente_disp!$A:$J,7,FALSE),0)</f>
        <v>0</v>
      </c>
      <c r="F1790" s="18">
        <f>IFERROR(VLOOKUP(A1790,[1]Monitoramento_Base_somente_disp!$A:$J,8,FALSE),0)</f>
        <v>0</v>
      </c>
      <c r="G1790" s="18">
        <f>IFERROR(VLOOKUP(A1790,[1]Monitoramento_Base_somente_disp!$A:$J,9,FALSE),0)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IFERROR(VLOOKUP(A1791,[1]Monitoramento_Base_somente_disp!$A:$J,4,FALSE),0)</f>
        <v>0</v>
      </c>
      <c r="C1791" s="18">
        <f>IFERROR(VLOOKUP(A1791,[1]Monitoramento_Base_somente_disp!$A:$J,5,FALSE),0)</f>
        <v>0</v>
      </c>
      <c r="D1791" s="18">
        <f>IFERROR(VLOOKUP(A1791,[1]Monitoramento_Base_somente_disp!$A:$J,6,FALSE),0)</f>
        <v>0</v>
      </c>
      <c r="E1791" s="18">
        <f>IFERROR(VLOOKUP(A1791,[1]Monitoramento_Base_somente_disp!$A:$J,7,FALSE),0)</f>
        <v>0</v>
      </c>
      <c r="F1791" s="18">
        <f>IFERROR(VLOOKUP(A1791,[1]Monitoramento_Base_somente_disp!$A:$J,8,FALSE),0)</f>
        <v>0</v>
      </c>
      <c r="G1791" s="18">
        <f>IFERROR(VLOOKUP(A1791,[1]Monitoramento_Base_somente_disp!$A:$J,9,FALSE),0)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IFERROR(VLOOKUP(A1792,[1]Monitoramento_Base_somente_disp!$A:$J,4,FALSE),0)</f>
        <v>0</v>
      </c>
      <c r="C1792" s="18">
        <f>IFERROR(VLOOKUP(A1792,[1]Monitoramento_Base_somente_disp!$A:$J,5,FALSE),0)</f>
        <v>0</v>
      </c>
      <c r="D1792" s="18">
        <f>IFERROR(VLOOKUP(A1792,[1]Monitoramento_Base_somente_disp!$A:$J,6,FALSE),0)</f>
        <v>0</v>
      </c>
      <c r="E1792" s="18">
        <f>IFERROR(VLOOKUP(A1792,[1]Monitoramento_Base_somente_disp!$A:$J,7,FALSE),0)</f>
        <v>0</v>
      </c>
      <c r="F1792" s="18">
        <f>IFERROR(VLOOKUP(A1792,[1]Monitoramento_Base_somente_disp!$A:$J,8,FALSE),0)</f>
        <v>0</v>
      </c>
      <c r="G1792" s="18">
        <f>IFERROR(VLOOKUP(A1792,[1]Monitoramento_Base_somente_disp!$A:$J,9,FALSE),0)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IFERROR(VLOOKUP(A1793,[1]Monitoramento_Base_somente_disp!$A:$J,4,FALSE),0)</f>
        <v>0</v>
      </c>
      <c r="C1793" s="18">
        <f>IFERROR(VLOOKUP(A1793,[1]Monitoramento_Base_somente_disp!$A:$J,5,FALSE),0)</f>
        <v>0</v>
      </c>
      <c r="D1793" s="18">
        <f>IFERROR(VLOOKUP(A1793,[1]Monitoramento_Base_somente_disp!$A:$J,6,FALSE),0)</f>
        <v>0</v>
      </c>
      <c r="E1793" s="18">
        <f>IFERROR(VLOOKUP(A1793,[1]Monitoramento_Base_somente_disp!$A:$J,7,FALSE),0)</f>
        <v>0</v>
      </c>
      <c r="F1793" s="18">
        <f>IFERROR(VLOOKUP(A1793,[1]Monitoramento_Base_somente_disp!$A:$J,8,FALSE),0)</f>
        <v>0</v>
      </c>
      <c r="G1793" s="18">
        <f>IFERROR(VLOOKUP(A1793,[1]Monitoramento_Base_somente_disp!$A:$J,9,FALSE),0)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IFERROR(VLOOKUP(A1794,[1]Monitoramento_Base_somente_disp!$A:$J,4,FALSE),0)</f>
        <v>0</v>
      </c>
      <c r="C1794" s="18">
        <f>IFERROR(VLOOKUP(A1794,[1]Monitoramento_Base_somente_disp!$A:$J,5,FALSE),0)</f>
        <v>0</v>
      </c>
      <c r="D1794" s="18">
        <f>IFERROR(VLOOKUP(A1794,[1]Monitoramento_Base_somente_disp!$A:$J,6,FALSE),0)</f>
        <v>0</v>
      </c>
      <c r="E1794" s="18">
        <f>IFERROR(VLOOKUP(A1794,[1]Monitoramento_Base_somente_disp!$A:$J,7,FALSE),0)</f>
        <v>0</v>
      </c>
      <c r="F1794" s="18">
        <f>IFERROR(VLOOKUP(A1794,[1]Monitoramento_Base_somente_disp!$A:$J,8,FALSE),0)</f>
        <v>0</v>
      </c>
      <c r="G1794" s="18">
        <f>IFERROR(VLOOKUP(A1794,[1]Monitoramento_Base_somente_disp!$A:$J,9,FALSE),0)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IFERROR(VLOOKUP(A1795,[1]Monitoramento_Base_somente_disp!$A:$J,4,FALSE),0)</f>
        <v>0</v>
      </c>
      <c r="C1795" s="18">
        <f>IFERROR(VLOOKUP(A1795,[1]Monitoramento_Base_somente_disp!$A:$J,5,FALSE),0)</f>
        <v>0</v>
      </c>
      <c r="D1795" s="18">
        <f>IFERROR(VLOOKUP(A1795,[1]Monitoramento_Base_somente_disp!$A:$J,6,FALSE),0)</f>
        <v>0</v>
      </c>
      <c r="E1795" s="18">
        <f>IFERROR(VLOOKUP(A1795,[1]Monitoramento_Base_somente_disp!$A:$J,7,FALSE),0)</f>
        <v>0</v>
      </c>
      <c r="F1795" s="18">
        <f>IFERROR(VLOOKUP(A1795,[1]Monitoramento_Base_somente_disp!$A:$J,8,FALSE),0)</f>
        <v>0</v>
      </c>
      <c r="G1795" s="18">
        <f>IFERROR(VLOOKUP(A1795,[1]Monitoramento_Base_somente_disp!$A:$J,9,FALSE),0)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IFERROR(VLOOKUP(A1796,[1]Monitoramento_Base_somente_disp!$A:$J,4,FALSE),0)</f>
        <v>0</v>
      </c>
      <c r="C1796" s="18">
        <f>IFERROR(VLOOKUP(A1796,[1]Monitoramento_Base_somente_disp!$A:$J,5,FALSE),0)</f>
        <v>0</v>
      </c>
      <c r="D1796" s="18">
        <f>IFERROR(VLOOKUP(A1796,[1]Monitoramento_Base_somente_disp!$A:$J,6,FALSE),0)</f>
        <v>0</v>
      </c>
      <c r="E1796" s="18">
        <f>IFERROR(VLOOKUP(A1796,[1]Monitoramento_Base_somente_disp!$A:$J,7,FALSE),0)</f>
        <v>0</v>
      </c>
      <c r="F1796" s="18">
        <f>IFERROR(VLOOKUP(A1796,[1]Monitoramento_Base_somente_disp!$A:$J,8,FALSE),0)</f>
        <v>0</v>
      </c>
      <c r="G1796" s="18">
        <f>IFERROR(VLOOKUP(A1796,[1]Monitoramento_Base_somente_disp!$A:$J,9,FALSE),0)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IFERROR(VLOOKUP(A1797,[1]Monitoramento_Base_somente_disp!$A:$J,4,FALSE),0)</f>
        <v>0</v>
      </c>
      <c r="C1797" s="18">
        <f>IFERROR(VLOOKUP(A1797,[1]Monitoramento_Base_somente_disp!$A:$J,5,FALSE),0)</f>
        <v>0</v>
      </c>
      <c r="D1797" s="18">
        <f>IFERROR(VLOOKUP(A1797,[1]Monitoramento_Base_somente_disp!$A:$J,6,FALSE),0)</f>
        <v>0</v>
      </c>
      <c r="E1797" s="18">
        <f>IFERROR(VLOOKUP(A1797,[1]Monitoramento_Base_somente_disp!$A:$J,7,FALSE),0)</f>
        <v>0</v>
      </c>
      <c r="F1797" s="18">
        <f>IFERROR(VLOOKUP(A1797,[1]Monitoramento_Base_somente_disp!$A:$J,8,FALSE),0)</f>
        <v>0</v>
      </c>
      <c r="G1797" s="18">
        <f>IFERROR(VLOOKUP(A1797,[1]Monitoramento_Base_somente_disp!$A:$J,9,FALSE),0)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IFERROR(VLOOKUP(A1798,[1]Monitoramento_Base_somente_disp!$A:$J,4,FALSE),0)</f>
        <v>0</v>
      </c>
      <c r="C1798" s="18">
        <f>IFERROR(VLOOKUP(A1798,[1]Monitoramento_Base_somente_disp!$A:$J,5,FALSE),0)</f>
        <v>0</v>
      </c>
      <c r="D1798" s="18">
        <f>IFERROR(VLOOKUP(A1798,[1]Monitoramento_Base_somente_disp!$A:$J,6,FALSE),0)</f>
        <v>0</v>
      </c>
      <c r="E1798" s="18">
        <f>IFERROR(VLOOKUP(A1798,[1]Monitoramento_Base_somente_disp!$A:$J,7,FALSE),0)</f>
        <v>0</v>
      </c>
      <c r="F1798" s="18">
        <f>IFERROR(VLOOKUP(A1798,[1]Monitoramento_Base_somente_disp!$A:$J,8,FALSE),0)</f>
        <v>0</v>
      </c>
      <c r="G1798" s="18">
        <f>IFERROR(VLOOKUP(A1798,[1]Monitoramento_Base_somente_disp!$A:$J,9,FALSE),0)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IFERROR(VLOOKUP(A1799,[1]Monitoramento_Base_somente_disp!$A:$J,4,FALSE),0)</f>
        <v>0</v>
      </c>
      <c r="C1799" s="18">
        <f>IFERROR(VLOOKUP(A1799,[1]Monitoramento_Base_somente_disp!$A:$J,5,FALSE),0)</f>
        <v>0</v>
      </c>
      <c r="D1799" s="18">
        <f>IFERROR(VLOOKUP(A1799,[1]Monitoramento_Base_somente_disp!$A:$J,6,FALSE),0)</f>
        <v>0</v>
      </c>
      <c r="E1799" s="18">
        <f>IFERROR(VLOOKUP(A1799,[1]Monitoramento_Base_somente_disp!$A:$J,7,FALSE),0)</f>
        <v>0</v>
      </c>
      <c r="F1799" s="18">
        <f>IFERROR(VLOOKUP(A1799,[1]Monitoramento_Base_somente_disp!$A:$J,8,FALSE),0)</f>
        <v>0</v>
      </c>
      <c r="G1799" s="18">
        <f>IFERROR(VLOOKUP(A1799,[1]Monitoramento_Base_somente_disp!$A:$J,9,FALSE),0)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IFERROR(VLOOKUP(A1800,[1]Monitoramento_Base_somente_disp!$A:$J,4,FALSE),0)</f>
        <v>0</v>
      </c>
      <c r="C1800" s="18">
        <f>IFERROR(VLOOKUP(A1800,[1]Monitoramento_Base_somente_disp!$A:$J,5,FALSE),0)</f>
        <v>0</v>
      </c>
      <c r="D1800" s="18">
        <f>IFERROR(VLOOKUP(A1800,[1]Monitoramento_Base_somente_disp!$A:$J,6,FALSE),0)</f>
        <v>0</v>
      </c>
      <c r="E1800" s="18">
        <f>IFERROR(VLOOKUP(A1800,[1]Monitoramento_Base_somente_disp!$A:$J,7,FALSE),0)</f>
        <v>0</v>
      </c>
      <c r="F1800" s="18">
        <f>IFERROR(VLOOKUP(A1800,[1]Monitoramento_Base_somente_disp!$A:$J,8,FALSE),0)</f>
        <v>0</v>
      </c>
      <c r="G1800" s="18">
        <f>IFERROR(VLOOKUP(A1800,[1]Monitoramento_Base_somente_disp!$A:$J,9,FALSE),0)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IFERROR(VLOOKUP(A1801,[1]Monitoramento_Base_somente_disp!$A:$J,4,FALSE),0)</f>
        <v>0</v>
      </c>
      <c r="C1801" s="18">
        <f>IFERROR(VLOOKUP(A1801,[1]Monitoramento_Base_somente_disp!$A:$J,5,FALSE),0)</f>
        <v>0</v>
      </c>
      <c r="D1801" s="18">
        <f>IFERROR(VLOOKUP(A1801,[1]Monitoramento_Base_somente_disp!$A:$J,6,FALSE),0)</f>
        <v>0</v>
      </c>
      <c r="E1801" s="18">
        <f>IFERROR(VLOOKUP(A1801,[1]Monitoramento_Base_somente_disp!$A:$J,7,FALSE),0)</f>
        <v>0</v>
      </c>
      <c r="F1801" s="18">
        <f>IFERROR(VLOOKUP(A1801,[1]Monitoramento_Base_somente_disp!$A:$J,8,FALSE),0)</f>
        <v>0</v>
      </c>
      <c r="G1801" s="18">
        <f>IFERROR(VLOOKUP(A1801,[1]Monitoramento_Base_somente_disp!$A:$J,9,FALSE),0)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IFERROR(VLOOKUP(A1802,[1]Monitoramento_Base_somente_disp!$A:$J,4,FALSE),0)</f>
        <v>0</v>
      </c>
      <c r="C1802" s="18">
        <f>IFERROR(VLOOKUP(A1802,[1]Monitoramento_Base_somente_disp!$A:$J,5,FALSE),0)</f>
        <v>0</v>
      </c>
      <c r="D1802" s="18">
        <f>IFERROR(VLOOKUP(A1802,[1]Monitoramento_Base_somente_disp!$A:$J,6,FALSE),0)</f>
        <v>0</v>
      </c>
      <c r="E1802" s="18">
        <f>IFERROR(VLOOKUP(A1802,[1]Monitoramento_Base_somente_disp!$A:$J,7,FALSE),0)</f>
        <v>0</v>
      </c>
      <c r="F1802" s="18">
        <f>IFERROR(VLOOKUP(A1802,[1]Monitoramento_Base_somente_disp!$A:$J,8,FALSE),0)</f>
        <v>0</v>
      </c>
      <c r="G1802" s="18">
        <f>IFERROR(VLOOKUP(A1802,[1]Monitoramento_Base_somente_disp!$A:$J,9,FALSE),0)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IFERROR(VLOOKUP(A1803,[1]Monitoramento_Base_somente_disp!$A:$J,4,FALSE),0)</f>
        <v>0</v>
      </c>
      <c r="C1803" s="18">
        <f>IFERROR(VLOOKUP(A1803,[1]Monitoramento_Base_somente_disp!$A:$J,5,FALSE),0)</f>
        <v>0</v>
      </c>
      <c r="D1803" s="18">
        <f>IFERROR(VLOOKUP(A1803,[1]Monitoramento_Base_somente_disp!$A:$J,6,FALSE),0)</f>
        <v>0</v>
      </c>
      <c r="E1803" s="18">
        <f>IFERROR(VLOOKUP(A1803,[1]Monitoramento_Base_somente_disp!$A:$J,7,FALSE),0)</f>
        <v>0</v>
      </c>
      <c r="F1803" s="18">
        <f>IFERROR(VLOOKUP(A1803,[1]Monitoramento_Base_somente_disp!$A:$J,8,FALSE),0)</f>
        <v>0</v>
      </c>
      <c r="G1803" s="18">
        <f>IFERROR(VLOOKUP(A1803,[1]Monitoramento_Base_somente_disp!$A:$J,9,FALSE),0)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IFERROR(VLOOKUP(A1804,[1]Monitoramento_Base_somente_disp!$A:$J,4,FALSE),0)</f>
        <v>0</v>
      </c>
      <c r="C1804" s="18">
        <f>IFERROR(VLOOKUP(A1804,[1]Monitoramento_Base_somente_disp!$A:$J,5,FALSE),0)</f>
        <v>0</v>
      </c>
      <c r="D1804" s="18">
        <f>IFERROR(VLOOKUP(A1804,[1]Monitoramento_Base_somente_disp!$A:$J,6,FALSE),0)</f>
        <v>0</v>
      </c>
      <c r="E1804" s="18">
        <f>IFERROR(VLOOKUP(A1804,[1]Monitoramento_Base_somente_disp!$A:$J,7,FALSE),0)</f>
        <v>0</v>
      </c>
      <c r="F1804" s="18">
        <f>IFERROR(VLOOKUP(A1804,[1]Monitoramento_Base_somente_disp!$A:$J,8,FALSE),0)</f>
        <v>0</v>
      </c>
      <c r="G1804" s="18">
        <f>IFERROR(VLOOKUP(A1804,[1]Monitoramento_Base_somente_disp!$A:$J,9,FALSE),0)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IFERROR(VLOOKUP(A1805,[1]Monitoramento_Base_somente_disp!$A:$J,4,FALSE),0)</f>
        <v>0</v>
      </c>
      <c r="C1805" s="18">
        <f>IFERROR(VLOOKUP(A1805,[1]Monitoramento_Base_somente_disp!$A:$J,5,FALSE),0)</f>
        <v>0</v>
      </c>
      <c r="D1805" s="18">
        <f>IFERROR(VLOOKUP(A1805,[1]Monitoramento_Base_somente_disp!$A:$J,6,FALSE),0)</f>
        <v>0</v>
      </c>
      <c r="E1805" s="18">
        <f>IFERROR(VLOOKUP(A1805,[1]Monitoramento_Base_somente_disp!$A:$J,7,FALSE),0)</f>
        <v>0</v>
      </c>
      <c r="F1805" s="18">
        <f>IFERROR(VLOOKUP(A1805,[1]Monitoramento_Base_somente_disp!$A:$J,8,FALSE),0)</f>
        <v>0</v>
      </c>
      <c r="G1805" s="18">
        <f>IFERROR(VLOOKUP(A1805,[1]Monitoramento_Base_somente_disp!$A:$J,9,FALSE),0)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IFERROR(VLOOKUP(A1806,[1]Monitoramento_Base_somente_disp!$A:$J,4,FALSE),0)</f>
        <v>0</v>
      </c>
      <c r="C1806" s="18">
        <f>IFERROR(VLOOKUP(A1806,[1]Monitoramento_Base_somente_disp!$A:$J,5,FALSE),0)</f>
        <v>7022190</v>
      </c>
      <c r="D1806" s="18">
        <f>IFERROR(VLOOKUP(A1806,[1]Monitoramento_Base_somente_disp!$A:$J,6,FALSE),0)</f>
        <v>0</v>
      </c>
      <c r="E1806" s="18">
        <f>IFERROR(VLOOKUP(A1806,[1]Monitoramento_Base_somente_disp!$A:$J,7,FALSE),0)</f>
        <v>0</v>
      </c>
      <c r="F1806" s="18">
        <f>IFERROR(VLOOKUP(A1806,[1]Monitoramento_Base_somente_disp!$A:$J,8,FALSE),0)</f>
        <v>0</v>
      </c>
      <c r="G1806" s="18">
        <f>IFERROR(VLOOKUP(A1806,[1]Monitoramento_Base_somente_disp!$A:$J,9,FALSE),0)</f>
        <v>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Não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Não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IFERROR(VLOOKUP(A1807,[1]Monitoramento_Base_somente_disp!$A:$J,4,FALSE),0)</f>
        <v>0</v>
      </c>
      <c r="C1807" s="18">
        <f>IFERROR(VLOOKUP(A1807,[1]Monitoramento_Base_somente_disp!$A:$J,5,FALSE),0)</f>
        <v>0</v>
      </c>
      <c r="D1807" s="18">
        <f>IFERROR(VLOOKUP(A1807,[1]Monitoramento_Base_somente_disp!$A:$J,6,FALSE),0)</f>
        <v>0</v>
      </c>
      <c r="E1807" s="18">
        <f>IFERROR(VLOOKUP(A1807,[1]Monitoramento_Base_somente_disp!$A:$J,7,FALSE),0)</f>
        <v>0</v>
      </c>
      <c r="F1807" s="18">
        <f>IFERROR(VLOOKUP(A1807,[1]Monitoramento_Base_somente_disp!$A:$J,8,FALSE),0)</f>
        <v>0</v>
      </c>
      <c r="G1807" s="18">
        <f>IFERROR(VLOOKUP(A1807,[1]Monitoramento_Base_somente_disp!$A:$J,9,FALSE),0)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IFERROR(VLOOKUP(A1808,[1]Monitoramento_Base_somente_disp!$A:$J,4,FALSE),0)</f>
        <v>0</v>
      </c>
      <c r="C1808" s="18">
        <f>IFERROR(VLOOKUP(A1808,[1]Monitoramento_Base_somente_disp!$A:$J,5,FALSE),0)</f>
        <v>0</v>
      </c>
      <c r="D1808" s="18">
        <f>IFERROR(VLOOKUP(A1808,[1]Monitoramento_Base_somente_disp!$A:$J,6,FALSE),0)</f>
        <v>0</v>
      </c>
      <c r="E1808" s="18">
        <f>IFERROR(VLOOKUP(A1808,[1]Monitoramento_Base_somente_disp!$A:$J,7,FALSE),0)</f>
        <v>0</v>
      </c>
      <c r="F1808" s="18">
        <f>IFERROR(VLOOKUP(A1808,[1]Monitoramento_Base_somente_disp!$A:$J,8,FALSE),0)</f>
        <v>0</v>
      </c>
      <c r="G1808" s="18">
        <f>IFERROR(VLOOKUP(A1808,[1]Monitoramento_Base_somente_disp!$A:$J,9,FALSE),0)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IFERROR(VLOOKUP(A1809,[1]Monitoramento_Base_somente_disp!$A:$J,4,FALSE),0)</f>
        <v>0</v>
      </c>
      <c r="C1809" s="18">
        <f>IFERROR(VLOOKUP(A1809,[1]Monitoramento_Base_somente_disp!$A:$J,5,FALSE),0)</f>
        <v>0</v>
      </c>
      <c r="D1809" s="18">
        <f>IFERROR(VLOOKUP(A1809,[1]Monitoramento_Base_somente_disp!$A:$J,6,FALSE),0)</f>
        <v>0</v>
      </c>
      <c r="E1809" s="18">
        <f>IFERROR(VLOOKUP(A1809,[1]Monitoramento_Base_somente_disp!$A:$J,7,FALSE),0)</f>
        <v>0</v>
      </c>
      <c r="F1809" s="18">
        <f>IFERROR(VLOOKUP(A1809,[1]Monitoramento_Base_somente_disp!$A:$J,8,FALSE),0)</f>
        <v>0</v>
      </c>
      <c r="G1809" s="18">
        <f>IFERROR(VLOOKUP(A1809,[1]Monitoramento_Base_somente_disp!$A:$J,9,FALSE),0)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IFERROR(VLOOKUP(A1810,[1]Monitoramento_Base_somente_disp!$A:$J,4,FALSE),0)</f>
        <v>0</v>
      </c>
      <c r="C1810" s="18">
        <f>IFERROR(VLOOKUP(A1810,[1]Monitoramento_Base_somente_disp!$A:$J,5,FALSE),0)</f>
        <v>0</v>
      </c>
      <c r="D1810" s="18">
        <f>IFERROR(VLOOKUP(A1810,[1]Monitoramento_Base_somente_disp!$A:$J,6,FALSE),0)</f>
        <v>0</v>
      </c>
      <c r="E1810" s="18">
        <f>IFERROR(VLOOKUP(A1810,[1]Monitoramento_Base_somente_disp!$A:$J,7,FALSE),0)</f>
        <v>0</v>
      </c>
      <c r="F1810" s="18">
        <f>IFERROR(VLOOKUP(A1810,[1]Monitoramento_Base_somente_disp!$A:$J,8,FALSE),0)</f>
        <v>0</v>
      </c>
      <c r="G1810" s="18">
        <f>IFERROR(VLOOKUP(A1810,[1]Monitoramento_Base_somente_disp!$A:$J,9,FALSE),0)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IFERROR(VLOOKUP(A1811,[1]Monitoramento_Base_somente_disp!$A:$J,4,FALSE),0)</f>
        <v>0</v>
      </c>
      <c r="C1811" s="18">
        <f>IFERROR(VLOOKUP(A1811,[1]Monitoramento_Base_somente_disp!$A:$J,5,FALSE),0)</f>
        <v>0</v>
      </c>
      <c r="D1811" s="18">
        <f>IFERROR(VLOOKUP(A1811,[1]Monitoramento_Base_somente_disp!$A:$J,6,FALSE),0)</f>
        <v>0</v>
      </c>
      <c r="E1811" s="18">
        <f>IFERROR(VLOOKUP(A1811,[1]Monitoramento_Base_somente_disp!$A:$J,7,FALSE),0)</f>
        <v>0</v>
      </c>
      <c r="F1811" s="18">
        <f>IFERROR(VLOOKUP(A1811,[1]Monitoramento_Base_somente_disp!$A:$J,8,FALSE),0)</f>
        <v>0</v>
      </c>
      <c r="G1811" s="18">
        <f>IFERROR(VLOOKUP(A1811,[1]Monitoramento_Base_somente_disp!$A:$J,9,FALSE),0)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IFERROR(VLOOKUP(A1812,[1]Monitoramento_Base_somente_disp!$A:$J,4,FALSE),0)</f>
        <v>0</v>
      </c>
      <c r="C1812" s="18">
        <f>IFERROR(VLOOKUP(A1812,[1]Monitoramento_Base_somente_disp!$A:$J,5,FALSE),0)</f>
        <v>0</v>
      </c>
      <c r="D1812" s="18">
        <f>IFERROR(VLOOKUP(A1812,[1]Monitoramento_Base_somente_disp!$A:$J,6,FALSE),0)</f>
        <v>0</v>
      </c>
      <c r="E1812" s="18">
        <f>IFERROR(VLOOKUP(A1812,[1]Monitoramento_Base_somente_disp!$A:$J,7,FALSE),0)</f>
        <v>0</v>
      </c>
      <c r="F1812" s="18">
        <f>IFERROR(VLOOKUP(A1812,[1]Monitoramento_Base_somente_disp!$A:$J,8,FALSE),0)</f>
        <v>0</v>
      </c>
      <c r="G1812" s="18">
        <f>IFERROR(VLOOKUP(A1812,[1]Monitoramento_Base_somente_disp!$A:$J,9,FALSE),0)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IFERROR(VLOOKUP(A1813,[1]Monitoramento_Base_somente_disp!$A:$J,4,FALSE),0)</f>
        <v>0</v>
      </c>
      <c r="C1813" s="18">
        <f>IFERROR(VLOOKUP(A1813,[1]Monitoramento_Base_somente_disp!$A:$J,5,FALSE),0)</f>
        <v>0</v>
      </c>
      <c r="D1813" s="18">
        <f>IFERROR(VLOOKUP(A1813,[1]Monitoramento_Base_somente_disp!$A:$J,6,FALSE),0)</f>
        <v>0</v>
      </c>
      <c r="E1813" s="18">
        <f>IFERROR(VLOOKUP(A1813,[1]Monitoramento_Base_somente_disp!$A:$J,7,FALSE),0)</f>
        <v>0</v>
      </c>
      <c r="F1813" s="18">
        <f>IFERROR(VLOOKUP(A1813,[1]Monitoramento_Base_somente_disp!$A:$J,8,FALSE),0)</f>
        <v>0</v>
      </c>
      <c r="G1813" s="18">
        <f>IFERROR(VLOOKUP(A1813,[1]Monitoramento_Base_somente_disp!$A:$J,9,FALSE),0)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IFERROR(VLOOKUP(A1814,[1]Monitoramento_Base_somente_disp!$A:$J,4,FALSE),0)</f>
        <v>0</v>
      </c>
      <c r="C1814" s="18">
        <f>IFERROR(VLOOKUP(A1814,[1]Monitoramento_Base_somente_disp!$A:$J,5,FALSE),0)</f>
        <v>0</v>
      </c>
      <c r="D1814" s="18">
        <f>IFERROR(VLOOKUP(A1814,[1]Monitoramento_Base_somente_disp!$A:$J,6,FALSE),0)</f>
        <v>0</v>
      </c>
      <c r="E1814" s="18">
        <f>IFERROR(VLOOKUP(A1814,[1]Monitoramento_Base_somente_disp!$A:$J,7,FALSE),0)</f>
        <v>0</v>
      </c>
      <c r="F1814" s="18">
        <f>IFERROR(VLOOKUP(A1814,[1]Monitoramento_Base_somente_disp!$A:$J,8,FALSE),0)</f>
        <v>0</v>
      </c>
      <c r="G1814" s="18">
        <f>IFERROR(VLOOKUP(A1814,[1]Monitoramento_Base_somente_disp!$A:$J,9,FALSE),0)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IFERROR(VLOOKUP(A1815,[1]Monitoramento_Base_somente_disp!$A:$J,4,FALSE),0)</f>
        <v>0</v>
      </c>
      <c r="C1815" s="18">
        <f>IFERROR(VLOOKUP(A1815,[1]Monitoramento_Base_somente_disp!$A:$J,5,FALSE),0)</f>
        <v>0</v>
      </c>
      <c r="D1815" s="18">
        <f>IFERROR(VLOOKUP(A1815,[1]Monitoramento_Base_somente_disp!$A:$J,6,FALSE),0)</f>
        <v>0</v>
      </c>
      <c r="E1815" s="18">
        <f>IFERROR(VLOOKUP(A1815,[1]Monitoramento_Base_somente_disp!$A:$J,7,FALSE),0)</f>
        <v>0</v>
      </c>
      <c r="F1815" s="18">
        <f>IFERROR(VLOOKUP(A1815,[1]Monitoramento_Base_somente_disp!$A:$J,8,FALSE),0)</f>
        <v>0</v>
      </c>
      <c r="G1815" s="18">
        <f>IFERROR(VLOOKUP(A1815,[1]Monitoramento_Base_somente_disp!$A:$J,9,FALSE),0)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IFERROR(VLOOKUP(A1816,[1]Monitoramento_Base_somente_disp!$A:$J,4,FALSE),0)</f>
        <v>0</v>
      </c>
      <c r="C1816" s="18">
        <f>IFERROR(VLOOKUP(A1816,[1]Monitoramento_Base_somente_disp!$A:$J,5,FALSE),0)</f>
        <v>0</v>
      </c>
      <c r="D1816" s="18">
        <f>IFERROR(VLOOKUP(A1816,[1]Monitoramento_Base_somente_disp!$A:$J,6,FALSE),0)</f>
        <v>0</v>
      </c>
      <c r="E1816" s="18">
        <f>IFERROR(VLOOKUP(A1816,[1]Monitoramento_Base_somente_disp!$A:$J,7,FALSE),0)</f>
        <v>0</v>
      </c>
      <c r="F1816" s="18">
        <f>IFERROR(VLOOKUP(A1816,[1]Monitoramento_Base_somente_disp!$A:$J,8,FALSE),0)</f>
        <v>0</v>
      </c>
      <c r="G1816" s="18">
        <f>IFERROR(VLOOKUP(A1816,[1]Monitoramento_Base_somente_disp!$A:$J,9,FALSE),0)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IFERROR(VLOOKUP(A1817,[1]Monitoramento_Base_somente_disp!$A:$J,4,FALSE),0)</f>
        <v>0</v>
      </c>
      <c r="C1817" s="18">
        <f>IFERROR(VLOOKUP(A1817,[1]Monitoramento_Base_somente_disp!$A:$J,5,FALSE),0)</f>
        <v>0</v>
      </c>
      <c r="D1817" s="18">
        <f>IFERROR(VLOOKUP(A1817,[1]Monitoramento_Base_somente_disp!$A:$J,6,FALSE),0)</f>
        <v>0</v>
      </c>
      <c r="E1817" s="18">
        <f>IFERROR(VLOOKUP(A1817,[1]Monitoramento_Base_somente_disp!$A:$J,7,FALSE),0)</f>
        <v>0</v>
      </c>
      <c r="F1817" s="18">
        <f>IFERROR(VLOOKUP(A1817,[1]Monitoramento_Base_somente_disp!$A:$J,8,FALSE),0)</f>
        <v>0</v>
      </c>
      <c r="G1817" s="18">
        <f>IFERROR(VLOOKUP(A1817,[1]Monitoramento_Base_somente_disp!$A:$J,9,FALSE),0)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IFERROR(VLOOKUP(A1818,[1]Monitoramento_Base_somente_disp!$A:$J,4,FALSE),0)</f>
        <v>0</v>
      </c>
      <c r="C1818" s="18">
        <f>IFERROR(VLOOKUP(A1818,[1]Monitoramento_Base_somente_disp!$A:$J,5,FALSE),0)</f>
        <v>0</v>
      </c>
      <c r="D1818" s="18">
        <f>IFERROR(VLOOKUP(A1818,[1]Monitoramento_Base_somente_disp!$A:$J,6,FALSE),0)</f>
        <v>0</v>
      </c>
      <c r="E1818" s="18">
        <f>IFERROR(VLOOKUP(A1818,[1]Monitoramento_Base_somente_disp!$A:$J,7,FALSE),0)</f>
        <v>0</v>
      </c>
      <c r="F1818" s="18">
        <f>IFERROR(VLOOKUP(A1818,[1]Monitoramento_Base_somente_disp!$A:$J,8,FALSE),0)</f>
        <v>0</v>
      </c>
      <c r="G1818" s="18">
        <f>IFERROR(VLOOKUP(A1818,[1]Monitoramento_Base_somente_disp!$A:$J,9,FALSE),0)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IFERROR(VLOOKUP(A1819,[1]Monitoramento_Base_somente_disp!$A:$J,4,FALSE),0)</f>
        <v>0</v>
      </c>
      <c r="C1819" s="18">
        <f>IFERROR(VLOOKUP(A1819,[1]Monitoramento_Base_somente_disp!$A:$J,5,FALSE),0)</f>
        <v>0</v>
      </c>
      <c r="D1819" s="18">
        <f>IFERROR(VLOOKUP(A1819,[1]Monitoramento_Base_somente_disp!$A:$J,6,FALSE),0)</f>
        <v>0</v>
      </c>
      <c r="E1819" s="18">
        <f>IFERROR(VLOOKUP(A1819,[1]Monitoramento_Base_somente_disp!$A:$J,7,FALSE),0)</f>
        <v>0</v>
      </c>
      <c r="F1819" s="18">
        <f>IFERROR(VLOOKUP(A1819,[1]Monitoramento_Base_somente_disp!$A:$J,8,FALSE),0)</f>
        <v>0</v>
      </c>
      <c r="G1819" s="18">
        <f>IFERROR(VLOOKUP(A1819,[1]Monitoramento_Base_somente_disp!$A:$J,9,FALSE),0)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IFERROR(VLOOKUP(A1820,[1]Monitoramento_Base_somente_disp!$A:$J,4,FALSE),0)</f>
        <v>0</v>
      </c>
      <c r="C1820" s="18">
        <f>IFERROR(VLOOKUP(A1820,[1]Monitoramento_Base_somente_disp!$A:$J,5,FALSE),0)</f>
        <v>0</v>
      </c>
      <c r="D1820" s="18">
        <f>IFERROR(VLOOKUP(A1820,[1]Monitoramento_Base_somente_disp!$A:$J,6,FALSE),0)</f>
        <v>0</v>
      </c>
      <c r="E1820" s="18">
        <f>IFERROR(VLOOKUP(A1820,[1]Monitoramento_Base_somente_disp!$A:$J,7,FALSE),0)</f>
        <v>0</v>
      </c>
      <c r="F1820" s="18">
        <f>IFERROR(VLOOKUP(A1820,[1]Monitoramento_Base_somente_disp!$A:$J,8,FALSE),0)</f>
        <v>0</v>
      </c>
      <c r="G1820" s="18">
        <f>IFERROR(VLOOKUP(A1820,[1]Monitoramento_Base_somente_disp!$A:$J,9,FALSE),0)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IFERROR(VLOOKUP(A1821,[1]Monitoramento_Base_somente_disp!$A:$J,4,FALSE),0)</f>
        <v>0</v>
      </c>
      <c r="C1821" s="18">
        <f>IFERROR(VLOOKUP(A1821,[1]Monitoramento_Base_somente_disp!$A:$J,5,FALSE),0)</f>
        <v>0</v>
      </c>
      <c r="D1821" s="18">
        <f>IFERROR(VLOOKUP(A1821,[1]Monitoramento_Base_somente_disp!$A:$J,6,FALSE),0)</f>
        <v>0</v>
      </c>
      <c r="E1821" s="18">
        <f>IFERROR(VLOOKUP(A1821,[1]Monitoramento_Base_somente_disp!$A:$J,7,FALSE),0)</f>
        <v>0</v>
      </c>
      <c r="F1821" s="18">
        <f>IFERROR(VLOOKUP(A1821,[1]Monitoramento_Base_somente_disp!$A:$J,8,FALSE),0)</f>
        <v>0</v>
      </c>
      <c r="G1821" s="18">
        <f>IFERROR(VLOOKUP(A1821,[1]Monitoramento_Base_somente_disp!$A:$J,9,FALSE),0)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IFERROR(VLOOKUP(A1822,[1]Monitoramento_Base_somente_disp!$A:$J,4,FALSE),0)</f>
        <v>0</v>
      </c>
      <c r="C1822" s="18">
        <f>IFERROR(VLOOKUP(A1822,[1]Monitoramento_Base_somente_disp!$A:$J,5,FALSE),0)</f>
        <v>0</v>
      </c>
      <c r="D1822" s="18">
        <f>IFERROR(VLOOKUP(A1822,[1]Monitoramento_Base_somente_disp!$A:$J,6,FALSE),0)</f>
        <v>0</v>
      </c>
      <c r="E1822" s="18">
        <f>IFERROR(VLOOKUP(A1822,[1]Monitoramento_Base_somente_disp!$A:$J,7,FALSE),0)</f>
        <v>0</v>
      </c>
      <c r="F1822" s="18">
        <f>IFERROR(VLOOKUP(A1822,[1]Monitoramento_Base_somente_disp!$A:$J,8,FALSE),0)</f>
        <v>0</v>
      </c>
      <c r="G1822" s="18">
        <f>IFERROR(VLOOKUP(A1822,[1]Monitoramento_Base_somente_disp!$A:$J,9,FALSE),0)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IFERROR(VLOOKUP(A1823,[1]Monitoramento_Base_somente_disp!$A:$J,4,FALSE),0)</f>
        <v>0</v>
      </c>
      <c r="C1823" s="18">
        <f>IFERROR(VLOOKUP(A1823,[1]Monitoramento_Base_somente_disp!$A:$J,5,FALSE),0)</f>
        <v>0</v>
      </c>
      <c r="D1823" s="18">
        <f>IFERROR(VLOOKUP(A1823,[1]Monitoramento_Base_somente_disp!$A:$J,6,FALSE),0)</f>
        <v>0</v>
      </c>
      <c r="E1823" s="18">
        <f>IFERROR(VLOOKUP(A1823,[1]Monitoramento_Base_somente_disp!$A:$J,7,FALSE),0)</f>
        <v>0</v>
      </c>
      <c r="F1823" s="18">
        <f>IFERROR(VLOOKUP(A1823,[1]Monitoramento_Base_somente_disp!$A:$J,8,FALSE),0)</f>
        <v>0</v>
      </c>
      <c r="G1823" s="18">
        <f>IFERROR(VLOOKUP(A1823,[1]Monitoramento_Base_somente_disp!$A:$J,9,FALSE),0)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IFERROR(VLOOKUP(A1824,[1]Monitoramento_Base_somente_disp!$A:$J,4,FALSE),0)</f>
        <v>0</v>
      </c>
      <c r="C1824" s="18">
        <f>IFERROR(VLOOKUP(A1824,[1]Monitoramento_Base_somente_disp!$A:$J,5,FALSE),0)</f>
        <v>0</v>
      </c>
      <c r="D1824" s="18">
        <f>IFERROR(VLOOKUP(A1824,[1]Monitoramento_Base_somente_disp!$A:$J,6,FALSE),0)</f>
        <v>0</v>
      </c>
      <c r="E1824" s="18">
        <f>IFERROR(VLOOKUP(A1824,[1]Monitoramento_Base_somente_disp!$A:$J,7,FALSE),0)</f>
        <v>0</v>
      </c>
      <c r="F1824" s="18">
        <f>IFERROR(VLOOKUP(A1824,[1]Monitoramento_Base_somente_disp!$A:$J,8,FALSE),0)</f>
        <v>0</v>
      </c>
      <c r="G1824" s="18">
        <f>IFERROR(VLOOKUP(A1824,[1]Monitoramento_Base_somente_disp!$A:$J,9,FALSE),0)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IFERROR(VLOOKUP(A1825,[1]Monitoramento_Base_somente_disp!$A:$J,4,FALSE),0)</f>
        <v>0</v>
      </c>
      <c r="C1825" s="18">
        <f>IFERROR(VLOOKUP(A1825,[1]Monitoramento_Base_somente_disp!$A:$J,5,FALSE),0)</f>
        <v>0</v>
      </c>
      <c r="D1825" s="18">
        <f>IFERROR(VLOOKUP(A1825,[1]Monitoramento_Base_somente_disp!$A:$J,6,FALSE),0)</f>
        <v>0</v>
      </c>
      <c r="E1825" s="18">
        <f>IFERROR(VLOOKUP(A1825,[1]Monitoramento_Base_somente_disp!$A:$J,7,FALSE),0)</f>
        <v>0</v>
      </c>
      <c r="F1825" s="18">
        <f>IFERROR(VLOOKUP(A1825,[1]Monitoramento_Base_somente_disp!$A:$J,8,FALSE),0)</f>
        <v>0</v>
      </c>
      <c r="G1825" s="18">
        <f>IFERROR(VLOOKUP(A1825,[1]Monitoramento_Base_somente_disp!$A:$J,9,FALSE),0)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IFERROR(VLOOKUP(A1826,[1]Monitoramento_Base_somente_disp!$A:$J,4,FALSE),0)</f>
        <v>0</v>
      </c>
      <c r="C1826" s="18">
        <f>IFERROR(VLOOKUP(A1826,[1]Monitoramento_Base_somente_disp!$A:$J,5,FALSE),0)</f>
        <v>0</v>
      </c>
      <c r="D1826" s="18">
        <f>IFERROR(VLOOKUP(A1826,[1]Monitoramento_Base_somente_disp!$A:$J,6,FALSE),0)</f>
        <v>0</v>
      </c>
      <c r="E1826" s="18">
        <f>IFERROR(VLOOKUP(A1826,[1]Monitoramento_Base_somente_disp!$A:$J,7,FALSE),0)</f>
        <v>0</v>
      </c>
      <c r="F1826" s="18">
        <f>IFERROR(VLOOKUP(A1826,[1]Monitoramento_Base_somente_disp!$A:$J,8,FALSE),0)</f>
        <v>0</v>
      </c>
      <c r="G1826" s="18">
        <f>IFERROR(VLOOKUP(A1826,[1]Monitoramento_Base_somente_disp!$A:$J,9,FALSE),0)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IFERROR(VLOOKUP(A1827,[1]Monitoramento_Base_somente_disp!$A:$J,4,FALSE),0)</f>
        <v>0</v>
      </c>
      <c r="C1827" s="18">
        <f>IFERROR(VLOOKUP(A1827,[1]Monitoramento_Base_somente_disp!$A:$J,5,FALSE),0)</f>
        <v>0</v>
      </c>
      <c r="D1827" s="18">
        <f>IFERROR(VLOOKUP(A1827,[1]Monitoramento_Base_somente_disp!$A:$J,6,FALSE),0)</f>
        <v>0</v>
      </c>
      <c r="E1827" s="18">
        <f>IFERROR(VLOOKUP(A1827,[1]Monitoramento_Base_somente_disp!$A:$J,7,FALSE),0)</f>
        <v>0</v>
      </c>
      <c r="F1827" s="18">
        <f>IFERROR(VLOOKUP(A1827,[1]Monitoramento_Base_somente_disp!$A:$J,8,FALSE),0)</f>
        <v>0</v>
      </c>
      <c r="G1827" s="18">
        <f>IFERROR(VLOOKUP(A1827,[1]Monitoramento_Base_somente_disp!$A:$J,9,FALSE),0)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IFERROR(VLOOKUP(A1828,[1]Monitoramento_Base_somente_disp!$A:$J,4,FALSE),0)</f>
        <v>0</v>
      </c>
      <c r="C1828" s="18">
        <f>IFERROR(VLOOKUP(A1828,[1]Monitoramento_Base_somente_disp!$A:$J,5,FALSE),0)</f>
        <v>0</v>
      </c>
      <c r="D1828" s="18">
        <f>IFERROR(VLOOKUP(A1828,[1]Monitoramento_Base_somente_disp!$A:$J,6,FALSE),0)</f>
        <v>0</v>
      </c>
      <c r="E1828" s="18">
        <f>IFERROR(VLOOKUP(A1828,[1]Monitoramento_Base_somente_disp!$A:$J,7,FALSE),0)</f>
        <v>0</v>
      </c>
      <c r="F1828" s="18">
        <f>IFERROR(VLOOKUP(A1828,[1]Monitoramento_Base_somente_disp!$A:$J,8,FALSE),0)</f>
        <v>0</v>
      </c>
      <c r="G1828" s="18">
        <f>IFERROR(VLOOKUP(A1828,[1]Monitoramento_Base_somente_disp!$A:$J,9,FALSE),0)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IFERROR(VLOOKUP(A1829,[1]Monitoramento_Base_somente_disp!$A:$J,4,FALSE),0)</f>
        <v>0</v>
      </c>
      <c r="C1829" s="18">
        <f>IFERROR(VLOOKUP(A1829,[1]Monitoramento_Base_somente_disp!$A:$J,5,FALSE),0)</f>
        <v>0</v>
      </c>
      <c r="D1829" s="18">
        <f>IFERROR(VLOOKUP(A1829,[1]Monitoramento_Base_somente_disp!$A:$J,6,FALSE),0)</f>
        <v>0</v>
      </c>
      <c r="E1829" s="18">
        <f>IFERROR(VLOOKUP(A1829,[1]Monitoramento_Base_somente_disp!$A:$J,7,FALSE),0)</f>
        <v>0</v>
      </c>
      <c r="F1829" s="18">
        <f>IFERROR(VLOOKUP(A1829,[1]Monitoramento_Base_somente_disp!$A:$J,8,FALSE),0)</f>
        <v>0</v>
      </c>
      <c r="G1829" s="18">
        <f>IFERROR(VLOOKUP(A1829,[1]Monitoramento_Base_somente_disp!$A:$J,9,FALSE),0)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IFERROR(VLOOKUP(A1830,[1]Monitoramento_Base_somente_disp!$A:$J,4,FALSE),0)</f>
        <v>0</v>
      </c>
      <c r="C1830" s="18">
        <f>IFERROR(VLOOKUP(A1830,[1]Monitoramento_Base_somente_disp!$A:$J,5,FALSE),0)</f>
        <v>0</v>
      </c>
      <c r="D1830" s="18">
        <f>IFERROR(VLOOKUP(A1830,[1]Monitoramento_Base_somente_disp!$A:$J,6,FALSE),0)</f>
        <v>0</v>
      </c>
      <c r="E1830" s="18">
        <f>IFERROR(VLOOKUP(A1830,[1]Monitoramento_Base_somente_disp!$A:$J,7,FALSE),0)</f>
        <v>0</v>
      </c>
      <c r="F1830" s="18">
        <f>IFERROR(VLOOKUP(A1830,[1]Monitoramento_Base_somente_disp!$A:$J,8,FALSE),0)</f>
        <v>0</v>
      </c>
      <c r="G1830" s="18">
        <f>IFERROR(VLOOKUP(A1830,[1]Monitoramento_Base_somente_disp!$A:$J,9,FALSE),0)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IFERROR(VLOOKUP(A1831,[1]Monitoramento_Base_somente_disp!$A:$J,4,FALSE),0)</f>
        <v>0</v>
      </c>
      <c r="C1831" s="18">
        <f>IFERROR(VLOOKUP(A1831,[1]Monitoramento_Base_somente_disp!$A:$J,5,FALSE),0)</f>
        <v>0</v>
      </c>
      <c r="D1831" s="18">
        <f>IFERROR(VLOOKUP(A1831,[1]Monitoramento_Base_somente_disp!$A:$J,6,FALSE),0)</f>
        <v>0</v>
      </c>
      <c r="E1831" s="18">
        <f>IFERROR(VLOOKUP(A1831,[1]Monitoramento_Base_somente_disp!$A:$J,7,FALSE),0)</f>
        <v>0</v>
      </c>
      <c r="F1831" s="18">
        <f>IFERROR(VLOOKUP(A1831,[1]Monitoramento_Base_somente_disp!$A:$J,8,FALSE),0)</f>
        <v>0</v>
      </c>
      <c r="G1831" s="18">
        <f>IFERROR(VLOOKUP(A1831,[1]Monitoramento_Base_somente_disp!$A:$J,9,FALSE),0)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IFERROR(VLOOKUP(A1832,[1]Monitoramento_Base_somente_disp!$A:$J,4,FALSE),0)</f>
        <v>0</v>
      </c>
      <c r="C1832" s="18">
        <f>IFERROR(VLOOKUP(A1832,[1]Monitoramento_Base_somente_disp!$A:$J,5,FALSE),0)</f>
        <v>0</v>
      </c>
      <c r="D1832" s="18">
        <f>IFERROR(VLOOKUP(A1832,[1]Monitoramento_Base_somente_disp!$A:$J,6,FALSE),0)</f>
        <v>0</v>
      </c>
      <c r="E1832" s="18">
        <f>IFERROR(VLOOKUP(A1832,[1]Monitoramento_Base_somente_disp!$A:$J,7,FALSE),0)</f>
        <v>0</v>
      </c>
      <c r="F1832" s="18">
        <f>IFERROR(VLOOKUP(A1832,[1]Monitoramento_Base_somente_disp!$A:$J,8,FALSE),0)</f>
        <v>0</v>
      </c>
      <c r="G1832" s="18">
        <f>IFERROR(VLOOKUP(A1832,[1]Monitoramento_Base_somente_disp!$A:$J,9,FALSE),0)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IFERROR(VLOOKUP(A1833,[1]Monitoramento_Base_somente_disp!$A:$J,4,FALSE),0)</f>
        <v>0</v>
      </c>
      <c r="C1833" s="18">
        <f>IFERROR(VLOOKUP(A1833,[1]Monitoramento_Base_somente_disp!$A:$J,5,FALSE),0)</f>
        <v>0</v>
      </c>
      <c r="D1833" s="18">
        <f>IFERROR(VLOOKUP(A1833,[1]Monitoramento_Base_somente_disp!$A:$J,6,FALSE),0)</f>
        <v>0</v>
      </c>
      <c r="E1833" s="18">
        <f>IFERROR(VLOOKUP(A1833,[1]Monitoramento_Base_somente_disp!$A:$J,7,FALSE),0)</f>
        <v>0</v>
      </c>
      <c r="F1833" s="18">
        <f>IFERROR(VLOOKUP(A1833,[1]Monitoramento_Base_somente_disp!$A:$J,8,FALSE),0)</f>
        <v>0</v>
      </c>
      <c r="G1833" s="18">
        <f>IFERROR(VLOOKUP(A1833,[1]Monitoramento_Base_somente_disp!$A:$J,9,FALSE),0)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IFERROR(VLOOKUP(A1834,[1]Monitoramento_Base_somente_disp!$A:$J,4,FALSE),0)</f>
        <v>0</v>
      </c>
      <c r="C1834" s="18">
        <f>IFERROR(VLOOKUP(A1834,[1]Monitoramento_Base_somente_disp!$A:$J,5,FALSE),0)</f>
        <v>0</v>
      </c>
      <c r="D1834" s="18">
        <f>IFERROR(VLOOKUP(A1834,[1]Monitoramento_Base_somente_disp!$A:$J,6,FALSE),0)</f>
        <v>0</v>
      </c>
      <c r="E1834" s="18">
        <f>IFERROR(VLOOKUP(A1834,[1]Monitoramento_Base_somente_disp!$A:$J,7,FALSE),0)</f>
        <v>0</v>
      </c>
      <c r="F1834" s="18">
        <f>IFERROR(VLOOKUP(A1834,[1]Monitoramento_Base_somente_disp!$A:$J,8,FALSE),0)</f>
        <v>0</v>
      </c>
      <c r="G1834" s="18">
        <f>IFERROR(VLOOKUP(A1834,[1]Monitoramento_Base_somente_disp!$A:$J,9,FALSE),0)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IFERROR(VLOOKUP(A1835,[1]Monitoramento_Base_somente_disp!$A:$J,4,FALSE),0)</f>
        <v>0</v>
      </c>
      <c r="C1835" s="18">
        <f>IFERROR(VLOOKUP(A1835,[1]Monitoramento_Base_somente_disp!$A:$J,5,FALSE),0)</f>
        <v>0</v>
      </c>
      <c r="D1835" s="18">
        <f>IFERROR(VLOOKUP(A1835,[1]Monitoramento_Base_somente_disp!$A:$J,6,FALSE),0)</f>
        <v>0</v>
      </c>
      <c r="E1835" s="18">
        <f>IFERROR(VLOOKUP(A1835,[1]Monitoramento_Base_somente_disp!$A:$J,7,FALSE),0)</f>
        <v>0</v>
      </c>
      <c r="F1835" s="18">
        <f>IFERROR(VLOOKUP(A1835,[1]Monitoramento_Base_somente_disp!$A:$J,8,FALSE),0)</f>
        <v>0</v>
      </c>
      <c r="G1835" s="18">
        <f>IFERROR(VLOOKUP(A1835,[1]Monitoramento_Base_somente_disp!$A:$J,9,FALSE),0)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IFERROR(VLOOKUP(A1836,[1]Monitoramento_Base_somente_disp!$A:$J,4,FALSE),0)</f>
        <v>0</v>
      </c>
      <c r="C1836" s="18">
        <f>IFERROR(VLOOKUP(A1836,[1]Monitoramento_Base_somente_disp!$A:$J,5,FALSE),0)</f>
        <v>0</v>
      </c>
      <c r="D1836" s="18">
        <f>IFERROR(VLOOKUP(A1836,[1]Monitoramento_Base_somente_disp!$A:$J,6,FALSE),0)</f>
        <v>0</v>
      </c>
      <c r="E1836" s="18">
        <f>IFERROR(VLOOKUP(A1836,[1]Monitoramento_Base_somente_disp!$A:$J,7,FALSE),0)</f>
        <v>0</v>
      </c>
      <c r="F1836" s="18">
        <f>IFERROR(VLOOKUP(A1836,[1]Monitoramento_Base_somente_disp!$A:$J,8,FALSE),0)</f>
        <v>0</v>
      </c>
      <c r="G1836" s="18">
        <f>IFERROR(VLOOKUP(A1836,[1]Monitoramento_Base_somente_disp!$A:$J,9,FALSE),0)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IFERROR(VLOOKUP(A1837,[1]Monitoramento_Base_somente_disp!$A:$J,4,FALSE),0)</f>
        <v>0</v>
      </c>
      <c r="C1837" s="18">
        <f>IFERROR(VLOOKUP(A1837,[1]Monitoramento_Base_somente_disp!$A:$J,5,FALSE),0)</f>
        <v>0</v>
      </c>
      <c r="D1837" s="18">
        <f>IFERROR(VLOOKUP(A1837,[1]Monitoramento_Base_somente_disp!$A:$J,6,FALSE),0)</f>
        <v>0</v>
      </c>
      <c r="E1837" s="18">
        <f>IFERROR(VLOOKUP(A1837,[1]Monitoramento_Base_somente_disp!$A:$J,7,FALSE),0)</f>
        <v>0</v>
      </c>
      <c r="F1837" s="18">
        <f>IFERROR(VLOOKUP(A1837,[1]Monitoramento_Base_somente_disp!$A:$J,8,FALSE),0)</f>
        <v>0</v>
      </c>
      <c r="G1837" s="18">
        <f>IFERROR(VLOOKUP(A1837,[1]Monitoramento_Base_somente_disp!$A:$J,9,FALSE),0)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IFERROR(VLOOKUP(A1838,[1]Monitoramento_Base_somente_disp!$A:$J,4,FALSE),0)</f>
        <v>0</v>
      </c>
      <c r="C1838" s="18">
        <f>IFERROR(VLOOKUP(A1838,[1]Monitoramento_Base_somente_disp!$A:$J,5,FALSE),0)</f>
        <v>0</v>
      </c>
      <c r="D1838" s="18">
        <f>IFERROR(VLOOKUP(A1838,[1]Monitoramento_Base_somente_disp!$A:$J,6,FALSE),0)</f>
        <v>0</v>
      </c>
      <c r="E1838" s="18">
        <f>IFERROR(VLOOKUP(A1838,[1]Monitoramento_Base_somente_disp!$A:$J,7,FALSE),0)</f>
        <v>0</v>
      </c>
      <c r="F1838" s="18">
        <f>IFERROR(VLOOKUP(A1838,[1]Monitoramento_Base_somente_disp!$A:$J,8,FALSE),0)</f>
        <v>0</v>
      </c>
      <c r="G1838" s="18">
        <f>IFERROR(VLOOKUP(A1838,[1]Monitoramento_Base_somente_disp!$A:$J,9,FALSE),0)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IFERROR(VLOOKUP(A1839,[1]Monitoramento_Base_somente_disp!$A:$J,4,FALSE),0)</f>
        <v>0</v>
      </c>
      <c r="C1839" s="18">
        <f>IFERROR(VLOOKUP(A1839,[1]Monitoramento_Base_somente_disp!$A:$J,5,FALSE),0)</f>
        <v>0</v>
      </c>
      <c r="D1839" s="18">
        <f>IFERROR(VLOOKUP(A1839,[1]Monitoramento_Base_somente_disp!$A:$J,6,FALSE),0)</f>
        <v>0</v>
      </c>
      <c r="E1839" s="18">
        <f>IFERROR(VLOOKUP(A1839,[1]Monitoramento_Base_somente_disp!$A:$J,7,FALSE),0)</f>
        <v>0</v>
      </c>
      <c r="F1839" s="18">
        <f>IFERROR(VLOOKUP(A1839,[1]Monitoramento_Base_somente_disp!$A:$J,8,FALSE),0)</f>
        <v>0</v>
      </c>
      <c r="G1839" s="18">
        <f>IFERROR(VLOOKUP(A1839,[1]Monitoramento_Base_somente_disp!$A:$J,9,FALSE),0)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IFERROR(VLOOKUP(A1840,[1]Monitoramento_Base_somente_disp!$A:$J,4,FALSE),0)</f>
        <v>0</v>
      </c>
      <c r="C1840" s="18">
        <f>IFERROR(VLOOKUP(A1840,[1]Monitoramento_Base_somente_disp!$A:$J,5,FALSE),0)</f>
        <v>0</v>
      </c>
      <c r="D1840" s="18">
        <f>IFERROR(VLOOKUP(A1840,[1]Monitoramento_Base_somente_disp!$A:$J,6,FALSE),0)</f>
        <v>0</v>
      </c>
      <c r="E1840" s="18">
        <f>IFERROR(VLOOKUP(A1840,[1]Monitoramento_Base_somente_disp!$A:$J,7,FALSE),0)</f>
        <v>0</v>
      </c>
      <c r="F1840" s="18">
        <f>IFERROR(VLOOKUP(A1840,[1]Monitoramento_Base_somente_disp!$A:$J,8,FALSE),0)</f>
        <v>0</v>
      </c>
      <c r="G1840" s="18">
        <f>IFERROR(VLOOKUP(A1840,[1]Monitoramento_Base_somente_disp!$A:$J,9,FALSE),0)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IFERROR(VLOOKUP(A1841,[1]Monitoramento_Base_somente_disp!$A:$J,4,FALSE),0)</f>
        <v>0</v>
      </c>
      <c r="C1841" s="18">
        <f>IFERROR(VLOOKUP(A1841,[1]Monitoramento_Base_somente_disp!$A:$J,5,FALSE),0)</f>
        <v>0</v>
      </c>
      <c r="D1841" s="18">
        <f>IFERROR(VLOOKUP(A1841,[1]Monitoramento_Base_somente_disp!$A:$J,6,FALSE),0)</f>
        <v>0</v>
      </c>
      <c r="E1841" s="18">
        <f>IFERROR(VLOOKUP(A1841,[1]Monitoramento_Base_somente_disp!$A:$J,7,FALSE),0)</f>
        <v>0</v>
      </c>
      <c r="F1841" s="18">
        <f>IFERROR(VLOOKUP(A1841,[1]Monitoramento_Base_somente_disp!$A:$J,8,FALSE),0)</f>
        <v>0</v>
      </c>
      <c r="G1841" s="18">
        <f>IFERROR(VLOOKUP(A1841,[1]Monitoramento_Base_somente_disp!$A:$J,9,FALSE),0)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IFERROR(VLOOKUP(A1842,[1]Monitoramento_Base_somente_disp!$A:$J,4,FALSE),0)</f>
        <v>0</v>
      </c>
      <c r="C1842" s="18">
        <f>IFERROR(VLOOKUP(A1842,[1]Monitoramento_Base_somente_disp!$A:$J,5,FALSE),0)</f>
        <v>0</v>
      </c>
      <c r="D1842" s="18">
        <f>IFERROR(VLOOKUP(A1842,[1]Monitoramento_Base_somente_disp!$A:$J,6,FALSE),0)</f>
        <v>0</v>
      </c>
      <c r="E1842" s="18">
        <f>IFERROR(VLOOKUP(A1842,[1]Monitoramento_Base_somente_disp!$A:$J,7,FALSE),0)</f>
        <v>0</v>
      </c>
      <c r="F1842" s="18">
        <f>IFERROR(VLOOKUP(A1842,[1]Monitoramento_Base_somente_disp!$A:$J,8,FALSE),0)</f>
        <v>0</v>
      </c>
      <c r="G1842" s="18">
        <f>IFERROR(VLOOKUP(A1842,[1]Monitoramento_Base_somente_disp!$A:$J,9,FALSE),0)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IFERROR(VLOOKUP(A1843,[1]Monitoramento_Base_somente_disp!$A:$J,4,FALSE),0)</f>
        <v>0</v>
      </c>
      <c r="C1843" s="18">
        <f>IFERROR(VLOOKUP(A1843,[1]Monitoramento_Base_somente_disp!$A:$J,5,FALSE),0)</f>
        <v>0</v>
      </c>
      <c r="D1843" s="18">
        <f>IFERROR(VLOOKUP(A1843,[1]Monitoramento_Base_somente_disp!$A:$J,6,FALSE),0)</f>
        <v>0</v>
      </c>
      <c r="E1843" s="18">
        <f>IFERROR(VLOOKUP(A1843,[1]Monitoramento_Base_somente_disp!$A:$J,7,FALSE),0)</f>
        <v>0</v>
      </c>
      <c r="F1843" s="18">
        <f>IFERROR(VLOOKUP(A1843,[1]Monitoramento_Base_somente_disp!$A:$J,8,FALSE),0)</f>
        <v>0</v>
      </c>
      <c r="G1843" s="18">
        <f>IFERROR(VLOOKUP(A1843,[1]Monitoramento_Base_somente_disp!$A:$J,9,FALSE),0)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IFERROR(VLOOKUP(A1844,[1]Monitoramento_Base_somente_disp!$A:$J,4,FALSE),0)</f>
        <v>0</v>
      </c>
      <c r="C1844" s="18">
        <f>IFERROR(VLOOKUP(A1844,[1]Monitoramento_Base_somente_disp!$A:$J,5,FALSE),0)</f>
        <v>0</v>
      </c>
      <c r="D1844" s="18">
        <f>IFERROR(VLOOKUP(A1844,[1]Monitoramento_Base_somente_disp!$A:$J,6,FALSE),0)</f>
        <v>0</v>
      </c>
      <c r="E1844" s="18">
        <f>IFERROR(VLOOKUP(A1844,[1]Monitoramento_Base_somente_disp!$A:$J,7,FALSE),0)</f>
        <v>0</v>
      </c>
      <c r="F1844" s="18">
        <f>IFERROR(VLOOKUP(A1844,[1]Monitoramento_Base_somente_disp!$A:$J,8,FALSE),0)</f>
        <v>0</v>
      </c>
      <c r="G1844" s="18">
        <f>IFERROR(VLOOKUP(A1844,[1]Monitoramento_Base_somente_disp!$A:$J,9,FALSE),0)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IFERROR(VLOOKUP(A1845,[1]Monitoramento_Base_somente_disp!$A:$J,4,FALSE),0)</f>
        <v>0</v>
      </c>
      <c r="C1845" s="18">
        <f>IFERROR(VLOOKUP(A1845,[1]Monitoramento_Base_somente_disp!$A:$J,5,FALSE),0)</f>
        <v>0</v>
      </c>
      <c r="D1845" s="18">
        <f>IFERROR(VLOOKUP(A1845,[1]Monitoramento_Base_somente_disp!$A:$J,6,FALSE),0)</f>
        <v>0</v>
      </c>
      <c r="E1845" s="18">
        <f>IFERROR(VLOOKUP(A1845,[1]Monitoramento_Base_somente_disp!$A:$J,7,FALSE),0)</f>
        <v>0</v>
      </c>
      <c r="F1845" s="18">
        <f>IFERROR(VLOOKUP(A1845,[1]Monitoramento_Base_somente_disp!$A:$J,8,FALSE),0)</f>
        <v>0</v>
      </c>
      <c r="G1845" s="18">
        <f>IFERROR(VLOOKUP(A1845,[1]Monitoramento_Base_somente_disp!$A:$J,9,FALSE),0)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IFERROR(VLOOKUP(A1846,[1]Monitoramento_Base_somente_disp!$A:$J,4,FALSE),0)</f>
        <v>0</v>
      </c>
      <c r="C1846" s="18">
        <f>IFERROR(VLOOKUP(A1846,[1]Monitoramento_Base_somente_disp!$A:$J,5,FALSE),0)</f>
        <v>0</v>
      </c>
      <c r="D1846" s="18">
        <f>IFERROR(VLOOKUP(A1846,[1]Monitoramento_Base_somente_disp!$A:$J,6,FALSE),0)</f>
        <v>0</v>
      </c>
      <c r="E1846" s="18">
        <f>IFERROR(VLOOKUP(A1846,[1]Monitoramento_Base_somente_disp!$A:$J,7,FALSE),0)</f>
        <v>0</v>
      </c>
      <c r="F1846" s="18">
        <f>IFERROR(VLOOKUP(A1846,[1]Monitoramento_Base_somente_disp!$A:$J,8,FALSE),0)</f>
        <v>0</v>
      </c>
      <c r="G1846" s="18">
        <f>IFERROR(VLOOKUP(A1846,[1]Monitoramento_Base_somente_disp!$A:$J,9,FALSE),0)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IFERROR(VLOOKUP(A1847,[1]Monitoramento_Base_somente_disp!$A:$J,4,FALSE),0)</f>
        <v>0</v>
      </c>
      <c r="C1847" s="18">
        <f>IFERROR(VLOOKUP(A1847,[1]Monitoramento_Base_somente_disp!$A:$J,5,FALSE),0)</f>
        <v>0</v>
      </c>
      <c r="D1847" s="18">
        <f>IFERROR(VLOOKUP(A1847,[1]Monitoramento_Base_somente_disp!$A:$J,6,FALSE),0)</f>
        <v>0</v>
      </c>
      <c r="E1847" s="18">
        <f>IFERROR(VLOOKUP(A1847,[1]Monitoramento_Base_somente_disp!$A:$J,7,FALSE),0)</f>
        <v>0</v>
      </c>
      <c r="F1847" s="18">
        <f>IFERROR(VLOOKUP(A1847,[1]Monitoramento_Base_somente_disp!$A:$J,8,FALSE),0)</f>
        <v>0</v>
      </c>
      <c r="G1847" s="18">
        <f>IFERROR(VLOOKUP(A1847,[1]Monitoramento_Base_somente_disp!$A:$J,9,FALSE),0)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IFERROR(VLOOKUP(A1848,[1]Monitoramento_Base_somente_disp!$A:$J,4,FALSE),0)</f>
        <v>0</v>
      </c>
      <c r="C1848" s="18">
        <f>IFERROR(VLOOKUP(A1848,[1]Monitoramento_Base_somente_disp!$A:$J,5,FALSE),0)</f>
        <v>0</v>
      </c>
      <c r="D1848" s="18">
        <f>IFERROR(VLOOKUP(A1848,[1]Monitoramento_Base_somente_disp!$A:$J,6,FALSE),0)</f>
        <v>0</v>
      </c>
      <c r="E1848" s="18">
        <f>IFERROR(VLOOKUP(A1848,[1]Monitoramento_Base_somente_disp!$A:$J,7,FALSE),0)</f>
        <v>0</v>
      </c>
      <c r="F1848" s="18">
        <f>IFERROR(VLOOKUP(A1848,[1]Monitoramento_Base_somente_disp!$A:$J,8,FALSE),0)</f>
        <v>0</v>
      </c>
      <c r="G1848" s="18">
        <f>IFERROR(VLOOKUP(A1848,[1]Monitoramento_Base_somente_disp!$A:$J,9,FALSE),0)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IFERROR(VLOOKUP(A1849,[1]Monitoramento_Base_somente_disp!$A:$J,4,FALSE),0)</f>
        <v>0</v>
      </c>
      <c r="C1849" s="18">
        <f>IFERROR(VLOOKUP(A1849,[1]Monitoramento_Base_somente_disp!$A:$J,5,FALSE),0)</f>
        <v>0</v>
      </c>
      <c r="D1849" s="18">
        <f>IFERROR(VLOOKUP(A1849,[1]Monitoramento_Base_somente_disp!$A:$J,6,FALSE),0)</f>
        <v>0</v>
      </c>
      <c r="E1849" s="18">
        <f>IFERROR(VLOOKUP(A1849,[1]Monitoramento_Base_somente_disp!$A:$J,7,FALSE),0)</f>
        <v>0</v>
      </c>
      <c r="F1849" s="18">
        <f>IFERROR(VLOOKUP(A1849,[1]Monitoramento_Base_somente_disp!$A:$J,8,FALSE),0)</f>
        <v>0</v>
      </c>
      <c r="G1849" s="18">
        <f>IFERROR(VLOOKUP(A1849,[1]Monitoramento_Base_somente_disp!$A:$J,9,FALSE),0)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IFERROR(VLOOKUP(A1850,[1]Monitoramento_Base_somente_disp!$A:$J,4,FALSE),0)</f>
        <v>0</v>
      </c>
      <c r="C1850" s="18">
        <f>IFERROR(VLOOKUP(A1850,[1]Monitoramento_Base_somente_disp!$A:$J,5,FALSE),0)</f>
        <v>0</v>
      </c>
      <c r="D1850" s="18">
        <f>IFERROR(VLOOKUP(A1850,[1]Monitoramento_Base_somente_disp!$A:$J,6,FALSE),0)</f>
        <v>0</v>
      </c>
      <c r="E1850" s="18">
        <f>IFERROR(VLOOKUP(A1850,[1]Monitoramento_Base_somente_disp!$A:$J,7,FALSE),0)</f>
        <v>0</v>
      </c>
      <c r="F1850" s="18">
        <f>IFERROR(VLOOKUP(A1850,[1]Monitoramento_Base_somente_disp!$A:$J,8,FALSE),0)</f>
        <v>0</v>
      </c>
      <c r="G1850" s="18">
        <f>IFERROR(VLOOKUP(A1850,[1]Monitoramento_Base_somente_disp!$A:$J,9,FALSE),0)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IFERROR(VLOOKUP(A1851,[1]Monitoramento_Base_somente_disp!$A:$J,4,FALSE),0)</f>
        <v>0</v>
      </c>
      <c r="C1851" s="18">
        <f>IFERROR(VLOOKUP(A1851,[1]Monitoramento_Base_somente_disp!$A:$J,5,FALSE),0)</f>
        <v>0</v>
      </c>
      <c r="D1851" s="18">
        <f>IFERROR(VLOOKUP(A1851,[1]Monitoramento_Base_somente_disp!$A:$J,6,FALSE),0)</f>
        <v>0</v>
      </c>
      <c r="E1851" s="18">
        <f>IFERROR(VLOOKUP(A1851,[1]Monitoramento_Base_somente_disp!$A:$J,7,FALSE),0)</f>
        <v>0</v>
      </c>
      <c r="F1851" s="18">
        <f>IFERROR(VLOOKUP(A1851,[1]Monitoramento_Base_somente_disp!$A:$J,8,FALSE),0)</f>
        <v>0</v>
      </c>
      <c r="G1851" s="18">
        <f>IFERROR(VLOOKUP(A1851,[1]Monitoramento_Base_somente_disp!$A:$J,9,FALSE),0)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IFERROR(VLOOKUP(A1852,[1]Monitoramento_Base_somente_disp!$A:$J,4,FALSE),0)</f>
        <v>0</v>
      </c>
      <c r="C1852" s="18">
        <f>IFERROR(VLOOKUP(A1852,[1]Monitoramento_Base_somente_disp!$A:$J,5,FALSE),0)</f>
        <v>0</v>
      </c>
      <c r="D1852" s="18">
        <f>IFERROR(VLOOKUP(A1852,[1]Monitoramento_Base_somente_disp!$A:$J,6,FALSE),0)</f>
        <v>0</v>
      </c>
      <c r="E1852" s="18">
        <f>IFERROR(VLOOKUP(A1852,[1]Monitoramento_Base_somente_disp!$A:$J,7,FALSE),0)</f>
        <v>0</v>
      </c>
      <c r="F1852" s="18">
        <f>IFERROR(VLOOKUP(A1852,[1]Monitoramento_Base_somente_disp!$A:$J,8,FALSE),0)</f>
        <v>0</v>
      </c>
      <c r="G1852" s="18">
        <f>IFERROR(VLOOKUP(A1852,[1]Monitoramento_Base_somente_disp!$A:$J,9,FALSE),0)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IFERROR(VLOOKUP(A1853,[1]Monitoramento_Base_somente_disp!$A:$J,4,FALSE),0)</f>
        <v>0</v>
      </c>
      <c r="C1853" s="18">
        <f>IFERROR(VLOOKUP(A1853,[1]Monitoramento_Base_somente_disp!$A:$J,5,FALSE),0)</f>
        <v>0</v>
      </c>
      <c r="D1853" s="18">
        <f>IFERROR(VLOOKUP(A1853,[1]Monitoramento_Base_somente_disp!$A:$J,6,FALSE),0)</f>
        <v>0</v>
      </c>
      <c r="E1853" s="18">
        <f>IFERROR(VLOOKUP(A1853,[1]Monitoramento_Base_somente_disp!$A:$J,7,FALSE),0)</f>
        <v>0</v>
      </c>
      <c r="F1853" s="18">
        <f>IFERROR(VLOOKUP(A1853,[1]Monitoramento_Base_somente_disp!$A:$J,8,FALSE),0)</f>
        <v>0</v>
      </c>
      <c r="G1853" s="18">
        <f>IFERROR(VLOOKUP(A1853,[1]Monitoramento_Base_somente_disp!$A:$J,9,FALSE),0)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IFERROR(VLOOKUP(A1854,[1]Monitoramento_Base_somente_disp!$A:$J,4,FALSE),0)</f>
        <v>0</v>
      </c>
      <c r="C1854" s="18">
        <f>IFERROR(VLOOKUP(A1854,[1]Monitoramento_Base_somente_disp!$A:$J,5,FALSE),0)</f>
        <v>0</v>
      </c>
      <c r="D1854" s="18">
        <f>IFERROR(VLOOKUP(A1854,[1]Monitoramento_Base_somente_disp!$A:$J,6,FALSE),0)</f>
        <v>0</v>
      </c>
      <c r="E1854" s="18">
        <f>IFERROR(VLOOKUP(A1854,[1]Monitoramento_Base_somente_disp!$A:$J,7,FALSE),0)</f>
        <v>0</v>
      </c>
      <c r="F1854" s="18">
        <f>IFERROR(VLOOKUP(A1854,[1]Monitoramento_Base_somente_disp!$A:$J,8,FALSE),0)</f>
        <v>0</v>
      </c>
      <c r="G1854" s="18">
        <f>IFERROR(VLOOKUP(A1854,[1]Monitoramento_Base_somente_disp!$A:$J,9,FALSE),0)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IFERROR(VLOOKUP(A1855,[1]Monitoramento_Base_somente_disp!$A:$J,4,FALSE),0)</f>
        <v>0</v>
      </c>
      <c r="C1855" s="18">
        <f>IFERROR(VLOOKUP(A1855,[1]Monitoramento_Base_somente_disp!$A:$J,5,FALSE),0)</f>
        <v>0</v>
      </c>
      <c r="D1855" s="18">
        <f>IFERROR(VLOOKUP(A1855,[1]Monitoramento_Base_somente_disp!$A:$J,6,FALSE),0)</f>
        <v>0</v>
      </c>
      <c r="E1855" s="18">
        <f>IFERROR(VLOOKUP(A1855,[1]Monitoramento_Base_somente_disp!$A:$J,7,FALSE),0)</f>
        <v>0</v>
      </c>
      <c r="F1855" s="18">
        <f>IFERROR(VLOOKUP(A1855,[1]Monitoramento_Base_somente_disp!$A:$J,8,FALSE),0)</f>
        <v>0</v>
      </c>
      <c r="G1855" s="18">
        <f>IFERROR(VLOOKUP(A1855,[1]Monitoramento_Base_somente_disp!$A:$J,9,FALSE),0)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IFERROR(VLOOKUP(A1856,[1]Monitoramento_Base_somente_disp!$A:$J,4,FALSE),0)</f>
        <v>0</v>
      </c>
      <c r="C1856" s="18">
        <f>IFERROR(VLOOKUP(A1856,[1]Monitoramento_Base_somente_disp!$A:$J,5,FALSE),0)</f>
        <v>0</v>
      </c>
      <c r="D1856" s="18">
        <f>IFERROR(VLOOKUP(A1856,[1]Monitoramento_Base_somente_disp!$A:$J,6,FALSE),0)</f>
        <v>0</v>
      </c>
      <c r="E1856" s="18">
        <f>IFERROR(VLOOKUP(A1856,[1]Monitoramento_Base_somente_disp!$A:$J,7,FALSE),0)</f>
        <v>0</v>
      </c>
      <c r="F1856" s="18">
        <f>IFERROR(VLOOKUP(A1856,[1]Monitoramento_Base_somente_disp!$A:$J,8,FALSE),0)</f>
        <v>0</v>
      </c>
      <c r="G1856" s="18">
        <f>IFERROR(VLOOKUP(A1856,[1]Monitoramento_Base_somente_disp!$A:$J,9,FALSE),0)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IFERROR(VLOOKUP(A1857,[1]Monitoramento_Base_somente_disp!$A:$J,4,FALSE),0)</f>
        <v>0</v>
      </c>
      <c r="C1857" s="18">
        <f>IFERROR(VLOOKUP(A1857,[1]Monitoramento_Base_somente_disp!$A:$J,5,FALSE),0)</f>
        <v>0</v>
      </c>
      <c r="D1857" s="18">
        <f>IFERROR(VLOOKUP(A1857,[1]Monitoramento_Base_somente_disp!$A:$J,6,FALSE),0)</f>
        <v>0</v>
      </c>
      <c r="E1857" s="18">
        <f>IFERROR(VLOOKUP(A1857,[1]Monitoramento_Base_somente_disp!$A:$J,7,FALSE),0)</f>
        <v>0</v>
      </c>
      <c r="F1857" s="18">
        <f>IFERROR(VLOOKUP(A1857,[1]Monitoramento_Base_somente_disp!$A:$J,8,FALSE),0)</f>
        <v>0</v>
      </c>
      <c r="G1857" s="18">
        <f>IFERROR(VLOOKUP(A1857,[1]Monitoramento_Base_somente_disp!$A:$J,9,FALSE),0)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IFERROR(VLOOKUP(A1858,[1]Monitoramento_Base_somente_disp!$A:$J,4,FALSE),0)</f>
        <v>0</v>
      </c>
      <c r="C1858" s="18">
        <f>IFERROR(VLOOKUP(A1858,[1]Monitoramento_Base_somente_disp!$A:$J,5,FALSE),0)</f>
        <v>0</v>
      </c>
      <c r="D1858" s="18">
        <f>IFERROR(VLOOKUP(A1858,[1]Monitoramento_Base_somente_disp!$A:$J,6,FALSE),0)</f>
        <v>0</v>
      </c>
      <c r="E1858" s="18">
        <f>IFERROR(VLOOKUP(A1858,[1]Monitoramento_Base_somente_disp!$A:$J,7,FALSE),0)</f>
        <v>0</v>
      </c>
      <c r="F1858" s="18">
        <f>IFERROR(VLOOKUP(A1858,[1]Monitoramento_Base_somente_disp!$A:$J,8,FALSE),0)</f>
        <v>0</v>
      </c>
      <c r="G1858" s="18">
        <f>IFERROR(VLOOKUP(A1858,[1]Monitoramento_Base_somente_disp!$A:$J,9,FALSE),0)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IFERROR(VLOOKUP(A1859,[1]Monitoramento_Base_somente_disp!$A:$J,4,FALSE),0)</f>
        <v>0</v>
      </c>
      <c r="C1859" s="18">
        <f>IFERROR(VLOOKUP(A1859,[1]Monitoramento_Base_somente_disp!$A:$J,5,FALSE),0)</f>
        <v>18468324</v>
      </c>
      <c r="D1859" s="18">
        <f>IFERROR(VLOOKUP(A1859,[1]Monitoramento_Base_somente_disp!$A:$J,6,FALSE),0)</f>
        <v>0</v>
      </c>
      <c r="E1859" s="18">
        <f>IFERROR(VLOOKUP(A1859,[1]Monitoramento_Base_somente_disp!$A:$J,7,FALSE),0)</f>
        <v>0</v>
      </c>
      <c r="F1859" s="18">
        <f>IFERROR(VLOOKUP(A1859,[1]Monitoramento_Base_somente_disp!$A:$J,8,FALSE),0)</f>
        <v>0</v>
      </c>
      <c r="G1859" s="18">
        <f>IFERROR(VLOOKUP(A1859,[1]Monitoramento_Base_somente_disp!$A:$J,9,FALSE),0)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337057</v>
      </c>
      <c r="O1859" s="18">
        <f>IFERROR(VLOOKUP(A1859,[3]Sheet1!$A:$G,5,FALSE),0)</f>
        <v>0</v>
      </c>
      <c r="P1859" s="18">
        <f>IFERROR(VLOOKUP(A1859,[3]Sheet1!$A:$G,6,FALSE),0)</f>
        <v>0</v>
      </c>
      <c r="Q1859" s="18">
        <f>IFERROR(VLOOKUP(A1859,[3]Sheet1!$A:$G,7,FALSE),0)</f>
        <v>0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Não</v>
      </c>
      <c r="W1859" s="18" t="str">
        <f t="shared" si="172"/>
        <v>Não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>
        <f>IFERROR(VLOOKUP(A1860,[1]Monitoramento_Base_somente_disp!$A:$J,4,FALSE),0)</f>
        <v>22261</v>
      </c>
      <c r="C1860" s="18">
        <f>IFERROR(VLOOKUP(A1860,[1]Monitoramento_Base_somente_disp!$A:$J,5,FALSE),0)</f>
        <v>12776148</v>
      </c>
      <c r="D1860" s="18">
        <f>IFERROR(VLOOKUP(A1860,[1]Monitoramento_Base_somente_disp!$A:$J,6,FALSE),0)</f>
        <v>0</v>
      </c>
      <c r="E1860" s="18">
        <f>IFERROR(VLOOKUP(A1860,[1]Monitoramento_Base_somente_disp!$A:$J,7,FALSE),0)</f>
        <v>0</v>
      </c>
      <c r="F1860" s="18">
        <f>IFERROR(VLOOKUP(A1860,[1]Monitoramento_Base_somente_disp!$A:$J,8,FALSE),0)</f>
        <v>0</v>
      </c>
      <c r="G1860" s="18">
        <f>IFERROR(VLOOKUP(A1860,[1]Monitoramento_Base_somente_disp!$A:$J,9,FALSE),0)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Não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>
        <f>IFERROR(VLOOKUP(A1861,[1]Monitoramento_Base_somente_disp!$A:$J,4,FALSE),0)</f>
        <v>0</v>
      </c>
      <c r="C1861" s="18">
        <f>IFERROR(VLOOKUP(A1861,[1]Monitoramento_Base_somente_disp!$A:$J,5,FALSE),0)</f>
        <v>28526</v>
      </c>
      <c r="D1861" s="18">
        <f>IFERROR(VLOOKUP(A1861,[1]Monitoramento_Base_somente_disp!$A:$J,6,FALSE),0)</f>
        <v>0</v>
      </c>
      <c r="E1861" s="18">
        <f>IFERROR(VLOOKUP(A1861,[1]Monitoramento_Base_somente_disp!$A:$J,7,FALSE),0)</f>
        <v>0</v>
      </c>
      <c r="F1861" s="18">
        <f>IFERROR(VLOOKUP(A1861,[1]Monitoramento_Base_somente_disp!$A:$J,8,FALSE),0)</f>
        <v>0</v>
      </c>
      <c r="G1861" s="18">
        <f>IFERROR(VLOOKUP(A1861,[1]Monitoramento_Base_somente_disp!$A:$J,9,FALSE),0)</f>
        <v>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Não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Não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IFERROR(VLOOKUP(A1862,[1]Monitoramento_Base_somente_disp!$A:$J,4,FALSE),0)</f>
        <v>0</v>
      </c>
      <c r="C1862" s="18">
        <f>IFERROR(VLOOKUP(A1862,[1]Monitoramento_Base_somente_disp!$A:$J,5,FALSE),0)</f>
        <v>0</v>
      </c>
      <c r="D1862" s="18">
        <f>IFERROR(VLOOKUP(A1862,[1]Monitoramento_Base_somente_disp!$A:$J,6,FALSE),0)</f>
        <v>0</v>
      </c>
      <c r="E1862" s="18">
        <f>IFERROR(VLOOKUP(A1862,[1]Monitoramento_Base_somente_disp!$A:$J,7,FALSE),0)</f>
        <v>0</v>
      </c>
      <c r="F1862" s="18">
        <f>IFERROR(VLOOKUP(A1862,[1]Monitoramento_Base_somente_disp!$A:$J,8,FALSE),0)</f>
        <v>0</v>
      </c>
      <c r="G1862" s="18">
        <f>IFERROR(VLOOKUP(A1862,[1]Monitoramento_Base_somente_disp!$A:$J,9,FALSE),0)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IFERROR(VLOOKUP(A1863,[1]Monitoramento_Base_somente_disp!$A:$J,4,FALSE),0)</f>
        <v>0</v>
      </c>
      <c r="C1863" s="18">
        <f>IFERROR(VLOOKUP(A1863,[1]Monitoramento_Base_somente_disp!$A:$J,5,FALSE),0)</f>
        <v>298112</v>
      </c>
      <c r="D1863" s="18">
        <f>IFERROR(VLOOKUP(A1863,[1]Monitoramento_Base_somente_disp!$A:$J,6,FALSE),0)</f>
        <v>0</v>
      </c>
      <c r="E1863" s="18">
        <f>IFERROR(VLOOKUP(A1863,[1]Monitoramento_Base_somente_disp!$A:$J,7,FALSE),0)</f>
        <v>0</v>
      </c>
      <c r="F1863" s="18">
        <f>IFERROR(VLOOKUP(A1863,[1]Monitoramento_Base_somente_disp!$A:$J,8,FALSE),0)</f>
        <v>0</v>
      </c>
      <c r="G1863" s="18">
        <f>IFERROR(VLOOKUP(A1863,[1]Monitoramento_Base_somente_disp!$A:$J,9,FALSE),0)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81688</v>
      </c>
      <c r="O1863" s="18">
        <f>IFERROR(VLOOKUP(A1863,[3]Sheet1!$A:$G,5,FALSE),0)</f>
        <v>0</v>
      </c>
      <c r="P1863" s="18">
        <f>IFERROR(VLOOKUP(A1863,[3]Sheet1!$A:$G,6,FALSE),0)</f>
        <v>0</v>
      </c>
      <c r="Q1863" s="18">
        <f>IFERROR(VLOOKUP(A1863,[3]Sheet1!$A:$G,7,FALSE),0)</f>
        <v>0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Não</v>
      </c>
      <c r="W1863" s="18" t="str">
        <f t="shared" si="178"/>
        <v>Não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IFERROR(VLOOKUP(A1864,[1]Monitoramento_Base_somente_disp!$A:$J,4,FALSE),0)</f>
        <v>0</v>
      </c>
      <c r="C1864" s="18">
        <f>IFERROR(VLOOKUP(A1864,[1]Monitoramento_Base_somente_disp!$A:$J,5,FALSE),0)</f>
        <v>0</v>
      </c>
      <c r="D1864" s="18">
        <f>IFERROR(VLOOKUP(A1864,[1]Monitoramento_Base_somente_disp!$A:$J,6,FALSE),0)</f>
        <v>0</v>
      </c>
      <c r="E1864" s="18">
        <f>IFERROR(VLOOKUP(A1864,[1]Monitoramento_Base_somente_disp!$A:$J,7,FALSE),0)</f>
        <v>0</v>
      </c>
      <c r="F1864" s="18">
        <f>IFERROR(VLOOKUP(A1864,[1]Monitoramento_Base_somente_disp!$A:$J,8,FALSE),0)</f>
        <v>0</v>
      </c>
      <c r="G1864" s="18">
        <f>IFERROR(VLOOKUP(A1864,[1]Monitoramento_Base_somente_disp!$A:$J,9,FALSE),0)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IFERROR(VLOOKUP(A1865,[1]Monitoramento_Base_somente_disp!$A:$J,4,FALSE),0)</f>
        <v>0</v>
      </c>
      <c r="C1865" s="18">
        <f>IFERROR(VLOOKUP(A1865,[1]Monitoramento_Base_somente_disp!$A:$J,5,FALSE),0)</f>
        <v>0</v>
      </c>
      <c r="D1865" s="18">
        <f>IFERROR(VLOOKUP(A1865,[1]Monitoramento_Base_somente_disp!$A:$J,6,FALSE),0)</f>
        <v>0</v>
      </c>
      <c r="E1865" s="18">
        <f>IFERROR(VLOOKUP(A1865,[1]Monitoramento_Base_somente_disp!$A:$J,7,FALSE),0)</f>
        <v>0</v>
      </c>
      <c r="F1865" s="18">
        <f>IFERROR(VLOOKUP(A1865,[1]Monitoramento_Base_somente_disp!$A:$J,8,FALSE),0)</f>
        <v>0</v>
      </c>
      <c r="G1865" s="18">
        <f>IFERROR(VLOOKUP(A1865,[1]Monitoramento_Base_somente_disp!$A:$J,9,FALSE),0)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Não</v>
      </c>
      <c r="U1865" s="18" t="str">
        <f t="shared" si="176"/>
        <v>Não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IFERROR(VLOOKUP(A1866,[1]Monitoramento_Base_somente_disp!$A:$J,4,FALSE),0)</f>
        <v>0</v>
      </c>
      <c r="C1866" s="18">
        <f>IFERROR(VLOOKUP(A1866,[1]Monitoramento_Base_somente_disp!$A:$J,5,FALSE),0)</f>
        <v>0</v>
      </c>
      <c r="D1866" s="18">
        <f>IFERROR(VLOOKUP(A1866,[1]Monitoramento_Base_somente_disp!$A:$J,6,FALSE),0)</f>
        <v>0</v>
      </c>
      <c r="E1866" s="18">
        <f>IFERROR(VLOOKUP(A1866,[1]Monitoramento_Base_somente_disp!$A:$J,7,FALSE),0)</f>
        <v>0</v>
      </c>
      <c r="F1866" s="18">
        <f>IFERROR(VLOOKUP(A1866,[1]Monitoramento_Base_somente_disp!$A:$J,8,FALSE),0)</f>
        <v>0</v>
      </c>
      <c r="G1866" s="18">
        <f>IFERROR(VLOOKUP(A1866,[1]Monitoramento_Base_somente_disp!$A:$J,9,FALSE),0)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IFERROR(VLOOKUP(A1867,[1]Monitoramento_Base_somente_disp!$A:$J,4,FALSE),0)</f>
        <v>0</v>
      </c>
      <c r="C1867" s="18">
        <f>IFERROR(VLOOKUP(A1867,[1]Monitoramento_Base_somente_disp!$A:$J,5,FALSE),0)</f>
        <v>0</v>
      </c>
      <c r="D1867" s="18">
        <f>IFERROR(VLOOKUP(A1867,[1]Monitoramento_Base_somente_disp!$A:$J,6,FALSE),0)</f>
        <v>0</v>
      </c>
      <c r="E1867" s="18">
        <f>IFERROR(VLOOKUP(A1867,[1]Monitoramento_Base_somente_disp!$A:$J,7,FALSE),0)</f>
        <v>0</v>
      </c>
      <c r="F1867" s="18">
        <f>IFERROR(VLOOKUP(A1867,[1]Monitoramento_Base_somente_disp!$A:$J,8,FALSE),0)</f>
        <v>0</v>
      </c>
      <c r="G1867" s="18">
        <f>IFERROR(VLOOKUP(A1867,[1]Monitoramento_Base_somente_disp!$A:$J,9,FALSE),0)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IFERROR(VLOOKUP(A1868,[1]Monitoramento_Base_somente_disp!$A:$J,4,FALSE),0)</f>
        <v>0</v>
      </c>
      <c r="C1868" s="18">
        <f>IFERROR(VLOOKUP(A1868,[1]Monitoramento_Base_somente_disp!$A:$J,5,FALSE),0)</f>
        <v>0</v>
      </c>
      <c r="D1868" s="18">
        <f>IFERROR(VLOOKUP(A1868,[1]Monitoramento_Base_somente_disp!$A:$J,6,FALSE),0)</f>
        <v>0</v>
      </c>
      <c r="E1868" s="18">
        <f>IFERROR(VLOOKUP(A1868,[1]Monitoramento_Base_somente_disp!$A:$J,7,FALSE),0)</f>
        <v>0</v>
      </c>
      <c r="F1868" s="18">
        <f>IFERROR(VLOOKUP(A1868,[1]Monitoramento_Base_somente_disp!$A:$J,8,FALSE),0)</f>
        <v>0</v>
      </c>
      <c r="G1868" s="18">
        <f>IFERROR(VLOOKUP(A1868,[1]Monitoramento_Base_somente_disp!$A:$J,9,FALSE),0)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IFERROR(VLOOKUP(A1869,[1]Monitoramento_Base_somente_disp!$A:$J,4,FALSE),0)</f>
        <v>0</v>
      </c>
      <c r="C1869" s="18">
        <f>IFERROR(VLOOKUP(A1869,[1]Monitoramento_Base_somente_disp!$A:$J,5,FALSE),0)</f>
        <v>121339472</v>
      </c>
      <c r="D1869" s="18">
        <f>IFERROR(VLOOKUP(A1869,[1]Monitoramento_Base_somente_disp!$A:$J,6,FALSE),0)</f>
        <v>0</v>
      </c>
      <c r="E1869" s="18">
        <f>IFERROR(VLOOKUP(A1869,[1]Monitoramento_Base_somente_disp!$A:$J,7,FALSE),0)</f>
        <v>0</v>
      </c>
      <c r="F1869" s="18">
        <f>IFERROR(VLOOKUP(A1869,[1]Monitoramento_Base_somente_disp!$A:$J,8,FALSE),0)</f>
        <v>0</v>
      </c>
      <c r="G1869" s="18">
        <f>IFERROR(VLOOKUP(A1869,[1]Monitoramento_Base_somente_disp!$A:$J,9,FALSE),0)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Não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>
        <f>IFERROR(VLOOKUP(A1870,[1]Monitoramento_Base_somente_disp!$A:$J,4,FALSE),0)</f>
        <v>0</v>
      </c>
      <c r="C1870" s="18">
        <f>IFERROR(VLOOKUP(A1870,[1]Monitoramento_Base_somente_disp!$A:$J,5,FALSE),0)</f>
        <v>2980277973</v>
      </c>
      <c r="D1870" s="18">
        <f>IFERROR(VLOOKUP(A1870,[1]Monitoramento_Base_somente_disp!$A:$J,6,FALSE),0)</f>
        <v>0</v>
      </c>
      <c r="E1870" s="18">
        <f>IFERROR(VLOOKUP(A1870,[1]Monitoramento_Base_somente_disp!$A:$J,7,FALSE),0)</f>
        <v>0</v>
      </c>
      <c r="F1870" s="18">
        <f>IFERROR(VLOOKUP(A1870,[1]Monitoramento_Base_somente_disp!$A:$J,8,FALSE),0)</f>
        <v>0</v>
      </c>
      <c r="G1870" s="18">
        <f>IFERROR(VLOOKUP(A1870,[1]Monitoramento_Base_somente_disp!$A:$J,9,FALSE),0)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0</v>
      </c>
      <c r="O1870" s="18">
        <f>IFERROR(VLOOKUP(A1870,[3]Sheet1!$A:$G,5,FALSE),0)</f>
        <v>0</v>
      </c>
      <c r="P1870" s="18">
        <f>IFERROR(VLOOKUP(A1870,[3]Sheet1!$A:$G,6,FALSE),0)</f>
        <v>0</v>
      </c>
      <c r="Q1870" s="18">
        <f>IFERROR(VLOOKUP(A1870,[3]Sheet1!$A:$G,7,FALSE),0)</f>
        <v>0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Não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Não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IFERROR(VLOOKUP(A1871,[1]Monitoramento_Base_somente_disp!$A:$J,4,FALSE),0)</f>
        <v>0</v>
      </c>
      <c r="C1871" s="18">
        <f>IFERROR(VLOOKUP(A1871,[1]Monitoramento_Base_somente_disp!$A:$J,5,FALSE),0)</f>
        <v>0</v>
      </c>
      <c r="D1871" s="18">
        <f>IFERROR(VLOOKUP(A1871,[1]Monitoramento_Base_somente_disp!$A:$J,6,FALSE),0)</f>
        <v>0</v>
      </c>
      <c r="E1871" s="18">
        <f>IFERROR(VLOOKUP(A1871,[1]Monitoramento_Base_somente_disp!$A:$J,7,FALSE),0)</f>
        <v>0</v>
      </c>
      <c r="F1871" s="18">
        <f>IFERROR(VLOOKUP(A1871,[1]Monitoramento_Base_somente_disp!$A:$J,8,FALSE),0)</f>
        <v>0</v>
      </c>
      <c r="G1871" s="18">
        <f>IFERROR(VLOOKUP(A1871,[1]Monitoramento_Base_somente_disp!$A:$J,9,FALSE),0)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IFERROR(VLOOKUP(A1872,[1]Monitoramento_Base_somente_disp!$A:$J,4,FALSE),0)</f>
        <v>0</v>
      </c>
      <c r="C1872" s="18">
        <f>IFERROR(VLOOKUP(A1872,[1]Monitoramento_Base_somente_disp!$A:$J,5,FALSE),0)</f>
        <v>20138081</v>
      </c>
      <c r="D1872" s="18">
        <f>IFERROR(VLOOKUP(A1872,[1]Monitoramento_Base_somente_disp!$A:$J,6,FALSE),0)</f>
        <v>0</v>
      </c>
      <c r="E1872" s="18">
        <f>IFERROR(VLOOKUP(A1872,[1]Monitoramento_Base_somente_disp!$A:$J,7,FALSE),0)</f>
        <v>0</v>
      </c>
      <c r="F1872" s="18">
        <f>IFERROR(VLOOKUP(A1872,[1]Monitoramento_Base_somente_disp!$A:$J,8,FALSE),0)</f>
        <v>0</v>
      </c>
      <c r="G1872" s="18">
        <f>IFERROR(VLOOKUP(A1872,[1]Monitoramento_Base_somente_disp!$A:$J,9,FALSE),0)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Não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IFERROR(VLOOKUP(A1873,[1]Monitoramento_Base_somente_disp!$A:$J,4,FALSE),0)</f>
        <v>0</v>
      </c>
      <c r="C1873" s="18">
        <f>IFERROR(VLOOKUP(A1873,[1]Monitoramento_Base_somente_disp!$A:$J,5,FALSE),0)</f>
        <v>0</v>
      </c>
      <c r="D1873" s="18">
        <f>IFERROR(VLOOKUP(A1873,[1]Monitoramento_Base_somente_disp!$A:$J,6,FALSE),0)</f>
        <v>0</v>
      </c>
      <c r="E1873" s="18">
        <f>IFERROR(VLOOKUP(A1873,[1]Monitoramento_Base_somente_disp!$A:$J,7,FALSE),0)</f>
        <v>0</v>
      </c>
      <c r="F1873" s="18">
        <f>IFERROR(VLOOKUP(A1873,[1]Monitoramento_Base_somente_disp!$A:$J,8,FALSE),0)</f>
        <v>0</v>
      </c>
      <c r="G1873" s="18">
        <f>IFERROR(VLOOKUP(A1873,[1]Monitoramento_Base_somente_disp!$A:$J,9,FALSE),0)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IFERROR(VLOOKUP(A1874,[1]Monitoramento_Base_somente_disp!$A:$J,4,FALSE),0)</f>
        <v>0</v>
      </c>
      <c r="C1874" s="18">
        <f>IFERROR(VLOOKUP(A1874,[1]Monitoramento_Base_somente_disp!$A:$J,5,FALSE),0)</f>
        <v>0</v>
      </c>
      <c r="D1874" s="18">
        <f>IFERROR(VLOOKUP(A1874,[1]Monitoramento_Base_somente_disp!$A:$J,6,FALSE),0)</f>
        <v>0</v>
      </c>
      <c r="E1874" s="18">
        <f>IFERROR(VLOOKUP(A1874,[1]Monitoramento_Base_somente_disp!$A:$J,7,FALSE),0)</f>
        <v>0</v>
      </c>
      <c r="F1874" s="18">
        <f>IFERROR(VLOOKUP(A1874,[1]Monitoramento_Base_somente_disp!$A:$J,8,FALSE),0)</f>
        <v>0</v>
      </c>
      <c r="G1874" s="18">
        <f>IFERROR(VLOOKUP(A1874,[1]Monitoramento_Base_somente_disp!$A:$J,9,FALSE),0)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IFERROR(VLOOKUP(A1875,[1]Monitoramento_Base_somente_disp!$A:$J,4,FALSE),0)</f>
        <v>0</v>
      </c>
      <c r="C1875" s="18">
        <f>IFERROR(VLOOKUP(A1875,[1]Monitoramento_Base_somente_disp!$A:$J,5,FALSE),0)</f>
        <v>0</v>
      </c>
      <c r="D1875" s="18">
        <f>IFERROR(VLOOKUP(A1875,[1]Monitoramento_Base_somente_disp!$A:$J,6,FALSE),0)</f>
        <v>0</v>
      </c>
      <c r="E1875" s="18">
        <f>IFERROR(VLOOKUP(A1875,[1]Monitoramento_Base_somente_disp!$A:$J,7,FALSE),0)</f>
        <v>0</v>
      </c>
      <c r="F1875" s="18">
        <f>IFERROR(VLOOKUP(A1875,[1]Monitoramento_Base_somente_disp!$A:$J,8,FALSE),0)</f>
        <v>0</v>
      </c>
      <c r="G1875" s="18">
        <f>IFERROR(VLOOKUP(A1875,[1]Monitoramento_Base_somente_disp!$A:$J,9,FALSE),0)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IFERROR(VLOOKUP(A1876,[1]Monitoramento_Base_somente_disp!$A:$J,4,FALSE),0)</f>
        <v>0</v>
      </c>
      <c r="C1876" s="18">
        <f>IFERROR(VLOOKUP(A1876,[1]Monitoramento_Base_somente_disp!$A:$J,5,FALSE),0)</f>
        <v>0</v>
      </c>
      <c r="D1876" s="18">
        <f>IFERROR(VLOOKUP(A1876,[1]Monitoramento_Base_somente_disp!$A:$J,6,FALSE),0)</f>
        <v>0</v>
      </c>
      <c r="E1876" s="18">
        <f>IFERROR(VLOOKUP(A1876,[1]Monitoramento_Base_somente_disp!$A:$J,7,FALSE),0)</f>
        <v>0</v>
      </c>
      <c r="F1876" s="18">
        <f>IFERROR(VLOOKUP(A1876,[1]Monitoramento_Base_somente_disp!$A:$J,8,FALSE),0)</f>
        <v>0</v>
      </c>
      <c r="G1876" s="18">
        <f>IFERROR(VLOOKUP(A1876,[1]Monitoramento_Base_somente_disp!$A:$J,9,FALSE),0)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IFERROR(VLOOKUP(A1877,[1]Monitoramento_Base_somente_disp!$A:$J,4,FALSE),0)</f>
        <v>0</v>
      </c>
      <c r="C1877" s="18">
        <f>IFERROR(VLOOKUP(A1877,[1]Monitoramento_Base_somente_disp!$A:$J,5,FALSE),0)</f>
        <v>1290028</v>
      </c>
      <c r="D1877" s="18">
        <f>IFERROR(VLOOKUP(A1877,[1]Monitoramento_Base_somente_disp!$A:$J,6,FALSE),0)</f>
        <v>0</v>
      </c>
      <c r="E1877" s="18">
        <f>IFERROR(VLOOKUP(A1877,[1]Monitoramento_Base_somente_disp!$A:$J,7,FALSE),0)</f>
        <v>0</v>
      </c>
      <c r="F1877" s="18">
        <f>IFERROR(VLOOKUP(A1877,[1]Monitoramento_Base_somente_disp!$A:$J,8,FALSE),0)</f>
        <v>0</v>
      </c>
      <c r="G1877" s="18">
        <f>IFERROR(VLOOKUP(A1877,[1]Monitoramento_Base_somente_disp!$A:$J,9,FALSE),0)</f>
        <v>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Não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Não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IFERROR(VLOOKUP(A1878,[1]Monitoramento_Base_somente_disp!$A:$J,4,FALSE),0)</f>
        <v>0</v>
      </c>
      <c r="C1878" s="18">
        <f>IFERROR(VLOOKUP(A1878,[1]Monitoramento_Base_somente_disp!$A:$J,5,FALSE),0)</f>
        <v>0</v>
      </c>
      <c r="D1878" s="18">
        <f>IFERROR(VLOOKUP(A1878,[1]Monitoramento_Base_somente_disp!$A:$J,6,FALSE),0)</f>
        <v>0</v>
      </c>
      <c r="E1878" s="18">
        <f>IFERROR(VLOOKUP(A1878,[1]Monitoramento_Base_somente_disp!$A:$J,7,FALSE),0)</f>
        <v>0</v>
      </c>
      <c r="F1878" s="18">
        <f>IFERROR(VLOOKUP(A1878,[1]Monitoramento_Base_somente_disp!$A:$J,8,FALSE),0)</f>
        <v>0</v>
      </c>
      <c r="G1878" s="18">
        <f>IFERROR(VLOOKUP(A1878,[1]Monitoramento_Base_somente_disp!$A:$J,9,FALSE),0)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IFERROR(VLOOKUP(A1879,[1]Monitoramento_Base_somente_disp!$A:$J,4,FALSE),0)</f>
        <v>29769</v>
      </c>
      <c r="C1879" s="18">
        <f>IFERROR(VLOOKUP(A1879,[1]Monitoramento_Base_somente_disp!$A:$J,5,FALSE),0)</f>
        <v>16232300</v>
      </c>
      <c r="D1879" s="18">
        <f>IFERROR(VLOOKUP(A1879,[1]Monitoramento_Base_somente_disp!$A:$J,6,FALSE),0)</f>
        <v>0</v>
      </c>
      <c r="E1879" s="18">
        <f>IFERROR(VLOOKUP(A1879,[1]Monitoramento_Base_somente_disp!$A:$J,7,FALSE),0)</f>
        <v>0</v>
      </c>
      <c r="F1879" s="18">
        <f>IFERROR(VLOOKUP(A1879,[1]Monitoramento_Base_somente_disp!$A:$J,8,FALSE),0)</f>
        <v>0</v>
      </c>
      <c r="G1879" s="18">
        <f>IFERROR(VLOOKUP(A1879,[1]Monitoramento_Base_somente_disp!$A:$J,9,FALSE),0)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Não</v>
      </c>
      <c r="W1879" s="18" t="str">
        <f t="shared" si="178"/>
        <v>Não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>
        <f>IFERROR(VLOOKUP(A1880,[1]Monitoramento_Base_somente_disp!$A:$J,4,FALSE),0)</f>
        <v>0</v>
      </c>
      <c r="C1880" s="18">
        <f>IFERROR(VLOOKUP(A1880,[1]Monitoramento_Base_somente_disp!$A:$J,5,FALSE),0)</f>
        <v>15213198</v>
      </c>
      <c r="D1880" s="18">
        <f>IFERROR(VLOOKUP(A1880,[1]Monitoramento_Base_somente_disp!$A:$J,6,FALSE),0)</f>
        <v>0</v>
      </c>
      <c r="E1880" s="18">
        <f>IFERROR(VLOOKUP(A1880,[1]Monitoramento_Base_somente_disp!$A:$J,7,FALSE),0)</f>
        <v>0</v>
      </c>
      <c r="F1880" s="18">
        <f>IFERROR(VLOOKUP(A1880,[1]Monitoramento_Base_somente_disp!$A:$J,8,FALSE),0)</f>
        <v>0</v>
      </c>
      <c r="G1880" s="18">
        <f>IFERROR(VLOOKUP(A1880,[1]Monitoramento_Base_somente_disp!$A:$J,9,FALSE),0)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Não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>
        <f>IFERROR(VLOOKUP(A1881,[1]Monitoramento_Base_somente_disp!$A:$J,4,FALSE),0)</f>
        <v>0</v>
      </c>
      <c r="C1881" s="18">
        <f>IFERROR(VLOOKUP(A1881,[1]Monitoramento_Base_somente_disp!$A:$J,5,FALSE),0)</f>
        <v>5355</v>
      </c>
      <c r="D1881" s="18">
        <f>IFERROR(VLOOKUP(A1881,[1]Monitoramento_Base_somente_disp!$A:$J,6,FALSE),0)</f>
        <v>0</v>
      </c>
      <c r="E1881" s="18">
        <f>IFERROR(VLOOKUP(A1881,[1]Monitoramento_Base_somente_disp!$A:$J,7,FALSE),0)</f>
        <v>0</v>
      </c>
      <c r="F1881" s="18">
        <f>IFERROR(VLOOKUP(A1881,[1]Monitoramento_Base_somente_disp!$A:$J,8,FALSE),0)</f>
        <v>0</v>
      </c>
      <c r="G1881" s="18">
        <f>IFERROR(VLOOKUP(A1881,[1]Monitoramento_Base_somente_disp!$A:$J,9,FALSE),0)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Não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IFERROR(VLOOKUP(A1882,[1]Monitoramento_Base_somente_disp!$A:$J,4,FALSE),0)</f>
        <v>0</v>
      </c>
      <c r="C1882" s="18">
        <f>IFERROR(VLOOKUP(A1882,[1]Monitoramento_Base_somente_disp!$A:$J,5,FALSE),0)</f>
        <v>0</v>
      </c>
      <c r="D1882" s="18">
        <f>IFERROR(VLOOKUP(A1882,[1]Monitoramento_Base_somente_disp!$A:$J,6,FALSE),0)</f>
        <v>0</v>
      </c>
      <c r="E1882" s="18">
        <f>IFERROR(VLOOKUP(A1882,[1]Monitoramento_Base_somente_disp!$A:$J,7,FALSE),0)</f>
        <v>0</v>
      </c>
      <c r="F1882" s="18">
        <f>IFERROR(VLOOKUP(A1882,[1]Monitoramento_Base_somente_disp!$A:$J,8,FALSE),0)</f>
        <v>0</v>
      </c>
      <c r="G1882" s="18">
        <f>IFERROR(VLOOKUP(A1882,[1]Monitoramento_Base_somente_disp!$A:$J,9,FALSE),0)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IFERROR(VLOOKUP(A1883,[1]Monitoramento_Base_somente_disp!$A:$J,4,FALSE),0)</f>
        <v>0</v>
      </c>
      <c r="C1883" s="18">
        <f>IFERROR(VLOOKUP(A1883,[1]Monitoramento_Base_somente_disp!$A:$J,5,FALSE),0)</f>
        <v>0</v>
      </c>
      <c r="D1883" s="18">
        <f>IFERROR(VLOOKUP(A1883,[1]Monitoramento_Base_somente_disp!$A:$J,6,FALSE),0)</f>
        <v>0</v>
      </c>
      <c r="E1883" s="18">
        <f>IFERROR(VLOOKUP(A1883,[1]Monitoramento_Base_somente_disp!$A:$J,7,FALSE),0)</f>
        <v>0</v>
      </c>
      <c r="F1883" s="18">
        <f>IFERROR(VLOOKUP(A1883,[1]Monitoramento_Base_somente_disp!$A:$J,8,FALSE),0)</f>
        <v>0</v>
      </c>
      <c r="G1883" s="18">
        <f>IFERROR(VLOOKUP(A1883,[1]Monitoramento_Base_somente_disp!$A:$J,9,FALSE),0)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IFERROR(VLOOKUP(A1884,[1]Monitoramento_Base_somente_disp!$A:$J,4,FALSE),0)</f>
        <v>0</v>
      </c>
      <c r="C1884" s="18">
        <f>IFERROR(VLOOKUP(A1884,[1]Monitoramento_Base_somente_disp!$A:$J,5,FALSE),0)</f>
        <v>3435785</v>
      </c>
      <c r="D1884" s="18">
        <f>IFERROR(VLOOKUP(A1884,[1]Monitoramento_Base_somente_disp!$A:$J,6,FALSE),0)</f>
        <v>0</v>
      </c>
      <c r="E1884" s="18">
        <f>IFERROR(VLOOKUP(A1884,[1]Monitoramento_Base_somente_disp!$A:$J,7,FALSE),0)</f>
        <v>0</v>
      </c>
      <c r="F1884" s="18">
        <f>IFERROR(VLOOKUP(A1884,[1]Monitoramento_Base_somente_disp!$A:$J,8,FALSE),0)</f>
        <v>0</v>
      </c>
      <c r="G1884" s="18">
        <f>IFERROR(VLOOKUP(A1884,[1]Monitoramento_Base_somente_disp!$A:$J,9,FALSE),0)</f>
        <v>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Não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Não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>
        <f>IFERROR(VLOOKUP(A1885,[1]Monitoramento_Base_somente_disp!$A:$J,4,FALSE),0)</f>
        <v>31864</v>
      </c>
      <c r="C1885" s="18">
        <f>IFERROR(VLOOKUP(A1885,[1]Monitoramento_Base_somente_disp!$A:$J,5,FALSE),0)</f>
        <v>8785343</v>
      </c>
      <c r="D1885" s="18">
        <f>IFERROR(VLOOKUP(A1885,[1]Monitoramento_Base_somente_disp!$A:$J,6,FALSE),0)</f>
        <v>0</v>
      </c>
      <c r="E1885" s="18">
        <f>IFERROR(VLOOKUP(A1885,[1]Monitoramento_Base_somente_disp!$A:$J,7,FALSE),0)</f>
        <v>0</v>
      </c>
      <c r="F1885" s="18">
        <f>IFERROR(VLOOKUP(A1885,[1]Monitoramento_Base_somente_disp!$A:$J,8,FALSE),0)</f>
        <v>0</v>
      </c>
      <c r="G1885" s="18">
        <f>IFERROR(VLOOKUP(A1885,[1]Monitoramento_Base_somente_disp!$A:$J,9,FALSE),0)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Não</v>
      </c>
      <c r="W1885" s="18" t="str">
        <f t="shared" si="178"/>
        <v>Não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IFERROR(VLOOKUP(A1886,[1]Monitoramento_Base_somente_disp!$A:$J,4,FALSE),0)</f>
        <v>0</v>
      </c>
      <c r="C1886" s="18">
        <f>IFERROR(VLOOKUP(A1886,[1]Monitoramento_Base_somente_disp!$A:$J,5,FALSE),0)</f>
        <v>0</v>
      </c>
      <c r="D1886" s="18">
        <f>IFERROR(VLOOKUP(A1886,[1]Monitoramento_Base_somente_disp!$A:$J,6,FALSE),0)</f>
        <v>0</v>
      </c>
      <c r="E1886" s="18">
        <f>IFERROR(VLOOKUP(A1886,[1]Monitoramento_Base_somente_disp!$A:$J,7,FALSE),0)</f>
        <v>0</v>
      </c>
      <c r="F1886" s="18">
        <f>IFERROR(VLOOKUP(A1886,[1]Monitoramento_Base_somente_disp!$A:$J,8,FALSE),0)</f>
        <v>0</v>
      </c>
      <c r="G1886" s="18">
        <f>IFERROR(VLOOKUP(A1886,[1]Monitoramento_Base_somente_disp!$A:$J,9,FALSE),0)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IFERROR(VLOOKUP(A1887,[1]Monitoramento_Base_somente_disp!$A:$J,4,FALSE),0)</f>
        <v>0</v>
      </c>
      <c r="C1887" s="18">
        <f>IFERROR(VLOOKUP(A1887,[1]Monitoramento_Base_somente_disp!$A:$J,5,FALSE),0)</f>
        <v>0</v>
      </c>
      <c r="D1887" s="18">
        <f>IFERROR(VLOOKUP(A1887,[1]Monitoramento_Base_somente_disp!$A:$J,6,FALSE),0)</f>
        <v>0</v>
      </c>
      <c r="E1887" s="18">
        <f>IFERROR(VLOOKUP(A1887,[1]Monitoramento_Base_somente_disp!$A:$J,7,FALSE),0)</f>
        <v>0</v>
      </c>
      <c r="F1887" s="18">
        <f>IFERROR(VLOOKUP(A1887,[1]Monitoramento_Base_somente_disp!$A:$J,8,FALSE),0)</f>
        <v>0</v>
      </c>
      <c r="G1887" s="18">
        <f>IFERROR(VLOOKUP(A1887,[1]Monitoramento_Base_somente_disp!$A:$J,9,FALSE),0)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IFERROR(VLOOKUP(A1888,[1]Monitoramento_Base_somente_disp!$A:$J,4,FALSE),0)</f>
        <v>0</v>
      </c>
      <c r="C1888" s="18">
        <f>IFERROR(VLOOKUP(A1888,[1]Monitoramento_Base_somente_disp!$A:$J,5,FALSE),0)</f>
        <v>0</v>
      </c>
      <c r="D1888" s="18">
        <f>IFERROR(VLOOKUP(A1888,[1]Monitoramento_Base_somente_disp!$A:$J,6,FALSE),0)</f>
        <v>0</v>
      </c>
      <c r="E1888" s="18">
        <f>IFERROR(VLOOKUP(A1888,[1]Monitoramento_Base_somente_disp!$A:$J,7,FALSE),0)</f>
        <v>0</v>
      </c>
      <c r="F1888" s="18">
        <f>IFERROR(VLOOKUP(A1888,[1]Monitoramento_Base_somente_disp!$A:$J,8,FALSE),0)</f>
        <v>0</v>
      </c>
      <c r="G1888" s="18">
        <f>IFERROR(VLOOKUP(A1888,[1]Monitoramento_Base_somente_disp!$A:$J,9,FALSE),0)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IFERROR(VLOOKUP(A1889,[1]Monitoramento_Base_somente_disp!$A:$J,4,FALSE),0)</f>
        <v>0</v>
      </c>
      <c r="C1889" s="18">
        <f>IFERROR(VLOOKUP(A1889,[1]Monitoramento_Base_somente_disp!$A:$J,5,FALSE),0)</f>
        <v>14102945</v>
      </c>
      <c r="D1889" s="18">
        <f>IFERROR(VLOOKUP(A1889,[1]Monitoramento_Base_somente_disp!$A:$J,6,FALSE),0)</f>
        <v>0</v>
      </c>
      <c r="E1889" s="18">
        <f>IFERROR(VLOOKUP(A1889,[1]Monitoramento_Base_somente_disp!$A:$J,7,FALSE),0)</f>
        <v>0</v>
      </c>
      <c r="F1889" s="18">
        <f>IFERROR(VLOOKUP(A1889,[1]Monitoramento_Base_somente_disp!$A:$J,8,FALSE),0)</f>
        <v>0</v>
      </c>
      <c r="G1889" s="18">
        <f>IFERROR(VLOOKUP(A1889,[1]Monitoramento_Base_somente_disp!$A:$J,9,FALSE),0)</f>
        <v>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Não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IFERROR(VLOOKUP(A1890,[1]Monitoramento_Base_somente_disp!$A:$J,4,FALSE),0)</f>
        <v>0</v>
      </c>
      <c r="C1890" s="18">
        <f>IFERROR(VLOOKUP(A1890,[1]Monitoramento_Base_somente_disp!$A:$J,5,FALSE),0)</f>
        <v>0</v>
      </c>
      <c r="D1890" s="18">
        <f>IFERROR(VLOOKUP(A1890,[1]Monitoramento_Base_somente_disp!$A:$J,6,FALSE),0)</f>
        <v>0</v>
      </c>
      <c r="E1890" s="18">
        <f>IFERROR(VLOOKUP(A1890,[1]Monitoramento_Base_somente_disp!$A:$J,7,FALSE),0)</f>
        <v>0</v>
      </c>
      <c r="F1890" s="18">
        <f>IFERROR(VLOOKUP(A1890,[1]Monitoramento_Base_somente_disp!$A:$J,8,FALSE),0)</f>
        <v>0</v>
      </c>
      <c r="G1890" s="18">
        <f>IFERROR(VLOOKUP(A1890,[1]Monitoramento_Base_somente_disp!$A:$J,9,FALSE),0)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IFERROR(VLOOKUP(A1891,[1]Monitoramento_Base_somente_disp!$A:$J,4,FALSE),0)</f>
        <v>0</v>
      </c>
      <c r="C1891" s="18">
        <f>IFERROR(VLOOKUP(A1891,[1]Monitoramento_Base_somente_disp!$A:$J,5,FALSE),0)</f>
        <v>0</v>
      </c>
      <c r="D1891" s="18">
        <f>IFERROR(VLOOKUP(A1891,[1]Monitoramento_Base_somente_disp!$A:$J,6,FALSE),0)</f>
        <v>0</v>
      </c>
      <c r="E1891" s="18">
        <f>IFERROR(VLOOKUP(A1891,[1]Monitoramento_Base_somente_disp!$A:$J,7,FALSE),0)</f>
        <v>0</v>
      </c>
      <c r="F1891" s="18">
        <f>IFERROR(VLOOKUP(A1891,[1]Monitoramento_Base_somente_disp!$A:$J,8,FALSE),0)</f>
        <v>0</v>
      </c>
      <c r="G1891" s="18">
        <f>IFERROR(VLOOKUP(A1891,[1]Monitoramento_Base_somente_disp!$A:$J,9,FALSE),0)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IFERROR(VLOOKUP(A1892,[1]Monitoramento_Base_somente_disp!$A:$J,4,FALSE),0)</f>
        <v>0</v>
      </c>
      <c r="C1892" s="18">
        <f>IFERROR(VLOOKUP(A1892,[1]Monitoramento_Base_somente_disp!$A:$J,5,FALSE),0)</f>
        <v>0</v>
      </c>
      <c r="D1892" s="18">
        <f>IFERROR(VLOOKUP(A1892,[1]Monitoramento_Base_somente_disp!$A:$J,6,FALSE),0)</f>
        <v>0</v>
      </c>
      <c r="E1892" s="18">
        <f>IFERROR(VLOOKUP(A1892,[1]Monitoramento_Base_somente_disp!$A:$J,7,FALSE),0)</f>
        <v>0</v>
      </c>
      <c r="F1892" s="18">
        <f>IFERROR(VLOOKUP(A1892,[1]Monitoramento_Base_somente_disp!$A:$J,8,FALSE),0)</f>
        <v>0</v>
      </c>
      <c r="G1892" s="18">
        <f>IFERROR(VLOOKUP(A1892,[1]Monitoramento_Base_somente_disp!$A:$J,9,FALSE),0)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IFERROR(VLOOKUP(A1893,[1]Monitoramento_Base_somente_disp!$A:$J,4,FALSE),0)</f>
        <v>0</v>
      </c>
      <c r="C1893" s="18">
        <f>IFERROR(VLOOKUP(A1893,[1]Monitoramento_Base_somente_disp!$A:$J,5,FALSE),0)</f>
        <v>508147</v>
      </c>
      <c r="D1893" s="18">
        <f>IFERROR(VLOOKUP(A1893,[1]Monitoramento_Base_somente_disp!$A:$J,6,FALSE),0)</f>
        <v>0</v>
      </c>
      <c r="E1893" s="18">
        <f>IFERROR(VLOOKUP(A1893,[1]Monitoramento_Base_somente_disp!$A:$J,7,FALSE),0)</f>
        <v>0</v>
      </c>
      <c r="F1893" s="18">
        <f>IFERROR(VLOOKUP(A1893,[1]Monitoramento_Base_somente_disp!$A:$J,8,FALSE),0)</f>
        <v>0</v>
      </c>
      <c r="G1893" s="18">
        <f>IFERROR(VLOOKUP(A1893,[1]Monitoramento_Base_somente_disp!$A:$J,9,FALSE),0)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Não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>
        <f>IFERROR(VLOOKUP(A1894,[1]Monitoramento_Base_somente_disp!$A:$J,4,FALSE),0)</f>
        <v>0</v>
      </c>
      <c r="C1894" s="18">
        <f>IFERROR(VLOOKUP(A1894,[1]Monitoramento_Base_somente_disp!$A:$J,5,FALSE),0)</f>
        <v>124144965</v>
      </c>
      <c r="D1894" s="18">
        <f>IFERROR(VLOOKUP(A1894,[1]Monitoramento_Base_somente_disp!$A:$J,6,FALSE),0)</f>
        <v>0</v>
      </c>
      <c r="E1894" s="18">
        <f>IFERROR(VLOOKUP(A1894,[1]Monitoramento_Base_somente_disp!$A:$J,7,FALSE),0)</f>
        <v>0</v>
      </c>
      <c r="F1894" s="18">
        <f>IFERROR(VLOOKUP(A1894,[1]Monitoramento_Base_somente_disp!$A:$J,8,FALSE),0)</f>
        <v>0</v>
      </c>
      <c r="G1894" s="18">
        <f>IFERROR(VLOOKUP(A1894,[1]Monitoramento_Base_somente_disp!$A:$J,9,FALSE),0)</f>
        <v>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Não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Não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>
        <f>IFERROR(VLOOKUP(A1895,[1]Monitoramento_Base_somente_disp!$A:$J,4,FALSE),0)</f>
        <v>39532</v>
      </c>
      <c r="C1895" s="18">
        <f>IFERROR(VLOOKUP(A1895,[1]Monitoramento_Base_somente_disp!$A:$J,5,FALSE),0)</f>
        <v>6346340</v>
      </c>
      <c r="D1895" s="18">
        <f>IFERROR(VLOOKUP(A1895,[1]Monitoramento_Base_somente_disp!$A:$J,6,FALSE),0)</f>
        <v>0</v>
      </c>
      <c r="E1895" s="18">
        <f>IFERROR(VLOOKUP(A1895,[1]Monitoramento_Base_somente_disp!$A:$J,7,FALSE),0)</f>
        <v>0</v>
      </c>
      <c r="F1895" s="18">
        <f>IFERROR(VLOOKUP(A1895,[1]Monitoramento_Base_somente_disp!$A:$J,8,FALSE),0)</f>
        <v>0</v>
      </c>
      <c r="G1895" s="18">
        <f>IFERROR(VLOOKUP(A1895,[1]Monitoramento_Base_somente_disp!$A:$J,9,FALSE),0)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Não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IFERROR(VLOOKUP(A1896,[1]Monitoramento_Base_somente_disp!$A:$J,4,FALSE),0)</f>
        <v>0</v>
      </c>
      <c r="C1896" s="18">
        <f>IFERROR(VLOOKUP(A1896,[1]Monitoramento_Base_somente_disp!$A:$J,5,FALSE),0)</f>
        <v>0</v>
      </c>
      <c r="D1896" s="18">
        <f>IFERROR(VLOOKUP(A1896,[1]Monitoramento_Base_somente_disp!$A:$J,6,FALSE),0)</f>
        <v>0</v>
      </c>
      <c r="E1896" s="18">
        <f>IFERROR(VLOOKUP(A1896,[1]Monitoramento_Base_somente_disp!$A:$J,7,FALSE),0)</f>
        <v>0</v>
      </c>
      <c r="F1896" s="18">
        <f>IFERROR(VLOOKUP(A1896,[1]Monitoramento_Base_somente_disp!$A:$J,8,FALSE),0)</f>
        <v>0</v>
      </c>
      <c r="G1896" s="18">
        <f>IFERROR(VLOOKUP(A1896,[1]Monitoramento_Base_somente_disp!$A:$J,9,FALSE),0)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IFERROR(VLOOKUP(A1897,[1]Monitoramento_Base_somente_disp!$A:$J,4,FALSE),0)</f>
        <v>0</v>
      </c>
      <c r="C1897" s="18">
        <f>IFERROR(VLOOKUP(A1897,[1]Monitoramento_Base_somente_disp!$A:$J,5,FALSE),0)</f>
        <v>0</v>
      </c>
      <c r="D1897" s="18">
        <f>IFERROR(VLOOKUP(A1897,[1]Monitoramento_Base_somente_disp!$A:$J,6,FALSE),0)</f>
        <v>0</v>
      </c>
      <c r="E1897" s="18">
        <f>IFERROR(VLOOKUP(A1897,[1]Monitoramento_Base_somente_disp!$A:$J,7,FALSE),0)</f>
        <v>0</v>
      </c>
      <c r="F1897" s="18">
        <f>IFERROR(VLOOKUP(A1897,[1]Monitoramento_Base_somente_disp!$A:$J,8,FALSE),0)</f>
        <v>0</v>
      </c>
      <c r="G1897" s="18">
        <f>IFERROR(VLOOKUP(A1897,[1]Monitoramento_Base_somente_disp!$A:$J,9,FALSE),0)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IFERROR(VLOOKUP(A1898,[1]Monitoramento_Base_somente_disp!$A:$J,4,FALSE),0)</f>
        <v>0</v>
      </c>
      <c r="C1898" s="18">
        <f>IFERROR(VLOOKUP(A1898,[1]Monitoramento_Base_somente_disp!$A:$J,5,FALSE),0)</f>
        <v>0</v>
      </c>
      <c r="D1898" s="18">
        <f>IFERROR(VLOOKUP(A1898,[1]Monitoramento_Base_somente_disp!$A:$J,6,FALSE),0)</f>
        <v>0</v>
      </c>
      <c r="E1898" s="18">
        <f>IFERROR(VLOOKUP(A1898,[1]Monitoramento_Base_somente_disp!$A:$J,7,FALSE),0)</f>
        <v>0</v>
      </c>
      <c r="F1898" s="18">
        <f>IFERROR(VLOOKUP(A1898,[1]Monitoramento_Base_somente_disp!$A:$J,8,FALSE),0)</f>
        <v>0</v>
      </c>
      <c r="G1898" s="18">
        <f>IFERROR(VLOOKUP(A1898,[1]Monitoramento_Base_somente_disp!$A:$J,9,FALSE),0)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IFERROR(VLOOKUP(A1899,[1]Monitoramento_Base_somente_disp!$A:$J,4,FALSE),0)</f>
        <v>0</v>
      </c>
      <c r="C1899" s="18">
        <f>IFERROR(VLOOKUP(A1899,[1]Monitoramento_Base_somente_disp!$A:$J,5,FALSE),0)</f>
        <v>0</v>
      </c>
      <c r="D1899" s="18">
        <f>IFERROR(VLOOKUP(A1899,[1]Monitoramento_Base_somente_disp!$A:$J,6,FALSE),0)</f>
        <v>0</v>
      </c>
      <c r="E1899" s="18">
        <f>IFERROR(VLOOKUP(A1899,[1]Monitoramento_Base_somente_disp!$A:$J,7,FALSE),0)</f>
        <v>0</v>
      </c>
      <c r="F1899" s="18">
        <f>IFERROR(VLOOKUP(A1899,[1]Monitoramento_Base_somente_disp!$A:$J,8,FALSE),0)</f>
        <v>0</v>
      </c>
      <c r="G1899" s="18">
        <f>IFERROR(VLOOKUP(A1899,[1]Monitoramento_Base_somente_disp!$A:$J,9,FALSE),0)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IFERROR(VLOOKUP(A1900,[1]Monitoramento_Base_somente_disp!$A:$J,4,FALSE),0)</f>
        <v>0</v>
      </c>
      <c r="C1900" s="18">
        <f>IFERROR(VLOOKUP(A1900,[1]Monitoramento_Base_somente_disp!$A:$J,5,FALSE),0)</f>
        <v>0</v>
      </c>
      <c r="D1900" s="18">
        <f>IFERROR(VLOOKUP(A1900,[1]Monitoramento_Base_somente_disp!$A:$J,6,FALSE),0)</f>
        <v>0</v>
      </c>
      <c r="E1900" s="18">
        <f>IFERROR(VLOOKUP(A1900,[1]Monitoramento_Base_somente_disp!$A:$J,7,FALSE),0)</f>
        <v>0</v>
      </c>
      <c r="F1900" s="18">
        <f>IFERROR(VLOOKUP(A1900,[1]Monitoramento_Base_somente_disp!$A:$J,8,FALSE),0)</f>
        <v>0</v>
      </c>
      <c r="G1900" s="18">
        <f>IFERROR(VLOOKUP(A1900,[1]Monitoramento_Base_somente_disp!$A:$J,9,FALSE),0)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IFERROR(VLOOKUP(A1901,[1]Monitoramento_Base_somente_disp!$A:$J,4,FALSE),0)</f>
        <v>0</v>
      </c>
      <c r="C1901" s="18">
        <f>IFERROR(VLOOKUP(A1901,[1]Monitoramento_Base_somente_disp!$A:$J,5,FALSE),0)</f>
        <v>0</v>
      </c>
      <c r="D1901" s="18">
        <f>IFERROR(VLOOKUP(A1901,[1]Monitoramento_Base_somente_disp!$A:$J,6,FALSE),0)</f>
        <v>0</v>
      </c>
      <c r="E1901" s="18">
        <f>IFERROR(VLOOKUP(A1901,[1]Monitoramento_Base_somente_disp!$A:$J,7,FALSE),0)</f>
        <v>0</v>
      </c>
      <c r="F1901" s="18">
        <f>IFERROR(VLOOKUP(A1901,[1]Monitoramento_Base_somente_disp!$A:$J,8,FALSE),0)</f>
        <v>0</v>
      </c>
      <c r="G1901" s="18">
        <f>IFERROR(VLOOKUP(A1901,[1]Monitoramento_Base_somente_disp!$A:$J,9,FALSE),0)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IFERROR(VLOOKUP(A1902,[1]Monitoramento_Base_somente_disp!$A:$J,4,FALSE),0)</f>
        <v>0</v>
      </c>
      <c r="C1902" s="18">
        <f>IFERROR(VLOOKUP(A1902,[1]Monitoramento_Base_somente_disp!$A:$J,5,FALSE),0)</f>
        <v>0</v>
      </c>
      <c r="D1902" s="18">
        <f>IFERROR(VLOOKUP(A1902,[1]Monitoramento_Base_somente_disp!$A:$J,6,FALSE),0)</f>
        <v>0</v>
      </c>
      <c r="E1902" s="18">
        <f>IFERROR(VLOOKUP(A1902,[1]Monitoramento_Base_somente_disp!$A:$J,7,FALSE),0)</f>
        <v>0</v>
      </c>
      <c r="F1902" s="18">
        <f>IFERROR(VLOOKUP(A1902,[1]Monitoramento_Base_somente_disp!$A:$J,8,FALSE),0)</f>
        <v>0</v>
      </c>
      <c r="G1902" s="18">
        <f>IFERROR(VLOOKUP(A1902,[1]Monitoramento_Base_somente_disp!$A:$J,9,FALSE),0)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IFERROR(VLOOKUP(A1903,[1]Monitoramento_Base_somente_disp!$A:$J,4,FALSE),0)</f>
        <v>0</v>
      </c>
      <c r="C1903" s="18">
        <f>IFERROR(VLOOKUP(A1903,[1]Monitoramento_Base_somente_disp!$A:$J,5,FALSE),0)</f>
        <v>0</v>
      </c>
      <c r="D1903" s="18">
        <f>IFERROR(VLOOKUP(A1903,[1]Monitoramento_Base_somente_disp!$A:$J,6,FALSE),0)</f>
        <v>0</v>
      </c>
      <c r="E1903" s="18">
        <f>IFERROR(VLOOKUP(A1903,[1]Monitoramento_Base_somente_disp!$A:$J,7,FALSE),0)</f>
        <v>0</v>
      </c>
      <c r="F1903" s="18">
        <f>IFERROR(VLOOKUP(A1903,[1]Monitoramento_Base_somente_disp!$A:$J,8,FALSE),0)</f>
        <v>0</v>
      </c>
      <c r="G1903" s="18">
        <f>IFERROR(VLOOKUP(A1903,[1]Monitoramento_Base_somente_disp!$A:$J,9,FALSE),0)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IFERROR(VLOOKUP(A1904,[1]Monitoramento_Base_somente_disp!$A:$J,4,FALSE),0)</f>
        <v>0</v>
      </c>
      <c r="C1904" s="18">
        <f>IFERROR(VLOOKUP(A1904,[1]Monitoramento_Base_somente_disp!$A:$J,5,FALSE),0)</f>
        <v>0</v>
      </c>
      <c r="D1904" s="18">
        <f>IFERROR(VLOOKUP(A1904,[1]Monitoramento_Base_somente_disp!$A:$J,6,FALSE),0)</f>
        <v>0</v>
      </c>
      <c r="E1904" s="18">
        <f>IFERROR(VLOOKUP(A1904,[1]Monitoramento_Base_somente_disp!$A:$J,7,FALSE),0)</f>
        <v>0</v>
      </c>
      <c r="F1904" s="18">
        <f>IFERROR(VLOOKUP(A1904,[1]Monitoramento_Base_somente_disp!$A:$J,8,FALSE),0)</f>
        <v>0</v>
      </c>
      <c r="G1904" s="18">
        <f>IFERROR(VLOOKUP(A1904,[1]Monitoramento_Base_somente_disp!$A:$J,9,FALSE),0)</f>
        <v>0</v>
      </c>
      <c r="H1904" s="18">
        <f>IFERROR(VLOOKUP(A1904,[2]Sheet1!$A:$I,4,FALSE),0)</f>
        <v>0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Não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IFERROR(VLOOKUP(A1905,[1]Monitoramento_Base_somente_disp!$A:$J,4,FALSE),0)</f>
        <v>57169</v>
      </c>
      <c r="C1905" s="18">
        <f>IFERROR(VLOOKUP(A1905,[1]Monitoramento_Base_somente_disp!$A:$J,5,FALSE),0)</f>
        <v>18764528</v>
      </c>
      <c r="D1905" s="18">
        <f>IFERROR(VLOOKUP(A1905,[1]Monitoramento_Base_somente_disp!$A:$J,6,FALSE),0)</f>
        <v>0</v>
      </c>
      <c r="E1905" s="18">
        <f>IFERROR(VLOOKUP(A1905,[1]Monitoramento_Base_somente_disp!$A:$J,7,FALSE),0)</f>
        <v>0</v>
      </c>
      <c r="F1905" s="18">
        <f>IFERROR(VLOOKUP(A1905,[1]Monitoramento_Base_somente_disp!$A:$J,8,FALSE),0)</f>
        <v>0</v>
      </c>
      <c r="G1905" s="18">
        <f>IFERROR(VLOOKUP(A1905,[1]Monitoramento_Base_somente_disp!$A:$J,9,FALSE),0)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Não</v>
      </c>
      <c r="W1905" s="18" t="str">
        <f t="shared" si="178"/>
        <v>Não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>
        <f>IFERROR(VLOOKUP(A1906,[1]Monitoramento_Base_somente_disp!$A:$J,4,FALSE),0)</f>
        <v>0</v>
      </c>
      <c r="C1906" s="18">
        <f>IFERROR(VLOOKUP(A1906,[1]Monitoramento_Base_somente_disp!$A:$J,5,FALSE),0)</f>
        <v>2664512</v>
      </c>
      <c r="D1906" s="18">
        <f>IFERROR(VLOOKUP(A1906,[1]Monitoramento_Base_somente_disp!$A:$J,6,FALSE),0)</f>
        <v>0</v>
      </c>
      <c r="E1906" s="18">
        <f>IFERROR(VLOOKUP(A1906,[1]Monitoramento_Base_somente_disp!$A:$J,7,FALSE),0)</f>
        <v>0</v>
      </c>
      <c r="F1906" s="18">
        <f>IFERROR(VLOOKUP(A1906,[1]Monitoramento_Base_somente_disp!$A:$J,8,FALSE),0)</f>
        <v>0</v>
      </c>
      <c r="G1906" s="18">
        <f>IFERROR(VLOOKUP(A1906,[1]Monitoramento_Base_somente_disp!$A:$J,9,FALSE),0)</f>
        <v>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Não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Não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IFERROR(VLOOKUP(A1907,[1]Monitoramento_Base_somente_disp!$A:$J,4,FALSE),0)</f>
        <v>0</v>
      </c>
      <c r="C1907" s="18">
        <f>IFERROR(VLOOKUP(A1907,[1]Monitoramento_Base_somente_disp!$A:$J,5,FALSE),0)</f>
        <v>0</v>
      </c>
      <c r="D1907" s="18">
        <f>IFERROR(VLOOKUP(A1907,[1]Monitoramento_Base_somente_disp!$A:$J,6,FALSE),0)</f>
        <v>0</v>
      </c>
      <c r="E1907" s="18">
        <f>IFERROR(VLOOKUP(A1907,[1]Monitoramento_Base_somente_disp!$A:$J,7,FALSE),0)</f>
        <v>0</v>
      </c>
      <c r="F1907" s="18">
        <f>IFERROR(VLOOKUP(A1907,[1]Monitoramento_Base_somente_disp!$A:$J,8,FALSE),0)</f>
        <v>0</v>
      </c>
      <c r="G1907" s="18">
        <f>IFERROR(VLOOKUP(A1907,[1]Monitoramento_Base_somente_disp!$A:$J,9,FALSE),0)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IFERROR(VLOOKUP(A1908,[1]Monitoramento_Base_somente_disp!$A:$J,4,FALSE),0)</f>
        <v>0</v>
      </c>
      <c r="C1908" s="18">
        <f>IFERROR(VLOOKUP(A1908,[1]Monitoramento_Base_somente_disp!$A:$J,5,FALSE),0)</f>
        <v>0</v>
      </c>
      <c r="D1908" s="18">
        <f>IFERROR(VLOOKUP(A1908,[1]Monitoramento_Base_somente_disp!$A:$J,6,FALSE),0)</f>
        <v>0</v>
      </c>
      <c r="E1908" s="18">
        <f>IFERROR(VLOOKUP(A1908,[1]Monitoramento_Base_somente_disp!$A:$J,7,FALSE),0)</f>
        <v>0</v>
      </c>
      <c r="F1908" s="18">
        <f>IFERROR(VLOOKUP(A1908,[1]Monitoramento_Base_somente_disp!$A:$J,8,FALSE),0)</f>
        <v>0</v>
      </c>
      <c r="G1908" s="18">
        <f>IFERROR(VLOOKUP(A1908,[1]Monitoramento_Base_somente_disp!$A:$J,9,FALSE),0)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IFERROR(VLOOKUP(A1909,[1]Monitoramento_Base_somente_disp!$A:$J,4,FALSE),0)</f>
        <v>25961</v>
      </c>
      <c r="C1909" s="18">
        <f>IFERROR(VLOOKUP(A1909,[1]Monitoramento_Base_somente_disp!$A:$J,5,FALSE),0)</f>
        <v>7039253</v>
      </c>
      <c r="D1909" s="18">
        <f>IFERROR(VLOOKUP(A1909,[1]Monitoramento_Base_somente_disp!$A:$J,6,FALSE),0)</f>
        <v>0</v>
      </c>
      <c r="E1909" s="18">
        <f>IFERROR(VLOOKUP(A1909,[1]Monitoramento_Base_somente_disp!$A:$J,7,FALSE),0)</f>
        <v>0</v>
      </c>
      <c r="F1909" s="18">
        <f>IFERROR(VLOOKUP(A1909,[1]Monitoramento_Base_somente_disp!$A:$J,8,FALSE),0)</f>
        <v>0</v>
      </c>
      <c r="G1909" s="18">
        <f>IFERROR(VLOOKUP(A1909,[1]Monitoramento_Base_somente_disp!$A:$J,9,FALSE),0)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Não</v>
      </c>
      <c r="W1909" s="18" t="str">
        <f t="shared" si="178"/>
        <v>Não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>
        <f>IFERROR(VLOOKUP(A1910,[1]Monitoramento_Base_somente_disp!$A:$J,4,FALSE),0)</f>
        <v>186358</v>
      </c>
      <c r="C1910" s="18">
        <f>IFERROR(VLOOKUP(A1910,[1]Monitoramento_Base_somente_disp!$A:$J,5,FALSE),0)</f>
        <v>19136726</v>
      </c>
      <c r="D1910" s="18">
        <f>IFERROR(VLOOKUP(A1910,[1]Monitoramento_Base_somente_disp!$A:$J,6,FALSE),0)</f>
        <v>0</v>
      </c>
      <c r="E1910" s="18">
        <f>IFERROR(VLOOKUP(A1910,[1]Monitoramento_Base_somente_disp!$A:$J,7,FALSE),0)</f>
        <v>0</v>
      </c>
      <c r="F1910" s="18">
        <f>IFERROR(VLOOKUP(A1910,[1]Monitoramento_Base_somente_disp!$A:$J,8,FALSE),0)</f>
        <v>0</v>
      </c>
      <c r="G1910" s="18">
        <f>IFERROR(VLOOKUP(A1910,[1]Monitoramento_Base_somente_disp!$A:$J,9,FALSE),0)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Não</v>
      </c>
      <c r="W1910" s="18" t="str">
        <f t="shared" si="178"/>
        <v>Não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>
        <f>IFERROR(VLOOKUP(A1911,[1]Monitoramento_Base_somente_disp!$A:$J,4,FALSE),0)</f>
        <v>10122</v>
      </c>
      <c r="C1911" s="18">
        <f>IFERROR(VLOOKUP(A1911,[1]Monitoramento_Base_somente_disp!$A:$J,5,FALSE),0)</f>
        <v>6301003</v>
      </c>
      <c r="D1911" s="18">
        <f>IFERROR(VLOOKUP(A1911,[1]Monitoramento_Base_somente_disp!$A:$J,6,FALSE),0)</f>
        <v>0</v>
      </c>
      <c r="E1911" s="18">
        <f>IFERROR(VLOOKUP(A1911,[1]Monitoramento_Base_somente_disp!$A:$J,7,FALSE),0)</f>
        <v>0</v>
      </c>
      <c r="F1911" s="18">
        <f>IFERROR(VLOOKUP(A1911,[1]Monitoramento_Base_somente_disp!$A:$J,8,FALSE),0)</f>
        <v>0</v>
      </c>
      <c r="G1911" s="18">
        <f>IFERROR(VLOOKUP(A1911,[1]Monitoramento_Base_somente_disp!$A:$J,9,FALSE),0)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Não</v>
      </c>
      <c r="W1911" s="18" t="str">
        <f t="shared" si="178"/>
        <v>Não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>
        <f>IFERROR(VLOOKUP(A1912,[1]Monitoramento_Base_somente_disp!$A:$J,4,FALSE),0)</f>
        <v>0</v>
      </c>
      <c r="C1912" s="18">
        <f>IFERROR(VLOOKUP(A1912,[1]Monitoramento_Base_somente_disp!$A:$J,5,FALSE),0)</f>
        <v>169150</v>
      </c>
      <c r="D1912" s="18">
        <f>IFERROR(VLOOKUP(A1912,[1]Monitoramento_Base_somente_disp!$A:$J,6,FALSE),0)</f>
        <v>0</v>
      </c>
      <c r="E1912" s="18">
        <f>IFERROR(VLOOKUP(A1912,[1]Monitoramento_Base_somente_disp!$A:$J,7,FALSE),0)</f>
        <v>0</v>
      </c>
      <c r="F1912" s="18">
        <f>IFERROR(VLOOKUP(A1912,[1]Monitoramento_Base_somente_disp!$A:$J,8,FALSE),0)</f>
        <v>0</v>
      </c>
      <c r="G1912" s="18">
        <f>IFERROR(VLOOKUP(A1912,[1]Monitoramento_Base_somente_disp!$A:$J,9,FALSE),0)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15104</v>
      </c>
      <c r="O1912" s="18">
        <f>IFERROR(VLOOKUP(A1912,[3]Sheet1!$A:$G,5,FALSE),0)</f>
        <v>0</v>
      </c>
      <c r="P1912" s="18">
        <f>IFERROR(VLOOKUP(A1912,[3]Sheet1!$A:$G,6,FALSE),0)</f>
        <v>0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Não</v>
      </c>
      <c r="W1912" s="18" t="str">
        <f t="shared" si="178"/>
        <v>Não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IFERROR(VLOOKUP(A1913,[1]Monitoramento_Base_somente_disp!$A:$J,4,FALSE),0)</f>
        <v>0</v>
      </c>
      <c r="C1913" s="18">
        <f>IFERROR(VLOOKUP(A1913,[1]Monitoramento_Base_somente_disp!$A:$J,5,FALSE),0)</f>
        <v>0</v>
      </c>
      <c r="D1913" s="18">
        <f>IFERROR(VLOOKUP(A1913,[1]Monitoramento_Base_somente_disp!$A:$J,6,FALSE),0)</f>
        <v>0</v>
      </c>
      <c r="E1913" s="18">
        <f>IFERROR(VLOOKUP(A1913,[1]Monitoramento_Base_somente_disp!$A:$J,7,FALSE),0)</f>
        <v>0</v>
      </c>
      <c r="F1913" s="18">
        <f>IFERROR(VLOOKUP(A1913,[1]Monitoramento_Base_somente_disp!$A:$J,8,FALSE),0)</f>
        <v>0</v>
      </c>
      <c r="G1913" s="18">
        <f>IFERROR(VLOOKUP(A1913,[1]Monitoramento_Base_somente_disp!$A:$J,9,FALSE),0)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IFERROR(VLOOKUP(A1914,[1]Monitoramento_Base_somente_disp!$A:$J,4,FALSE),0)</f>
        <v>9575</v>
      </c>
      <c r="C1914" s="18">
        <f>IFERROR(VLOOKUP(A1914,[1]Monitoramento_Base_somente_disp!$A:$J,5,FALSE),0)</f>
        <v>1578721</v>
      </c>
      <c r="D1914" s="18">
        <f>IFERROR(VLOOKUP(A1914,[1]Monitoramento_Base_somente_disp!$A:$J,6,FALSE),0)</f>
        <v>0</v>
      </c>
      <c r="E1914" s="18">
        <f>IFERROR(VLOOKUP(A1914,[1]Monitoramento_Base_somente_disp!$A:$J,7,FALSE),0)</f>
        <v>0</v>
      </c>
      <c r="F1914" s="18">
        <f>IFERROR(VLOOKUP(A1914,[1]Monitoramento_Base_somente_disp!$A:$J,8,FALSE),0)</f>
        <v>0</v>
      </c>
      <c r="G1914" s="18">
        <f>IFERROR(VLOOKUP(A1914,[1]Monitoramento_Base_somente_disp!$A:$J,9,FALSE),0)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Não</v>
      </c>
      <c r="W1914" s="18" t="str">
        <f t="shared" si="178"/>
        <v>Não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>
        <f>IFERROR(VLOOKUP(A1915,[1]Monitoramento_Base_somente_disp!$A:$J,4,FALSE),0)</f>
        <v>38149</v>
      </c>
      <c r="C1915" s="18">
        <f>IFERROR(VLOOKUP(A1915,[1]Monitoramento_Base_somente_disp!$A:$J,5,FALSE),0)</f>
        <v>11658218</v>
      </c>
      <c r="D1915" s="18">
        <f>IFERROR(VLOOKUP(A1915,[1]Monitoramento_Base_somente_disp!$A:$J,6,FALSE),0)</f>
        <v>0</v>
      </c>
      <c r="E1915" s="18">
        <f>IFERROR(VLOOKUP(A1915,[1]Monitoramento_Base_somente_disp!$A:$J,7,FALSE),0)</f>
        <v>0</v>
      </c>
      <c r="F1915" s="18">
        <f>IFERROR(VLOOKUP(A1915,[1]Monitoramento_Base_somente_disp!$A:$J,8,FALSE),0)</f>
        <v>0</v>
      </c>
      <c r="G1915" s="18">
        <f>IFERROR(VLOOKUP(A1915,[1]Monitoramento_Base_somente_disp!$A:$J,9,FALSE),0)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Não</v>
      </c>
      <c r="W1915" s="18" t="str">
        <f t="shared" si="178"/>
        <v>Não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>
        <f>IFERROR(VLOOKUP(A1916,[1]Monitoramento_Base_somente_disp!$A:$J,4,FALSE),0)</f>
        <v>3857</v>
      </c>
      <c r="C1916" s="18">
        <f>IFERROR(VLOOKUP(A1916,[1]Monitoramento_Base_somente_disp!$A:$J,5,FALSE),0)</f>
        <v>23631622</v>
      </c>
      <c r="D1916" s="18">
        <f>IFERROR(VLOOKUP(A1916,[1]Monitoramento_Base_somente_disp!$A:$J,6,FALSE),0)</f>
        <v>0</v>
      </c>
      <c r="E1916" s="18">
        <f>IFERROR(VLOOKUP(A1916,[1]Monitoramento_Base_somente_disp!$A:$J,7,FALSE),0)</f>
        <v>0</v>
      </c>
      <c r="F1916" s="18">
        <f>IFERROR(VLOOKUP(A1916,[1]Monitoramento_Base_somente_disp!$A:$J,8,FALSE),0)</f>
        <v>0</v>
      </c>
      <c r="G1916" s="18">
        <f>IFERROR(VLOOKUP(A1916,[1]Monitoramento_Base_somente_disp!$A:$J,9,FALSE),0)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Não</v>
      </c>
      <c r="W1916" s="18" t="str">
        <f t="shared" si="178"/>
        <v>Não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>
        <f>IFERROR(VLOOKUP(A1917,[1]Monitoramento_Base_somente_disp!$A:$J,4,FALSE),0)</f>
        <v>0</v>
      </c>
      <c r="C1917" s="18">
        <f>IFERROR(VLOOKUP(A1917,[1]Monitoramento_Base_somente_disp!$A:$J,5,FALSE),0)</f>
        <v>564383</v>
      </c>
      <c r="D1917" s="18">
        <f>IFERROR(VLOOKUP(A1917,[1]Monitoramento_Base_somente_disp!$A:$J,6,FALSE),0)</f>
        <v>0</v>
      </c>
      <c r="E1917" s="18">
        <f>IFERROR(VLOOKUP(A1917,[1]Monitoramento_Base_somente_disp!$A:$J,7,FALSE),0)</f>
        <v>0</v>
      </c>
      <c r="F1917" s="18">
        <f>IFERROR(VLOOKUP(A1917,[1]Monitoramento_Base_somente_disp!$A:$J,8,FALSE),0)</f>
        <v>0</v>
      </c>
      <c r="G1917" s="18">
        <f>IFERROR(VLOOKUP(A1917,[1]Monitoramento_Base_somente_disp!$A:$J,9,FALSE),0)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Não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>
        <f>IFERROR(VLOOKUP(A1918,[1]Monitoramento_Base_somente_disp!$A:$J,4,FALSE),0)</f>
        <v>17266</v>
      </c>
      <c r="C1918" s="18">
        <f>IFERROR(VLOOKUP(A1918,[1]Monitoramento_Base_somente_disp!$A:$J,5,FALSE),0)</f>
        <v>21145128</v>
      </c>
      <c r="D1918" s="18">
        <f>IFERROR(VLOOKUP(A1918,[1]Monitoramento_Base_somente_disp!$A:$J,6,FALSE),0)</f>
        <v>0</v>
      </c>
      <c r="E1918" s="18">
        <f>IFERROR(VLOOKUP(A1918,[1]Monitoramento_Base_somente_disp!$A:$J,7,FALSE),0)</f>
        <v>0</v>
      </c>
      <c r="F1918" s="18">
        <f>IFERROR(VLOOKUP(A1918,[1]Monitoramento_Base_somente_disp!$A:$J,8,FALSE),0)</f>
        <v>0</v>
      </c>
      <c r="G1918" s="18">
        <f>IFERROR(VLOOKUP(A1918,[1]Monitoramento_Base_somente_disp!$A:$J,9,FALSE),0)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Não</v>
      </c>
      <c r="W1918" s="18" t="str">
        <f t="shared" si="178"/>
        <v>Não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>
        <f>IFERROR(VLOOKUP(A1919,[1]Monitoramento_Base_somente_disp!$A:$J,4,FALSE),0)</f>
        <v>193363</v>
      </c>
      <c r="C1919" s="18">
        <f>IFERROR(VLOOKUP(A1919,[1]Monitoramento_Base_somente_disp!$A:$J,5,FALSE),0)</f>
        <v>29630284</v>
      </c>
      <c r="D1919" s="18">
        <f>IFERROR(VLOOKUP(A1919,[1]Monitoramento_Base_somente_disp!$A:$J,6,FALSE),0)</f>
        <v>0</v>
      </c>
      <c r="E1919" s="18">
        <f>IFERROR(VLOOKUP(A1919,[1]Monitoramento_Base_somente_disp!$A:$J,7,FALSE),0)</f>
        <v>0</v>
      </c>
      <c r="F1919" s="18">
        <f>IFERROR(VLOOKUP(A1919,[1]Monitoramento_Base_somente_disp!$A:$J,8,FALSE),0)</f>
        <v>0</v>
      </c>
      <c r="G1919" s="18">
        <f>IFERROR(VLOOKUP(A1919,[1]Monitoramento_Base_somente_disp!$A:$J,9,FALSE),0)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Não</v>
      </c>
      <c r="W1919" s="18" t="str">
        <f t="shared" si="178"/>
        <v>Não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>
        <f>IFERROR(VLOOKUP(A1920,[1]Monitoramento_Base_somente_disp!$A:$J,4,FALSE),0)</f>
        <v>16819</v>
      </c>
      <c r="C1920" s="18">
        <f>IFERROR(VLOOKUP(A1920,[1]Monitoramento_Base_somente_disp!$A:$J,5,FALSE),0)</f>
        <v>3705661</v>
      </c>
      <c r="D1920" s="18">
        <f>IFERROR(VLOOKUP(A1920,[1]Monitoramento_Base_somente_disp!$A:$J,6,FALSE),0)</f>
        <v>0</v>
      </c>
      <c r="E1920" s="18">
        <f>IFERROR(VLOOKUP(A1920,[1]Monitoramento_Base_somente_disp!$A:$J,7,FALSE),0)</f>
        <v>0</v>
      </c>
      <c r="F1920" s="18">
        <f>IFERROR(VLOOKUP(A1920,[1]Monitoramento_Base_somente_disp!$A:$J,8,FALSE),0)</f>
        <v>0</v>
      </c>
      <c r="G1920" s="18">
        <f>IFERROR(VLOOKUP(A1920,[1]Monitoramento_Base_somente_disp!$A:$J,9,FALSE),0)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Não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>
        <f>IFERROR(VLOOKUP(A1921,[1]Monitoramento_Base_somente_disp!$A:$J,4,FALSE),0)</f>
        <v>52480</v>
      </c>
      <c r="C1921" s="18">
        <f>IFERROR(VLOOKUP(A1921,[1]Monitoramento_Base_somente_disp!$A:$J,5,FALSE),0)</f>
        <v>17301147</v>
      </c>
      <c r="D1921" s="18">
        <f>IFERROR(VLOOKUP(A1921,[1]Monitoramento_Base_somente_disp!$A:$J,6,FALSE),0)</f>
        <v>0</v>
      </c>
      <c r="E1921" s="18">
        <f>IFERROR(VLOOKUP(A1921,[1]Monitoramento_Base_somente_disp!$A:$J,7,FALSE),0)</f>
        <v>0</v>
      </c>
      <c r="F1921" s="18">
        <f>IFERROR(VLOOKUP(A1921,[1]Monitoramento_Base_somente_disp!$A:$J,8,FALSE),0)</f>
        <v>0</v>
      </c>
      <c r="G1921" s="18">
        <f>IFERROR(VLOOKUP(A1921,[1]Monitoramento_Base_somente_disp!$A:$J,9,FALSE),0)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0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Não</v>
      </c>
      <c r="W1921" s="18" t="str">
        <f t="shared" si="178"/>
        <v>Não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>
        <f>IFERROR(VLOOKUP(A1922,[1]Monitoramento_Base_somente_disp!$A:$J,4,FALSE),0)</f>
        <v>136263</v>
      </c>
      <c r="C1922" s="18">
        <f>IFERROR(VLOOKUP(A1922,[1]Monitoramento_Base_somente_disp!$A:$J,5,FALSE),0)</f>
        <v>45794880</v>
      </c>
      <c r="D1922" s="18">
        <f>IFERROR(VLOOKUP(A1922,[1]Monitoramento_Base_somente_disp!$A:$J,6,FALSE),0)</f>
        <v>0</v>
      </c>
      <c r="E1922" s="18">
        <f>IFERROR(VLOOKUP(A1922,[1]Monitoramento_Base_somente_disp!$A:$J,7,FALSE),0)</f>
        <v>0</v>
      </c>
      <c r="F1922" s="18">
        <f>IFERROR(VLOOKUP(A1922,[1]Monitoramento_Base_somente_disp!$A:$J,8,FALSE),0)</f>
        <v>0</v>
      </c>
      <c r="G1922" s="18">
        <f>IFERROR(VLOOKUP(A1922,[1]Monitoramento_Base_somente_disp!$A:$J,9,FALSE),0)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Não</v>
      </c>
      <c r="W1922" s="18" t="str">
        <f t="shared" si="178"/>
        <v>Não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>
        <f>IFERROR(VLOOKUP(A1923,[1]Monitoramento_Base_somente_disp!$A:$J,4,FALSE),0)</f>
        <v>12638</v>
      </c>
      <c r="C1923" s="18">
        <f>IFERROR(VLOOKUP(A1923,[1]Monitoramento_Base_somente_disp!$A:$J,5,FALSE),0)</f>
        <v>3313187</v>
      </c>
      <c r="D1923" s="18">
        <f>IFERROR(VLOOKUP(A1923,[1]Monitoramento_Base_somente_disp!$A:$J,6,FALSE),0)</f>
        <v>0</v>
      </c>
      <c r="E1923" s="18">
        <f>IFERROR(VLOOKUP(A1923,[1]Monitoramento_Base_somente_disp!$A:$J,7,FALSE),0)</f>
        <v>0</v>
      </c>
      <c r="F1923" s="18">
        <f>IFERROR(VLOOKUP(A1923,[1]Monitoramento_Base_somente_disp!$A:$J,8,FALSE),0)</f>
        <v>0</v>
      </c>
      <c r="G1923" s="18">
        <f>IFERROR(VLOOKUP(A1923,[1]Monitoramento_Base_somente_disp!$A:$J,9,FALSE),0)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Não</v>
      </c>
      <c r="W1923" s="18" t="str">
        <f t="shared" si="178"/>
        <v>Não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>
        <f>IFERROR(VLOOKUP(A1924,[1]Monitoramento_Base_somente_disp!$A:$J,4,FALSE),0)</f>
        <v>0</v>
      </c>
      <c r="C1924" s="18">
        <f>IFERROR(VLOOKUP(A1924,[1]Monitoramento_Base_somente_disp!$A:$J,5,FALSE),0)</f>
        <v>3653028</v>
      </c>
      <c r="D1924" s="18">
        <f>IFERROR(VLOOKUP(A1924,[1]Monitoramento_Base_somente_disp!$A:$J,6,FALSE),0)</f>
        <v>0</v>
      </c>
      <c r="E1924" s="18">
        <f>IFERROR(VLOOKUP(A1924,[1]Monitoramento_Base_somente_disp!$A:$J,7,FALSE),0)</f>
        <v>0</v>
      </c>
      <c r="F1924" s="18">
        <f>IFERROR(VLOOKUP(A1924,[1]Monitoramento_Base_somente_disp!$A:$J,8,FALSE),0)</f>
        <v>0</v>
      </c>
      <c r="G1924" s="18">
        <f>IFERROR(VLOOKUP(A1924,[1]Monitoramento_Base_somente_disp!$A:$J,9,FALSE),0)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0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Não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>
        <f>IFERROR(VLOOKUP(A1925,[1]Monitoramento_Base_somente_disp!$A:$J,4,FALSE),0)</f>
        <v>42906</v>
      </c>
      <c r="C1925" s="18">
        <f>IFERROR(VLOOKUP(A1925,[1]Monitoramento_Base_somente_disp!$A:$J,5,FALSE),0)</f>
        <v>4982511</v>
      </c>
      <c r="D1925" s="18">
        <f>IFERROR(VLOOKUP(A1925,[1]Monitoramento_Base_somente_disp!$A:$J,6,FALSE),0)</f>
        <v>0</v>
      </c>
      <c r="E1925" s="18">
        <f>IFERROR(VLOOKUP(A1925,[1]Monitoramento_Base_somente_disp!$A:$J,7,FALSE),0)</f>
        <v>0</v>
      </c>
      <c r="F1925" s="18">
        <f>IFERROR(VLOOKUP(A1925,[1]Monitoramento_Base_somente_disp!$A:$J,8,FALSE),0)</f>
        <v>0</v>
      </c>
      <c r="G1925" s="18">
        <f>IFERROR(VLOOKUP(A1925,[1]Monitoramento_Base_somente_disp!$A:$J,9,FALSE),0)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Não</v>
      </c>
      <c r="W1925" s="18" t="str">
        <f t="shared" si="178"/>
        <v>Não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>
        <f>IFERROR(VLOOKUP(A1926,[1]Monitoramento_Base_somente_disp!$A:$J,4,FALSE),0)</f>
        <v>0</v>
      </c>
      <c r="C1926" s="18">
        <f>IFERROR(VLOOKUP(A1926,[1]Monitoramento_Base_somente_disp!$A:$J,5,FALSE),0)</f>
        <v>10683701</v>
      </c>
      <c r="D1926" s="18">
        <f>IFERROR(VLOOKUP(A1926,[1]Monitoramento_Base_somente_disp!$A:$J,6,FALSE),0)</f>
        <v>0</v>
      </c>
      <c r="E1926" s="18">
        <f>IFERROR(VLOOKUP(A1926,[1]Monitoramento_Base_somente_disp!$A:$J,7,FALSE),0)</f>
        <v>0</v>
      </c>
      <c r="F1926" s="18">
        <f>IFERROR(VLOOKUP(A1926,[1]Monitoramento_Base_somente_disp!$A:$J,8,FALSE),0)</f>
        <v>0</v>
      </c>
      <c r="G1926" s="18">
        <f>IFERROR(VLOOKUP(A1926,[1]Monitoramento_Base_somente_disp!$A:$J,9,FALSE),0)</f>
        <v>0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Não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Não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>
        <f>IFERROR(VLOOKUP(A1927,[1]Monitoramento_Base_somente_disp!$A:$J,4,FALSE),0)</f>
        <v>0</v>
      </c>
      <c r="C1927" s="18">
        <f>IFERROR(VLOOKUP(A1927,[1]Monitoramento_Base_somente_disp!$A:$J,5,FALSE),0)</f>
        <v>1465825</v>
      </c>
      <c r="D1927" s="18">
        <f>IFERROR(VLOOKUP(A1927,[1]Monitoramento_Base_somente_disp!$A:$J,6,FALSE),0)</f>
        <v>0</v>
      </c>
      <c r="E1927" s="18">
        <f>IFERROR(VLOOKUP(A1927,[1]Monitoramento_Base_somente_disp!$A:$J,7,FALSE),0)</f>
        <v>0</v>
      </c>
      <c r="F1927" s="18">
        <f>IFERROR(VLOOKUP(A1927,[1]Monitoramento_Base_somente_disp!$A:$J,8,FALSE),0)</f>
        <v>0</v>
      </c>
      <c r="G1927" s="18">
        <f>IFERROR(VLOOKUP(A1927,[1]Monitoramento_Base_somente_disp!$A:$J,9,FALSE),0)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Não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>
        <f>IFERROR(VLOOKUP(A1928,[1]Monitoramento_Base_somente_disp!$A:$J,4,FALSE),0)</f>
        <v>67540</v>
      </c>
      <c r="C1928" s="18">
        <f>IFERROR(VLOOKUP(A1928,[1]Monitoramento_Base_somente_disp!$A:$J,5,FALSE),0)</f>
        <v>15692790</v>
      </c>
      <c r="D1928" s="18">
        <f>IFERROR(VLOOKUP(A1928,[1]Monitoramento_Base_somente_disp!$A:$J,6,FALSE),0)</f>
        <v>0</v>
      </c>
      <c r="E1928" s="18">
        <f>IFERROR(VLOOKUP(A1928,[1]Monitoramento_Base_somente_disp!$A:$J,7,FALSE),0)</f>
        <v>0</v>
      </c>
      <c r="F1928" s="18">
        <f>IFERROR(VLOOKUP(A1928,[1]Monitoramento_Base_somente_disp!$A:$J,8,FALSE),0)</f>
        <v>0</v>
      </c>
      <c r="G1928" s="18">
        <f>IFERROR(VLOOKUP(A1928,[1]Monitoramento_Base_somente_disp!$A:$J,9,FALSE),0)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Não</v>
      </c>
      <c r="W1928" s="18" t="str">
        <f t="shared" si="184"/>
        <v>Não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>
        <f>IFERROR(VLOOKUP(A1929,[1]Monitoramento_Base_somente_disp!$A:$J,4,FALSE),0)</f>
        <v>2289</v>
      </c>
      <c r="C1929" s="18">
        <f>IFERROR(VLOOKUP(A1929,[1]Monitoramento_Base_somente_disp!$A:$J,5,FALSE),0)</f>
        <v>2048985</v>
      </c>
      <c r="D1929" s="18">
        <f>IFERROR(VLOOKUP(A1929,[1]Monitoramento_Base_somente_disp!$A:$J,6,FALSE),0)</f>
        <v>0</v>
      </c>
      <c r="E1929" s="18">
        <f>IFERROR(VLOOKUP(A1929,[1]Monitoramento_Base_somente_disp!$A:$J,7,FALSE),0)</f>
        <v>0</v>
      </c>
      <c r="F1929" s="18">
        <f>IFERROR(VLOOKUP(A1929,[1]Monitoramento_Base_somente_disp!$A:$J,8,FALSE),0)</f>
        <v>0</v>
      </c>
      <c r="G1929" s="18">
        <f>IFERROR(VLOOKUP(A1929,[1]Monitoramento_Base_somente_disp!$A:$J,9,FALSE),0)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Não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>
        <f>IFERROR(VLOOKUP(A1930,[1]Monitoramento_Base_somente_disp!$A:$J,4,FALSE),0)</f>
        <v>0</v>
      </c>
      <c r="C1930" s="18">
        <f>IFERROR(VLOOKUP(A1930,[1]Monitoramento_Base_somente_disp!$A:$J,5,FALSE),0)</f>
        <v>156400</v>
      </c>
      <c r="D1930" s="18">
        <f>IFERROR(VLOOKUP(A1930,[1]Monitoramento_Base_somente_disp!$A:$J,6,FALSE),0)</f>
        <v>0</v>
      </c>
      <c r="E1930" s="18">
        <f>IFERROR(VLOOKUP(A1930,[1]Monitoramento_Base_somente_disp!$A:$J,7,FALSE),0)</f>
        <v>0</v>
      </c>
      <c r="F1930" s="18">
        <f>IFERROR(VLOOKUP(A1930,[1]Monitoramento_Base_somente_disp!$A:$J,8,FALSE),0)</f>
        <v>0</v>
      </c>
      <c r="G1930" s="18">
        <f>IFERROR(VLOOKUP(A1930,[1]Monitoramento_Base_somente_disp!$A:$J,9,FALSE),0)</f>
        <v>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Não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Não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>
        <f>IFERROR(VLOOKUP(A1931,[1]Monitoramento_Base_somente_disp!$A:$J,4,FALSE),0)</f>
        <v>35785</v>
      </c>
      <c r="C1931" s="18">
        <f>IFERROR(VLOOKUP(A1931,[1]Monitoramento_Base_somente_disp!$A:$J,5,FALSE),0)</f>
        <v>6803554</v>
      </c>
      <c r="D1931" s="18">
        <f>IFERROR(VLOOKUP(A1931,[1]Monitoramento_Base_somente_disp!$A:$J,6,FALSE),0)</f>
        <v>0</v>
      </c>
      <c r="E1931" s="18">
        <f>IFERROR(VLOOKUP(A1931,[1]Monitoramento_Base_somente_disp!$A:$J,7,FALSE),0)</f>
        <v>0</v>
      </c>
      <c r="F1931" s="18">
        <f>IFERROR(VLOOKUP(A1931,[1]Monitoramento_Base_somente_disp!$A:$J,8,FALSE),0)</f>
        <v>0</v>
      </c>
      <c r="G1931" s="18">
        <f>IFERROR(VLOOKUP(A1931,[1]Monitoramento_Base_somente_disp!$A:$J,9,FALSE),0)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Não</v>
      </c>
      <c r="W1931" s="18" t="str">
        <f t="shared" si="184"/>
        <v>Não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IFERROR(VLOOKUP(A1932,[1]Monitoramento_Base_somente_disp!$A:$J,4,FALSE),0)</f>
        <v>0</v>
      </c>
      <c r="C1932" s="18">
        <f>IFERROR(VLOOKUP(A1932,[1]Monitoramento_Base_somente_disp!$A:$J,5,FALSE),0)</f>
        <v>0</v>
      </c>
      <c r="D1932" s="18">
        <f>IFERROR(VLOOKUP(A1932,[1]Monitoramento_Base_somente_disp!$A:$J,6,FALSE),0)</f>
        <v>0</v>
      </c>
      <c r="E1932" s="18">
        <f>IFERROR(VLOOKUP(A1932,[1]Monitoramento_Base_somente_disp!$A:$J,7,FALSE),0)</f>
        <v>0</v>
      </c>
      <c r="F1932" s="18">
        <f>IFERROR(VLOOKUP(A1932,[1]Monitoramento_Base_somente_disp!$A:$J,8,FALSE),0)</f>
        <v>0</v>
      </c>
      <c r="G1932" s="18">
        <f>IFERROR(VLOOKUP(A1932,[1]Monitoramento_Base_somente_disp!$A:$J,9,FALSE),0)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28842</v>
      </c>
      <c r="O1932" s="18">
        <f>IFERROR(VLOOKUP(A1932,[3]Sheet1!$A:$G,5,FALSE),0)</f>
        <v>0</v>
      </c>
      <c r="P1932" s="18">
        <f>IFERROR(VLOOKUP(A1932,[3]Sheet1!$A:$G,6,FALSE),0)</f>
        <v>0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Não</v>
      </c>
      <c r="V1932" s="18" t="str">
        <f t="shared" si="183"/>
        <v>Não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IFERROR(VLOOKUP(A1933,[1]Monitoramento_Base_somente_disp!$A:$J,4,FALSE),0)</f>
        <v>0</v>
      </c>
      <c r="C1933" s="18">
        <f>IFERROR(VLOOKUP(A1933,[1]Monitoramento_Base_somente_disp!$A:$J,5,FALSE),0)</f>
        <v>0</v>
      </c>
      <c r="D1933" s="18">
        <f>IFERROR(VLOOKUP(A1933,[1]Monitoramento_Base_somente_disp!$A:$J,6,FALSE),0)</f>
        <v>0</v>
      </c>
      <c r="E1933" s="18">
        <f>IFERROR(VLOOKUP(A1933,[1]Monitoramento_Base_somente_disp!$A:$J,7,FALSE),0)</f>
        <v>0</v>
      </c>
      <c r="F1933" s="18">
        <f>IFERROR(VLOOKUP(A1933,[1]Monitoramento_Base_somente_disp!$A:$J,8,FALSE),0)</f>
        <v>0</v>
      </c>
      <c r="G1933" s="18">
        <f>IFERROR(VLOOKUP(A1933,[1]Monitoramento_Base_somente_disp!$A:$J,9,FALSE),0)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0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IFERROR(VLOOKUP(A1934,[1]Monitoramento_Base_somente_disp!$A:$J,4,FALSE),0)</f>
        <v>8111</v>
      </c>
      <c r="C1934" s="18">
        <f>IFERROR(VLOOKUP(A1934,[1]Monitoramento_Base_somente_disp!$A:$J,5,FALSE),0)</f>
        <v>6925946</v>
      </c>
      <c r="D1934" s="18">
        <f>IFERROR(VLOOKUP(A1934,[1]Monitoramento_Base_somente_disp!$A:$J,6,FALSE),0)</f>
        <v>0</v>
      </c>
      <c r="E1934" s="18">
        <f>IFERROR(VLOOKUP(A1934,[1]Monitoramento_Base_somente_disp!$A:$J,7,FALSE),0)</f>
        <v>0</v>
      </c>
      <c r="F1934" s="18">
        <f>IFERROR(VLOOKUP(A1934,[1]Monitoramento_Base_somente_disp!$A:$J,8,FALSE),0)</f>
        <v>0</v>
      </c>
      <c r="G1934" s="18">
        <f>IFERROR(VLOOKUP(A1934,[1]Monitoramento_Base_somente_disp!$A:$J,9,FALSE),0)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Não</v>
      </c>
      <c r="W1934" s="18" t="str">
        <f t="shared" si="184"/>
        <v>Não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>
        <f>IFERROR(VLOOKUP(A1935,[1]Monitoramento_Base_somente_disp!$A:$J,4,FALSE),0)</f>
        <v>2484</v>
      </c>
      <c r="C1935" s="18">
        <f>IFERROR(VLOOKUP(A1935,[1]Monitoramento_Base_somente_disp!$A:$J,5,FALSE),0)</f>
        <v>2223824</v>
      </c>
      <c r="D1935" s="18">
        <f>IFERROR(VLOOKUP(A1935,[1]Monitoramento_Base_somente_disp!$A:$J,6,FALSE),0)</f>
        <v>0</v>
      </c>
      <c r="E1935" s="18">
        <f>IFERROR(VLOOKUP(A1935,[1]Monitoramento_Base_somente_disp!$A:$J,7,FALSE),0)</f>
        <v>0</v>
      </c>
      <c r="F1935" s="18">
        <f>IFERROR(VLOOKUP(A1935,[1]Monitoramento_Base_somente_disp!$A:$J,8,FALSE),0)</f>
        <v>0</v>
      </c>
      <c r="G1935" s="18">
        <f>IFERROR(VLOOKUP(A1935,[1]Monitoramento_Base_somente_disp!$A:$J,9,FALSE),0)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Sim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Não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>
        <f>IFERROR(VLOOKUP(A1936,[1]Monitoramento_Base_somente_disp!$A:$J,4,FALSE),0)</f>
        <v>66300</v>
      </c>
      <c r="C1936" s="18">
        <f>IFERROR(VLOOKUP(A1936,[1]Monitoramento_Base_somente_disp!$A:$J,5,FALSE),0)</f>
        <v>5578612</v>
      </c>
      <c r="D1936" s="18">
        <f>IFERROR(VLOOKUP(A1936,[1]Monitoramento_Base_somente_disp!$A:$J,6,FALSE),0)</f>
        <v>0</v>
      </c>
      <c r="E1936" s="18">
        <f>IFERROR(VLOOKUP(A1936,[1]Monitoramento_Base_somente_disp!$A:$J,7,FALSE),0)</f>
        <v>0</v>
      </c>
      <c r="F1936" s="18">
        <f>IFERROR(VLOOKUP(A1936,[1]Monitoramento_Base_somente_disp!$A:$J,8,FALSE),0)</f>
        <v>0</v>
      </c>
      <c r="G1936" s="18">
        <f>IFERROR(VLOOKUP(A1936,[1]Monitoramento_Base_somente_disp!$A:$J,9,FALSE),0)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Não</v>
      </c>
      <c r="W1936" s="18" t="str">
        <f t="shared" si="184"/>
        <v>Não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IFERROR(VLOOKUP(A1937,[1]Monitoramento_Base_somente_disp!$A:$J,4,FALSE),0)</f>
        <v>0</v>
      </c>
      <c r="C1937" s="18">
        <f>IFERROR(VLOOKUP(A1937,[1]Monitoramento_Base_somente_disp!$A:$J,5,FALSE),0)</f>
        <v>0</v>
      </c>
      <c r="D1937" s="18">
        <f>IFERROR(VLOOKUP(A1937,[1]Monitoramento_Base_somente_disp!$A:$J,6,FALSE),0)</f>
        <v>0</v>
      </c>
      <c r="E1937" s="18">
        <f>IFERROR(VLOOKUP(A1937,[1]Monitoramento_Base_somente_disp!$A:$J,7,FALSE),0)</f>
        <v>0</v>
      </c>
      <c r="F1937" s="18">
        <f>IFERROR(VLOOKUP(A1937,[1]Monitoramento_Base_somente_disp!$A:$J,8,FALSE),0)</f>
        <v>0</v>
      </c>
      <c r="G1937" s="18">
        <f>IFERROR(VLOOKUP(A1937,[1]Monitoramento_Base_somente_disp!$A:$J,9,FALSE),0)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0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IFERROR(VLOOKUP(A1938,[1]Monitoramento_Base_somente_disp!$A:$J,4,FALSE),0)</f>
        <v>10704</v>
      </c>
      <c r="C1938" s="18">
        <f>IFERROR(VLOOKUP(A1938,[1]Monitoramento_Base_somente_disp!$A:$J,5,FALSE),0)</f>
        <v>3677275</v>
      </c>
      <c r="D1938" s="18">
        <f>IFERROR(VLOOKUP(A1938,[1]Monitoramento_Base_somente_disp!$A:$J,6,FALSE),0)</f>
        <v>0</v>
      </c>
      <c r="E1938" s="18">
        <f>IFERROR(VLOOKUP(A1938,[1]Monitoramento_Base_somente_disp!$A:$J,7,FALSE),0)</f>
        <v>0</v>
      </c>
      <c r="F1938" s="18">
        <f>IFERROR(VLOOKUP(A1938,[1]Monitoramento_Base_somente_disp!$A:$J,8,FALSE),0)</f>
        <v>0</v>
      </c>
      <c r="G1938" s="18">
        <f>IFERROR(VLOOKUP(A1938,[1]Monitoramento_Base_somente_disp!$A:$J,9,FALSE),0)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Não</v>
      </c>
      <c r="W1938" s="18" t="str">
        <f t="shared" si="184"/>
        <v>Não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>
        <f>IFERROR(VLOOKUP(A1939,[1]Monitoramento_Base_somente_disp!$A:$J,4,FALSE),0)</f>
        <v>0</v>
      </c>
      <c r="C1939" s="18">
        <f>IFERROR(VLOOKUP(A1939,[1]Monitoramento_Base_somente_disp!$A:$J,5,FALSE),0)</f>
        <v>1024828</v>
      </c>
      <c r="D1939" s="18">
        <f>IFERROR(VLOOKUP(A1939,[1]Monitoramento_Base_somente_disp!$A:$J,6,FALSE),0)</f>
        <v>0</v>
      </c>
      <c r="E1939" s="18">
        <f>IFERROR(VLOOKUP(A1939,[1]Monitoramento_Base_somente_disp!$A:$J,7,FALSE),0)</f>
        <v>0</v>
      </c>
      <c r="F1939" s="18">
        <f>IFERROR(VLOOKUP(A1939,[1]Monitoramento_Base_somente_disp!$A:$J,8,FALSE),0)</f>
        <v>0</v>
      </c>
      <c r="G1939" s="18">
        <f>IFERROR(VLOOKUP(A1939,[1]Monitoramento_Base_somente_disp!$A:$J,9,FALSE),0)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Não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>
        <f>IFERROR(VLOOKUP(A1940,[1]Monitoramento_Base_somente_disp!$A:$J,4,FALSE),0)</f>
        <v>27548</v>
      </c>
      <c r="C1940" s="18">
        <f>IFERROR(VLOOKUP(A1940,[1]Monitoramento_Base_somente_disp!$A:$J,5,FALSE),0)</f>
        <v>5467877</v>
      </c>
      <c r="D1940" s="18">
        <f>IFERROR(VLOOKUP(A1940,[1]Monitoramento_Base_somente_disp!$A:$J,6,FALSE),0)</f>
        <v>0</v>
      </c>
      <c r="E1940" s="18">
        <f>IFERROR(VLOOKUP(A1940,[1]Monitoramento_Base_somente_disp!$A:$J,7,FALSE),0)</f>
        <v>0</v>
      </c>
      <c r="F1940" s="18">
        <f>IFERROR(VLOOKUP(A1940,[1]Monitoramento_Base_somente_disp!$A:$J,8,FALSE),0)</f>
        <v>0</v>
      </c>
      <c r="G1940" s="18">
        <f>IFERROR(VLOOKUP(A1940,[1]Monitoramento_Base_somente_disp!$A:$J,9,FALSE),0)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Não</v>
      </c>
      <c r="W1940" s="18" t="str">
        <f t="shared" si="184"/>
        <v>Não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>
        <f>IFERROR(VLOOKUP(A1941,[1]Monitoramento_Base_somente_disp!$A:$J,4,FALSE),0)</f>
        <v>460</v>
      </c>
      <c r="C1941" s="18">
        <f>IFERROR(VLOOKUP(A1941,[1]Monitoramento_Base_somente_disp!$A:$J,5,FALSE),0)</f>
        <v>35416282</v>
      </c>
      <c r="D1941" s="18">
        <f>IFERROR(VLOOKUP(A1941,[1]Monitoramento_Base_somente_disp!$A:$J,6,FALSE),0)</f>
        <v>0</v>
      </c>
      <c r="E1941" s="18">
        <f>IFERROR(VLOOKUP(A1941,[1]Monitoramento_Base_somente_disp!$A:$J,7,FALSE),0)</f>
        <v>0</v>
      </c>
      <c r="F1941" s="18">
        <f>IFERROR(VLOOKUP(A1941,[1]Monitoramento_Base_somente_disp!$A:$J,8,FALSE),0)</f>
        <v>0</v>
      </c>
      <c r="G1941" s="18">
        <f>IFERROR(VLOOKUP(A1941,[1]Monitoramento_Base_somente_disp!$A:$J,9,FALSE),0)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0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Não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>
        <f>IFERROR(VLOOKUP(A1942,[1]Monitoramento_Base_somente_disp!$A:$J,4,FALSE),0)</f>
        <v>9023</v>
      </c>
      <c r="C1942" s="18">
        <f>IFERROR(VLOOKUP(A1942,[1]Monitoramento_Base_somente_disp!$A:$J,5,FALSE),0)</f>
        <v>2613281</v>
      </c>
      <c r="D1942" s="18">
        <f>IFERROR(VLOOKUP(A1942,[1]Monitoramento_Base_somente_disp!$A:$J,6,FALSE),0)</f>
        <v>0</v>
      </c>
      <c r="E1942" s="18">
        <f>IFERROR(VLOOKUP(A1942,[1]Monitoramento_Base_somente_disp!$A:$J,7,FALSE),0)</f>
        <v>0</v>
      </c>
      <c r="F1942" s="18">
        <f>IFERROR(VLOOKUP(A1942,[1]Monitoramento_Base_somente_disp!$A:$J,8,FALSE),0)</f>
        <v>0</v>
      </c>
      <c r="G1942" s="18">
        <f>IFERROR(VLOOKUP(A1942,[1]Monitoramento_Base_somente_disp!$A:$J,9,FALSE),0)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Não</v>
      </c>
      <c r="W1942" s="18" t="str">
        <f t="shared" si="184"/>
        <v>Não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>
        <f>IFERROR(VLOOKUP(A1943,[1]Monitoramento_Base_somente_disp!$A:$J,4,FALSE),0)</f>
        <v>0</v>
      </c>
      <c r="C1943" s="18">
        <f>IFERROR(VLOOKUP(A1943,[1]Monitoramento_Base_somente_disp!$A:$J,5,FALSE),0)</f>
        <v>420835</v>
      </c>
      <c r="D1943" s="18">
        <f>IFERROR(VLOOKUP(A1943,[1]Monitoramento_Base_somente_disp!$A:$J,6,FALSE),0)</f>
        <v>0</v>
      </c>
      <c r="E1943" s="18">
        <f>IFERROR(VLOOKUP(A1943,[1]Monitoramento_Base_somente_disp!$A:$J,7,FALSE),0)</f>
        <v>0</v>
      </c>
      <c r="F1943" s="18">
        <f>IFERROR(VLOOKUP(A1943,[1]Monitoramento_Base_somente_disp!$A:$J,8,FALSE),0)</f>
        <v>0</v>
      </c>
      <c r="G1943" s="18">
        <f>IFERROR(VLOOKUP(A1943,[1]Monitoramento_Base_somente_disp!$A:$J,9,FALSE),0)</f>
        <v>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Não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Não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>
        <f>IFERROR(VLOOKUP(A1944,[1]Monitoramento_Base_somente_disp!$A:$J,4,FALSE),0)</f>
        <v>3442</v>
      </c>
      <c r="C1944" s="18">
        <f>IFERROR(VLOOKUP(A1944,[1]Monitoramento_Base_somente_disp!$A:$J,5,FALSE),0)</f>
        <v>3862987</v>
      </c>
      <c r="D1944" s="18">
        <f>IFERROR(VLOOKUP(A1944,[1]Monitoramento_Base_somente_disp!$A:$J,6,FALSE),0)</f>
        <v>0</v>
      </c>
      <c r="E1944" s="18">
        <f>IFERROR(VLOOKUP(A1944,[1]Monitoramento_Base_somente_disp!$A:$J,7,FALSE),0)</f>
        <v>0</v>
      </c>
      <c r="F1944" s="18">
        <f>IFERROR(VLOOKUP(A1944,[1]Monitoramento_Base_somente_disp!$A:$J,8,FALSE),0)</f>
        <v>0</v>
      </c>
      <c r="G1944" s="18">
        <f>IFERROR(VLOOKUP(A1944,[1]Monitoramento_Base_somente_disp!$A:$J,9,FALSE),0)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126051</v>
      </c>
      <c r="O1944" s="18">
        <f>IFERROR(VLOOKUP(A1944,[3]Sheet1!$A:$G,5,FALSE),0)</f>
        <v>0</v>
      </c>
      <c r="P1944" s="18">
        <f>IFERROR(VLOOKUP(A1944,[3]Sheet1!$A:$G,6,FALSE),0)</f>
        <v>0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Não</v>
      </c>
      <c r="W1944" s="18" t="str">
        <f t="shared" si="184"/>
        <v>Não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>
        <f>IFERROR(VLOOKUP(A1945,[1]Monitoramento_Base_somente_disp!$A:$J,4,FALSE),0)</f>
        <v>0</v>
      </c>
      <c r="C1945" s="18">
        <f>IFERROR(VLOOKUP(A1945,[1]Monitoramento_Base_somente_disp!$A:$J,5,FALSE),0)</f>
        <v>2503792079</v>
      </c>
      <c r="D1945" s="18">
        <f>IFERROR(VLOOKUP(A1945,[1]Monitoramento_Base_somente_disp!$A:$J,6,FALSE),0)</f>
        <v>0</v>
      </c>
      <c r="E1945" s="18">
        <f>IFERROR(VLOOKUP(A1945,[1]Monitoramento_Base_somente_disp!$A:$J,7,FALSE),0)</f>
        <v>0</v>
      </c>
      <c r="F1945" s="18">
        <f>IFERROR(VLOOKUP(A1945,[1]Monitoramento_Base_somente_disp!$A:$J,8,FALSE),0)</f>
        <v>0</v>
      </c>
      <c r="G1945" s="18">
        <f>IFERROR(VLOOKUP(A1945,[1]Monitoramento_Base_somente_disp!$A:$J,9,FALSE),0)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Não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>
        <f>IFERROR(VLOOKUP(A1946,[1]Monitoramento_Base_somente_disp!$A:$J,4,FALSE),0)</f>
        <v>24170</v>
      </c>
      <c r="C1946" s="18">
        <f>IFERROR(VLOOKUP(A1946,[1]Monitoramento_Base_somente_disp!$A:$J,5,FALSE),0)</f>
        <v>2509624</v>
      </c>
      <c r="D1946" s="18">
        <f>IFERROR(VLOOKUP(A1946,[1]Monitoramento_Base_somente_disp!$A:$J,6,FALSE),0)</f>
        <v>0</v>
      </c>
      <c r="E1946" s="18">
        <f>IFERROR(VLOOKUP(A1946,[1]Monitoramento_Base_somente_disp!$A:$J,7,FALSE),0)</f>
        <v>0</v>
      </c>
      <c r="F1946" s="18">
        <f>IFERROR(VLOOKUP(A1946,[1]Monitoramento_Base_somente_disp!$A:$J,8,FALSE),0)</f>
        <v>0</v>
      </c>
      <c r="G1946" s="18">
        <f>IFERROR(VLOOKUP(A1946,[1]Monitoramento_Base_somente_disp!$A:$J,9,FALSE),0)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Não</v>
      </c>
      <c r="W1946" s="18" t="str">
        <f t="shared" si="184"/>
        <v>Não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>
        <f>IFERROR(VLOOKUP(A1947,[1]Monitoramento_Base_somente_disp!$A:$J,4,FALSE),0)</f>
        <v>0</v>
      </c>
      <c r="C1947" s="18">
        <f>IFERROR(VLOOKUP(A1947,[1]Monitoramento_Base_somente_disp!$A:$J,5,FALSE),0)</f>
        <v>20965981</v>
      </c>
      <c r="D1947" s="18">
        <f>IFERROR(VLOOKUP(A1947,[1]Monitoramento_Base_somente_disp!$A:$J,6,FALSE),0)</f>
        <v>0</v>
      </c>
      <c r="E1947" s="18">
        <f>IFERROR(VLOOKUP(A1947,[1]Monitoramento_Base_somente_disp!$A:$J,7,FALSE),0)</f>
        <v>0</v>
      </c>
      <c r="F1947" s="18">
        <f>IFERROR(VLOOKUP(A1947,[1]Monitoramento_Base_somente_disp!$A:$J,8,FALSE),0)</f>
        <v>0</v>
      </c>
      <c r="G1947" s="18">
        <f>IFERROR(VLOOKUP(A1947,[1]Monitoramento_Base_somente_disp!$A:$J,9,FALSE),0)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Não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>
        <f>IFERROR(VLOOKUP(A1948,[1]Monitoramento_Base_somente_disp!$A:$J,4,FALSE),0)</f>
        <v>0</v>
      </c>
      <c r="C1948" s="18">
        <f>IFERROR(VLOOKUP(A1948,[1]Monitoramento_Base_somente_disp!$A:$J,5,FALSE),0)</f>
        <v>423980</v>
      </c>
      <c r="D1948" s="18">
        <f>IFERROR(VLOOKUP(A1948,[1]Monitoramento_Base_somente_disp!$A:$J,6,FALSE),0)</f>
        <v>0</v>
      </c>
      <c r="E1948" s="18">
        <f>IFERROR(VLOOKUP(A1948,[1]Monitoramento_Base_somente_disp!$A:$J,7,FALSE),0)</f>
        <v>0</v>
      </c>
      <c r="F1948" s="18">
        <f>IFERROR(VLOOKUP(A1948,[1]Monitoramento_Base_somente_disp!$A:$J,8,FALSE),0)</f>
        <v>0</v>
      </c>
      <c r="G1948" s="18">
        <f>IFERROR(VLOOKUP(A1948,[1]Monitoramento_Base_somente_disp!$A:$J,9,FALSE),0)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0</v>
      </c>
      <c r="O1948" s="18">
        <f>IFERROR(VLOOKUP(A1948,[3]Sheet1!$A:$G,5,FALSE),0)</f>
        <v>1458598</v>
      </c>
      <c r="P1948" s="18">
        <f>IFERROR(VLOOKUP(A1948,[3]Sheet1!$A:$G,6,FALSE),0)</f>
        <v>0</v>
      </c>
      <c r="Q1948" s="18">
        <f>IFERROR(VLOOKUP(A1948,[3]Sheet1!$A:$G,7,FALSE),0)</f>
        <v>0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Não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Não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>
        <f>IFERROR(VLOOKUP(A1949,[1]Monitoramento_Base_somente_disp!$A:$J,4,FALSE),0)</f>
        <v>0</v>
      </c>
      <c r="C1949" s="18">
        <f>IFERROR(VLOOKUP(A1949,[1]Monitoramento_Base_somente_disp!$A:$J,5,FALSE),0)</f>
        <v>1836</v>
      </c>
      <c r="D1949" s="18">
        <f>IFERROR(VLOOKUP(A1949,[1]Monitoramento_Base_somente_disp!$A:$J,6,FALSE),0)</f>
        <v>0</v>
      </c>
      <c r="E1949" s="18">
        <f>IFERROR(VLOOKUP(A1949,[1]Monitoramento_Base_somente_disp!$A:$J,7,FALSE),0)</f>
        <v>0</v>
      </c>
      <c r="F1949" s="18">
        <f>IFERROR(VLOOKUP(A1949,[1]Monitoramento_Base_somente_disp!$A:$J,8,FALSE),0)</f>
        <v>0</v>
      </c>
      <c r="G1949" s="18">
        <f>IFERROR(VLOOKUP(A1949,[1]Monitoramento_Base_somente_disp!$A:$J,9,FALSE),0)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Não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>
        <f>IFERROR(VLOOKUP(A1950,[1]Monitoramento_Base_somente_disp!$A:$J,4,FALSE),0)</f>
        <v>35825</v>
      </c>
      <c r="C1950" s="18">
        <f>IFERROR(VLOOKUP(A1950,[1]Monitoramento_Base_somente_disp!$A:$J,5,FALSE),0)</f>
        <v>4905218</v>
      </c>
      <c r="D1950" s="18">
        <f>IFERROR(VLOOKUP(A1950,[1]Monitoramento_Base_somente_disp!$A:$J,6,FALSE),0)</f>
        <v>0</v>
      </c>
      <c r="E1950" s="18">
        <f>IFERROR(VLOOKUP(A1950,[1]Monitoramento_Base_somente_disp!$A:$J,7,FALSE),0)</f>
        <v>0</v>
      </c>
      <c r="F1950" s="18">
        <f>IFERROR(VLOOKUP(A1950,[1]Monitoramento_Base_somente_disp!$A:$J,8,FALSE),0)</f>
        <v>0</v>
      </c>
      <c r="G1950" s="18">
        <f>IFERROR(VLOOKUP(A1950,[1]Monitoramento_Base_somente_disp!$A:$J,9,FALSE),0)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Não</v>
      </c>
      <c r="W1950" s="18" t="str">
        <f t="shared" si="184"/>
        <v>Não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>
        <f>IFERROR(VLOOKUP(A1951,[1]Monitoramento_Base_somente_disp!$A:$J,4,FALSE),0)</f>
        <v>15792</v>
      </c>
      <c r="C1951" s="18">
        <f>IFERROR(VLOOKUP(A1951,[1]Monitoramento_Base_somente_disp!$A:$J,5,FALSE),0)</f>
        <v>3120939</v>
      </c>
      <c r="D1951" s="18">
        <f>IFERROR(VLOOKUP(A1951,[1]Monitoramento_Base_somente_disp!$A:$J,6,FALSE),0)</f>
        <v>0</v>
      </c>
      <c r="E1951" s="18">
        <f>IFERROR(VLOOKUP(A1951,[1]Monitoramento_Base_somente_disp!$A:$J,7,FALSE),0)</f>
        <v>0</v>
      </c>
      <c r="F1951" s="18">
        <f>IFERROR(VLOOKUP(A1951,[1]Monitoramento_Base_somente_disp!$A:$J,8,FALSE),0)</f>
        <v>0</v>
      </c>
      <c r="G1951" s="18">
        <f>IFERROR(VLOOKUP(A1951,[1]Monitoramento_Base_somente_disp!$A:$J,9,FALSE),0)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Não</v>
      </c>
      <c r="W1951" s="18" t="str">
        <f t="shared" si="184"/>
        <v>Não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>
        <f>IFERROR(VLOOKUP(A1952,[1]Monitoramento_Base_somente_disp!$A:$J,4,FALSE),0)</f>
        <v>362</v>
      </c>
      <c r="C1952" s="18">
        <f>IFERROR(VLOOKUP(A1952,[1]Monitoramento_Base_somente_disp!$A:$J,5,FALSE),0)</f>
        <v>2245698</v>
      </c>
      <c r="D1952" s="18">
        <f>IFERROR(VLOOKUP(A1952,[1]Monitoramento_Base_somente_disp!$A:$J,6,FALSE),0)</f>
        <v>0</v>
      </c>
      <c r="E1952" s="18">
        <f>IFERROR(VLOOKUP(A1952,[1]Monitoramento_Base_somente_disp!$A:$J,7,FALSE),0)</f>
        <v>0</v>
      </c>
      <c r="F1952" s="18">
        <f>IFERROR(VLOOKUP(A1952,[1]Monitoramento_Base_somente_disp!$A:$J,8,FALSE),0)</f>
        <v>0</v>
      </c>
      <c r="G1952" s="18">
        <f>IFERROR(VLOOKUP(A1952,[1]Monitoramento_Base_somente_disp!$A:$J,9,FALSE),0)</f>
        <v>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0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Não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>
        <f>IFERROR(VLOOKUP(A1953,[1]Monitoramento_Base_somente_disp!$A:$J,4,FALSE),0)</f>
        <v>0</v>
      </c>
      <c r="C1953" s="18">
        <f>IFERROR(VLOOKUP(A1953,[1]Monitoramento_Base_somente_disp!$A:$J,5,FALSE),0)</f>
        <v>15930343</v>
      </c>
      <c r="D1953" s="18">
        <f>IFERROR(VLOOKUP(A1953,[1]Monitoramento_Base_somente_disp!$A:$J,6,FALSE),0)</f>
        <v>0</v>
      </c>
      <c r="E1953" s="18">
        <f>IFERROR(VLOOKUP(A1953,[1]Monitoramento_Base_somente_disp!$A:$J,7,FALSE),0)</f>
        <v>0</v>
      </c>
      <c r="F1953" s="18">
        <f>IFERROR(VLOOKUP(A1953,[1]Monitoramento_Base_somente_disp!$A:$J,8,FALSE),0)</f>
        <v>0</v>
      </c>
      <c r="G1953" s="18">
        <f>IFERROR(VLOOKUP(A1953,[1]Monitoramento_Base_somente_disp!$A:$J,9,FALSE),0)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73087</v>
      </c>
      <c r="O1953" s="18">
        <f>IFERROR(VLOOKUP(A1953,[3]Sheet1!$A:$G,5,FALSE),0)</f>
        <v>0</v>
      </c>
      <c r="P1953" s="18">
        <f>IFERROR(VLOOKUP(A1953,[3]Sheet1!$A:$G,6,FALSE),0)</f>
        <v>0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Não</v>
      </c>
      <c r="W1953" s="18" t="str">
        <f t="shared" si="184"/>
        <v>Não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>
        <f>IFERROR(VLOOKUP(A1954,[1]Monitoramento_Base_somente_disp!$A:$J,4,FALSE),0)</f>
        <v>7030</v>
      </c>
      <c r="C1954" s="18">
        <f>IFERROR(VLOOKUP(A1954,[1]Monitoramento_Base_somente_disp!$A:$J,5,FALSE),0)</f>
        <v>5077351</v>
      </c>
      <c r="D1954" s="18">
        <f>IFERROR(VLOOKUP(A1954,[1]Monitoramento_Base_somente_disp!$A:$J,6,FALSE),0)</f>
        <v>0</v>
      </c>
      <c r="E1954" s="18">
        <f>IFERROR(VLOOKUP(A1954,[1]Monitoramento_Base_somente_disp!$A:$J,7,FALSE),0)</f>
        <v>0</v>
      </c>
      <c r="F1954" s="18">
        <f>IFERROR(VLOOKUP(A1954,[1]Monitoramento_Base_somente_disp!$A:$J,8,FALSE),0)</f>
        <v>0</v>
      </c>
      <c r="G1954" s="18">
        <f>IFERROR(VLOOKUP(A1954,[1]Monitoramento_Base_somente_disp!$A:$J,9,FALSE),0)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Não</v>
      </c>
      <c r="W1954" s="18" t="str">
        <f t="shared" si="184"/>
        <v>Não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IFERROR(VLOOKUP(A1955,[1]Monitoramento_Base_somente_disp!$A:$J,4,FALSE),0)</f>
        <v>0</v>
      </c>
      <c r="C1955" s="18">
        <f>IFERROR(VLOOKUP(A1955,[1]Monitoramento_Base_somente_disp!$A:$J,5,FALSE),0)</f>
        <v>0</v>
      </c>
      <c r="D1955" s="18">
        <f>IFERROR(VLOOKUP(A1955,[1]Monitoramento_Base_somente_disp!$A:$J,6,FALSE),0)</f>
        <v>0</v>
      </c>
      <c r="E1955" s="18">
        <f>IFERROR(VLOOKUP(A1955,[1]Monitoramento_Base_somente_disp!$A:$J,7,FALSE),0)</f>
        <v>0</v>
      </c>
      <c r="F1955" s="18">
        <f>IFERROR(VLOOKUP(A1955,[1]Monitoramento_Base_somente_disp!$A:$J,8,FALSE),0)</f>
        <v>0</v>
      </c>
      <c r="G1955" s="18">
        <f>IFERROR(VLOOKUP(A1955,[1]Monitoramento_Base_somente_disp!$A:$J,9,FALSE),0)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IFERROR(VLOOKUP(A1956,[1]Monitoramento_Base_somente_disp!$A:$J,4,FALSE),0)</f>
        <v>0</v>
      </c>
      <c r="C1956" s="18">
        <f>IFERROR(VLOOKUP(A1956,[1]Monitoramento_Base_somente_disp!$A:$J,5,FALSE),0)</f>
        <v>0</v>
      </c>
      <c r="D1956" s="18">
        <f>IFERROR(VLOOKUP(A1956,[1]Monitoramento_Base_somente_disp!$A:$J,6,FALSE),0)</f>
        <v>0</v>
      </c>
      <c r="E1956" s="18">
        <f>IFERROR(VLOOKUP(A1956,[1]Monitoramento_Base_somente_disp!$A:$J,7,FALSE),0)</f>
        <v>0</v>
      </c>
      <c r="F1956" s="18">
        <f>IFERROR(VLOOKUP(A1956,[1]Monitoramento_Base_somente_disp!$A:$J,8,FALSE),0)</f>
        <v>0</v>
      </c>
      <c r="G1956" s="18">
        <f>IFERROR(VLOOKUP(A1956,[1]Monitoramento_Base_somente_disp!$A:$J,9,FALSE),0)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IFERROR(VLOOKUP(A1957,[1]Monitoramento_Base_somente_disp!$A:$J,4,FALSE),0)</f>
        <v>0</v>
      </c>
      <c r="C1957" s="18">
        <f>IFERROR(VLOOKUP(A1957,[1]Monitoramento_Base_somente_disp!$A:$J,5,FALSE),0)</f>
        <v>3663347</v>
      </c>
      <c r="D1957" s="18">
        <f>IFERROR(VLOOKUP(A1957,[1]Monitoramento_Base_somente_disp!$A:$J,6,FALSE),0)</f>
        <v>0</v>
      </c>
      <c r="E1957" s="18">
        <f>IFERROR(VLOOKUP(A1957,[1]Monitoramento_Base_somente_disp!$A:$J,7,FALSE),0)</f>
        <v>0</v>
      </c>
      <c r="F1957" s="18">
        <f>IFERROR(VLOOKUP(A1957,[1]Monitoramento_Base_somente_disp!$A:$J,8,FALSE),0)</f>
        <v>0</v>
      </c>
      <c r="G1957" s="18">
        <f>IFERROR(VLOOKUP(A1957,[1]Monitoramento_Base_somente_disp!$A:$J,9,FALSE),0)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0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0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Não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>
        <f>IFERROR(VLOOKUP(A1958,[1]Monitoramento_Base_somente_disp!$A:$J,4,FALSE),0)</f>
        <v>32628</v>
      </c>
      <c r="C1958" s="18">
        <f>IFERROR(VLOOKUP(A1958,[1]Monitoramento_Base_somente_disp!$A:$J,5,FALSE),0)</f>
        <v>8898626</v>
      </c>
      <c r="D1958" s="18">
        <f>IFERROR(VLOOKUP(A1958,[1]Monitoramento_Base_somente_disp!$A:$J,6,FALSE),0)</f>
        <v>0</v>
      </c>
      <c r="E1958" s="18">
        <f>IFERROR(VLOOKUP(A1958,[1]Monitoramento_Base_somente_disp!$A:$J,7,FALSE),0)</f>
        <v>0</v>
      </c>
      <c r="F1958" s="18">
        <f>IFERROR(VLOOKUP(A1958,[1]Monitoramento_Base_somente_disp!$A:$J,8,FALSE),0)</f>
        <v>0</v>
      </c>
      <c r="G1958" s="18">
        <f>IFERROR(VLOOKUP(A1958,[1]Monitoramento_Base_somente_disp!$A:$J,9,FALSE),0)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Não</v>
      </c>
      <c r="W1958" s="18" t="str">
        <f t="shared" si="184"/>
        <v>Não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>
        <f>IFERROR(VLOOKUP(A1959,[1]Monitoramento_Base_somente_disp!$A:$J,4,FALSE),0)</f>
        <v>0</v>
      </c>
      <c r="C1959" s="18">
        <f>IFERROR(VLOOKUP(A1959,[1]Monitoramento_Base_somente_disp!$A:$J,5,FALSE),0)</f>
        <v>261222</v>
      </c>
      <c r="D1959" s="18">
        <f>IFERROR(VLOOKUP(A1959,[1]Monitoramento_Base_somente_disp!$A:$J,6,FALSE),0)</f>
        <v>0</v>
      </c>
      <c r="E1959" s="18">
        <f>IFERROR(VLOOKUP(A1959,[1]Monitoramento_Base_somente_disp!$A:$J,7,FALSE),0)</f>
        <v>0</v>
      </c>
      <c r="F1959" s="18">
        <f>IFERROR(VLOOKUP(A1959,[1]Monitoramento_Base_somente_disp!$A:$J,8,FALSE),0)</f>
        <v>0</v>
      </c>
      <c r="G1959" s="18">
        <f>IFERROR(VLOOKUP(A1959,[1]Monitoramento_Base_somente_disp!$A:$J,9,FALSE),0)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40534</v>
      </c>
      <c r="O1959" s="18">
        <f>IFERROR(VLOOKUP(A1959,[3]Sheet1!$A:$G,5,FALSE),0)</f>
        <v>0</v>
      </c>
      <c r="P1959" s="18">
        <f>IFERROR(VLOOKUP(A1959,[3]Sheet1!$A:$G,6,FALSE),0)</f>
        <v>0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Não</v>
      </c>
      <c r="W1959" s="18" t="str">
        <f t="shared" si="184"/>
        <v>Não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>
        <f>IFERROR(VLOOKUP(A1960,[1]Monitoramento_Base_somente_disp!$A:$J,4,FALSE),0)</f>
        <v>0</v>
      </c>
      <c r="C1960" s="18">
        <f>IFERROR(VLOOKUP(A1960,[1]Monitoramento_Base_somente_disp!$A:$J,5,FALSE),0)</f>
        <v>0</v>
      </c>
      <c r="D1960" s="18">
        <f>IFERROR(VLOOKUP(A1960,[1]Monitoramento_Base_somente_disp!$A:$J,6,FALSE),0)</f>
        <v>0</v>
      </c>
      <c r="E1960" s="18">
        <f>IFERROR(VLOOKUP(A1960,[1]Monitoramento_Base_somente_disp!$A:$J,7,FALSE),0)</f>
        <v>0</v>
      </c>
      <c r="F1960" s="18">
        <f>IFERROR(VLOOKUP(A1960,[1]Monitoramento_Base_somente_disp!$A:$J,8,FALSE),0)</f>
        <v>0</v>
      </c>
      <c r="G1960" s="18">
        <f>IFERROR(VLOOKUP(A1960,[1]Monitoramento_Base_somente_disp!$A:$J,9,FALSE),0)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IFERROR(VLOOKUP(A1961,[1]Monitoramento_Base_somente_disp!$A:$J,4,FALSE),0)</f>
        <v>13345</v>
      </c>
      <c r="C1961" s="18">
        <f>IFERROR(VLOOKUP(A1961,[1]Monitoramento_Base_somente_disp!$A:$J,5,FALSE),0)</f>
        <v>2280947</v>
      </c>
      <c r="D1961" s="18">
        <f>IFERROR(VLOOKUP(A1961,[1]Monitoramento_Base_somente_disp!$A:$J,6,FALSE),0)</f>
        <v>0</v>
      </c>
      <c r="E1961" s="18">
        <f>IFERROR(VLOOKUP(A1961,[1]Monitoramento_Base_somente_disp!$A:$J,7,FALSE),0)</f>
        <v>0</v>
      </c>
      <c r="F1961" s="18">
        <f>IFERROR(VLOOKUP(A1961,[1]Monitoramento_Base_somente_disp!$A:$J,8,FALSE),0)</f>
        <v>0</v>
      </c>
      <c r="G1961" s="18">
        <f>IFERROR(VLOOKUP(A1961,[1]Monitoramento_Base_somente_disp!$A:$J,9,FALSE),0)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Não</v>
      </c>
      <c r="W1961" s="18" t="str">
        <f t="shared" si="184"/>
        <v>Não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IFERROR(VLOOKUP(A1962,[1]Monitoramento_Base_somente_disp!$A:$J,4,FALSE),0)</f>
        <v>0</v>
      </c>
      <c r="C1962" s="18">
        <f>IFERROR(VLOOKUP(A1962,[1]Monitoramento_Base_somente_disp!$A:$J,5,FALSE),0)</f>
        <v>0</v>
      </c>
      <c r="D1962" s="18">
        <f>IFERROR(VLOOKUP(A1962,[1]Monitoramento_Base_somente_disp!$A:$J,6,FALSE),0)</f>
        <v>0</v>
      </c>
      <c r="E1962" s="18">
        <f>IFERROR(VLOOKUP(A1962,[1]Monitoramento_Base_somente_disp!$A:$J,7,FALSE),0)</f>
        <v>0</v>
      </c>
      <c r="F1962" s="18">
        <f>IFERROR(VLOOKUP(A1962,[1]Monitoramento_Base_somente_disp!$A:$J,8,FALSE),0)</f>
        <v>0</v>
      </c>
      <c r="G1962" s="18">
        <f>IFERROR(VLOOKUP(A1962,[1]Monitoramento_Base_somente_disp!$A:$J,9,FALSE),0)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IFERROR(VLOOKUP(A1963,[1]Monitoramento_Base_somente_disp!$A:$J,4,FALSE),0)</f>
        <v>0</v>
      </c>
      <c r="C1963" s="18">
        <f>IFERROR(VLOOKUP(A1963,[1]Monitoramento_Base_somente_disp!$A:$J,5,FALSE),0)</f>
        <v>0</v>
      </c>
      <c r="D1963" s="18">
        <f>IFERROR(VLOOKUP(A1963,[1]Monitoramento_Base_somente_disp!$A:$J,6,FALSE),0)</f>
        <v>0</v>
      </c>
      <c r="E1963" s="18">
        <f>IFERROR(VLOOKUP(A1963,[1]Monitoramento_Base_somente_disp!$A:$J,7,FALSE),0)</f>
        <v>0</v>
      </c>
      <c r="F1963" s="18">
        <f>IFERROR(VLOOKUP(A1963,[1]Monitoramento_Base_somente_disp!$A:$J,8,FALSE),0)</f>
        <v>0</v>
      </c>
      <c r="G1963" s="18">
        <f>IFERROR(VLOOKUP(A1963,[1]Monitoramento_Base_somente_disp!$A:$J,9,FALSE),0)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IFERROR(VLOOKUP(A1964,[1]Monitoramento_Base_somente_disp!$A:$J,4,FALSE),0)</f>
        <v>0</v>
      </c>
      <c r="C1964" s="18">
        <f>IFERROR(VLOOKUP(A1964,[1]Monitoramento_Base_somente_disp!$A:$J,5,FALSE),0)</f>
        <v>9250788</v>
      </c>
      <c r="D1964" s="18">
        <f>IFERROR(VLOOKUP(A1964,[1]Monitoramento_Base_somente_disp!$A:$J,6,FALSE),0)</f>
        <v>0</v>
      </c>
      <c r="E1964" s="18">
        <f>IFERROR(VLOOKUP(A1964,[1]Monitoramento_Base_somente_disp!$A:$J,7,FALSE),0)</f>
        <v>0</v>
      </c>
      <c r="F1964" s="18">
        <f>IFERROR(VLOOKUP(A1964,[1]Monitoramento_Base_somente_disp!$A:$J,8,FALSE),0)</f>
        <v>0</v>
      </c>
      <c r="G1964" s="18">
        <f>IFERROR(VLOOKUP(A1964,[1]Monitoramento_Base_somente_disp!$A:$J,9,FALSE),0)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0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Não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>
        <f>IFERROR(VLOOKUP(A1965,[1]Monitoramento_Base_somente_disp!$A:$J,4,FALSE),0)</f>
        <v>28567</v>
      </c>
      <c r="C1965" s="18">
        <f>IFERROR(VLOOKUP(A1965,[1]Monitoramento_Base_somente_disp!$A:$J,5,FALSE),0)</f>
        <v>8231721</v>
      </c>
      <c r="D1965" s="18">
        <f>IFERROR(VLOOKUP(A1965,[1]Monitoramento_Base_somente_disp!$A:$J,6,FALSE),0)</f>
        <v>0</v>
      </c>
      <c r="E1965" s="18">
        <f>IFERROR(VLOOKUP(A1965,[1]Monitoramento_Base_somente_disp!$A:$J,7,FALSE),0)</f>
        <v>0</v>
      </c>
      <c r="F1965" s="18">
        <f>IFERROR(VLOOKUP(A1965,[1]Monitoramento_Base_somente_disp!$A:$J,8,FALSE),0)</f>
        <v>0</v>
      </c>
      <c r="G1965" s="18">
        <f>IFERROR(VLOOKUP(A1965,[1]Monitoramento_Base_somente_disp!$A:$J,9,FALSE),0)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Não</v>
      </c>
      <c r="W1965" s="18" t="str">
        <f t="shared" si="184"/>
        <v>Não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>
        <f>IFERROR(VLOOKUP(A1966,[1]Monitoramento_Base_somente_disp!$A:$J,4,FALSE),0)</f>
        <v>7462</v>
      </c>
      <c r="C1966" s="18">
        <f>IFERROR(VLOOKUP(A1966,[1]Monitoramento_Base_somente_disp!$A:$J,5,FALSE),0)</f>
        <v>2731152</v>
      </c>
      <c r="D1966" s="18">
        <f>IFERROR(VLOOKUP(A1966,[1]Monitoramento_Base_somente_disp!$A:$J,6,FALSE),0)</f>
        <v>0</v>
      </c>
      <c r="E1966" s="18">
        <f>IFERROR(VLOOKUP(A1966,[1]Monitoramento_Base_somente_disp!$A:$J,7,FALSE),0)</f>
        <v>0</v>
      </c>
      <c r="F1966" s="18">
        <f>IFERROR(VLOOKUP(A1966,[1]Monitoramento_Base_somente_disp!$A:$J,8,FALSE),0)</f>
        <v>0</v>
      </c>
      <c r="G1966" s="18">
        <f>IFERROR(VLOOKUP(A1966,[1]Monitoramento_Base_somente_disp!$A:$J,9,FALSE),0)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Não</v>
      </c>
      <c r="W1966" s="18" t="str">
        <f t="shared" si="184"/>
        <v>Não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IFERROR(VLOOKUP(A1967,[1]Monitoramento_Base_somente_disp!$A:$J,4,FALSE),0)</f>
        <v>0</v>
      </c>
      <c r="C1967" s="18">
        <f>IFERROR(VLOOKUP(A1967,[1]Monitoramento_Base_somente_disp!$A:$J,5,FALSE),0)</f>
        <v>0</v>
      </c>
      <c r="D1967" s="18">
        <f>IFERROR(VLOOKUP(A1967,[1]Monitoramento_Base_somente_disp!$A:$J,6,FALSE),0)</f>
        <v>0</v>
      </c>
      <c r="E1967" s="18">
        <f>IFERROR(VLOOKUP(A1967,[1]Monitoramento_Base_somente_disp!$A:$J,7,FALSE),0)</f>
        <v>0</v>
      </c>
      <c r="F1967" s="18">
        <f>IFERROR(VLOOKUP(A1967,[1]Monitoramento_Base_somente_disp!$A:$J,8,FALSE),0)</f>
        <v>0</v>
      </c>
      <c r="G1967" s="18">
        <f>IFERROR(VLOOKUP(A1967,[1]Monitoramento_Base_somente_disp!$A:$J,9,FALSE),0)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IFERROR(VLOOKUP(A1968,[1]Monitoramento_Base_somente_disp!$A:$J,4,FALSE),0)</f>
        <v>0</v>
      </c>
      <c r="C1968" s="18">
        <f>IFERROR(VLOOKUP(A1968,[1]Monitoramento_Base_somente_disp!$A:$J,5,FALSE),0)</f>
        <v>0</v>
      </c>
      <c r="D1968" s="18">
        <f>IFERROR(VLOOKUP(A1968,[1]Monitoramento_Base_somente_disp!$A:$J,6,FALSE),0)</f>
        <v>0</v>
      </c>
      <c r="E1968" s="18">
        <f>IFERROR(VLOOKUP(A1968,[1]Monitoramento_Base_somente_disp!$A:$J,7,FALSE),0)</f>
        <v>0</v>
      </c>
      <c r="F1968" s="18">
        <f>IFERROR(VLOOKUP(A1968,[1]Monitoramento_Base_somente_disp!$A:$J,8,FALSE),0)</f>
        <v>0</v>
      </c>
      <c r="G1968" s="18">
        <f>IFERROR(VLOOKUP(A1968,[1]Monitoramento_Base_somente_disp!$A:$J,9,FALSE),0)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0</v>
      </c>
      <c r="O1968" s="18">
        <f>IFERROR(VLOOKUP(A1968,[3]Sheet1!$A:$G,5,FALSE),0)</f>
        <v>70729</v>
      </c>
      <c r="P1968" s="18">
        <f>IFERROR(VLOOKUP(A1968,[3]Sheet1!$A:$G,6,FALSE),0)</f>
        <v>0</v>
      </c>
      <c r="Q1968" s="18">
        <f>IFERROR(VLOOKUP(A1968,[3]Sheet1!$A:$G,7,FALSE),0)</f>
        <v>0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Não</v>
      </c>
      <c r="U1968" s="18" t="str">
        <f t="shared" si="182"/>
        <v>Sim</v>
      </c>
      <c r="V1968" s="18" t="str">
        <f t="shared" si="183"/>
        <v>Não</v>
      </c>
      <c r="W1968" s="18" t="str">
        <f t="shared" si="184"/>
        <v>Não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IFERROR(VLOOKUP(A1969,[1]Monitoramento_Base_somente_disp!$A:$J,4,FALSE),0)</f>
        <v>104488</v>
      </c>
      <c r="C1969" s="18">
        <f>IFERROR(VLOOKUP(A1969,[1]Monitoramento_Base_somente_disp!$A:$J,5,FALSE),0)</f>
        <v>25268126</v>
      </c>
      <c r="D1969" s="18">
        <f>IFERROR(VLOOKUP(A1969,[1]Monitoramento_Base_somente_disp!$A:$J,6,FALSE),0)</f>
        <v>0</v>
      </c>
      <c r="E1969" s="18">
        <f>IFERROR(VLOOKUP(A1969,[1]Monitoramento_Base_somente_disp!$A:$J,7,FALSE),0)</f>
        <v>0</v>
      </c>
      <c r="F1969" s="18">
        <f>IFERROR(VLOOKUP(A1969,[1]Monitoramento_Base_somente_disp!$A:$J,8,FALSE),0)</f>
        <v>0</v>
      </c>
      <c r="G1969" s="18">
        <f>IFERROR(VLOOKUP(A1969,[1]Monitoramento_Base_somente_disp!$A:$J,9,FALSE),0)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Não</v>
      </c>
      <c r="W1969" s="18" t="str">
        <f t="shared" si="184"/>
        <v>Não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>
        <f>IFERROR(VLOOKUP(A1970,[1]Monitoramento_Base_somente_disp!$A:$J,4,FALSE),0)</f>
        <v>0</v>
      </c>
      <c r="C1970" s="18">
        <f>IFERROR(VLOOKUP(A1970,[1]Monitoramento_Base_somente_disp!$A:$J,5,FALSE),0)</f>
        <v>601696</v>
      </c>
      <c r="D1970" s="18">
        <f>IFERROR(VLOOKUP(A1970,[1]Monitoramento_Base_somente_disp!$A:$J,6,FALSE),0)</f>
        <v>0</v>
      </c>
      <c r="E1970" s="18">
        <f>IFERROR(VLOOKUP(A1970,[1]Monitoramento_Base_somente_disp!$A:$J,7,FALSE),0)</f>
        <v>0</v>
      </c>
      <c r="F1970" s="18">
        <f>IFERROR(VLOOKUP(A1970,[1]Monitoramento_Base_somente_disp!$A:$J,8,FALSE),0)</f>
        <v>0</v>
      </c>
      <c r="G1970" s="18">
        <f>IFERROR(VLOOKUP(A1970,[1]Monitoramento_Base_somente_disp!$A:$J,9,FALSE),0)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Não</v>
      </c>
      <c r="U1970" s="18" t="str">
        <f t="shared" si="182"/>
        <v>Sim</v>
      </c>
      <c r="V1970" s="18" t="str">
        <f t="shared" si="183"/>
        <v>Não</v>
      </c>
      <c r="W1970" s="18" t="str">
        <f t="shared" si="184"/>
        <v>Não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>
        <f>IFERROR(VLOOKUP(A1971,[1]Monitoramento_Base_somente_disp!$A:$J,4,FALSE),0)</f>
        <v>0</v>
      </c>
      <c r="C1971" s="18">
        <f>IFERROR(VLOOKUP(A1971,[1]Monitoramento_Base_somente_disp!$A:$J,5,FALSE),0)</f>
        <v>18226074</v>
      </c>
      <c r="D1971" s="18">
        <f>IFERROR(VLOOKUP(A1971,[1]Monitoramento_Base_somente_disp!$A:$J,6,FALSE),0)</f>
        <v>0</v>
      </c>
      <c r="E1971" s="18">
        <f>IFERROR(VLOOKUP(A1971,[1]Monitoramento_Base_somente_disp!$A:$J,7,FALSE),0)</f>
        <v>0</v>
      </c>
      <c r="F1971" s="18">
        <f>IFERROR(VLOOKUP(A1971,[1]Monitoramento_Base_somente_disp!$A:$J,8,FALSE),0)</f>
        <v>0</v>
      </c>
      <c r="G1971" s="18">
        <f>IFERROR(VLOOKUP(A1971,[1]Monitoramento_Base_somente_disp!$A:$J,9,FALSE),0)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Não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>
        <f>IFERROR(VLOOKUP(A1972,[1]Monitoramento_Base_somente_disp!$A:$J,4,FALSE),0)</f>
        <v>27380</v>
      </c>
      <c r="C1972" s="18">
        <f>IFERROR(VLOOKUP(A1972,[1]Monitoramento_Base_somente_disp!$A:$J,5,FALSE),0)</f>
        <v>9898514</v>
      </c>
      <c r="D1972" s="18">
        <f>IFERROR(VLOOKUP(A1972,[1]Monitoramento_Base_somente_disp!$A:$J,6,FALSE),0)</f>
        <v>0</v>
      </c>
      <c r="E1972" s="18">
        <f>IFERROR(VLOOKUP(A1972,[1]Monitoramento_Base_somente_disp!$A:$J,7,FALSE),0)</f>
        <v>0</v>
      </c>
      <c r="F1972" s="18">
        <f>IFERROR(VLOOKUP(A1972,[1]Monitoramento_Base_somente_disp!$A:$J,8,FALSE),0)</f>
        <v>0</v>
      </c>
      <c r="G1972" s="18">
        <f>IFERROR(VLOOKUP(A1972,[1]Monitoramento_Base_somente_disp!$A:$J,9,FALSE),0)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Não</v>
      </c>
      <c r="W1972" s="18" t="str">
        <f t="shared" si="184"/>
        <v>Não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>
        <f>IFERROR(VLOOKUP(A1973,[1]Monitoramento_Base_somente_disp!$A:$J,4,FALSE),0)</f>
        <v>146774</v>
      </c>
      <c r="C1973" s="18">
        <f>IFERROR(VLOOKUP(A1973,[1]Monitoramento_Base_somente_disp!$A:$J,5,FALSE),0)</f>
        <v>25447838</v>
      </c>
      <c r="D1973" s="18">
        <f>IFERROR(VLOOKUP(A1973,[1]Monitoramento_Base_somente_disp!$A:$J,6,FALSE),0)</f>
        <v>0</v>
      </c>
      <c r="E1973" s="18">
        <f>IFERROR(VLOOKUP(A1973,[1]Monitoramento_Base_somente_disp!$A:$J,7,FALSE),0)</f>
        <v>0</v>
      </c>
      <c r="F1973" s="18">
        <f>IFERROR(VLOOKUP(A1973,[1]Monitoramento_Base_somente_disp!$A:$J,8,FALSE),0)</f>
        <v>0</v>
      </c>
      <c r="G1973" s="18">
        <f>IFERROR(VLOOKUP(A1973,[1]Monitoramento_Base_somente_disp!$A:$J,9,FALSE),0)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Não</v>
      </c>
      <c r="W1973" s="18" t="str">
        <f t="shared" si="184"/>
        <v>Não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>
        <f>IFERROR(VLOOKUP(A1974,[1]Monitoramento_Base_somente_disp!$A:$J,4,FALSE),0)</f>
        <v>35186</v>
      </c>
      <c r="C1974" s="18">
        <f>IFERROR(VLOOKUP(A1974,[1]Monitoramento_Base_somente_disp!$A:$J,5,FALSE),0)</f>
        <v>5647039</v>
      </c>
      <c r="D1974" s="18">
        <f>IFERROR(VLOOKUP(A1974,[1]Monitoramento_Base_somente_disp!$A:$J,6,FALSE),0)</f>
        <v>0</v>
      </c>
      <c r="E1974" s="18">
        <f>IFERROR(VLOOKUP(A1974,[1]Monitoramento_Base_somente_disp!$A:$J,7,FALSE),0)</f>
        <v>0</v>
      </c>
      <c r="F1974" s="18">
        <f>IFERROR(VLOOKUP(A1974,[1]Monitoramento_Base_somente_disp!$A:$J,8,FALSE),0)</f>
        <v>0</v>
      </c>
      <c r="G1974" s="18">
        <f>IFERROR(VLOOKUP(A1974,[1]Monitoramento_Base_somente_disp!$A:$J,9,FALSE),0)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Não</v>
      </c>
      <c r="W1974" s="18" t="str">
        <f t="shared" si="184"/>
        <v>Não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IFERROR(VLOOKUP(A1975,[1]Monitoramento_Base_somente_disp!$A:$J,4,FALSE),0)</f>
        <v>0</v>
      </c>
      <c r="C1975" s="18">
        <f>IFERROR(VLOOKUP(A1975,[1]Monitoramento_Base_somente_disp!$A:$J,5,FALSE),0)</f>
        <v>0</v>
      </c>
      <c r="D1975" s="18">
        <f>IFERROR(VLOOKUP(A1975,[1]Monitoramento_Base_somente_disp!$A:$J,6,FALSE),0)</f>
        <v>0</v>
      </c>
      <c r="E1975" s="18">
        <f>IFERROR(VLOOKUP(A1975,[1]Monitoramento_Base_somente_disp!$A:$J,7,FALSE),0)</f>
        <v>0</v>
      </c>
      <c r="F1975" s="18">
        <f>IFERROR(VLOOKUP(A1975,[1]Monitoramento_Base_somente_disp!$A:$J,8,FALSE),0)</f>
        <v>0</v>
      </c>
      <c r="G1975" s="18">
        <f>IFERROR(VLOOKUP(A1975,[1]Monitoramento_Base_somente_disp!$A:$J,9,FALSE),0)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IFERROR(VLOOKUP(A1976,[1]Monitoramento_Base_somente_disp!$A:$J,4,FALSE),0)</f>
        <v>281</v>
      </c>
      <c r="C1976" s="18">
        <f>IFERROR(VLOOKUP(A1976,[1]Monitoramento_Base_somente_disp!$A:$J,5,FALSE),0)</f>
        <v>21907705</v>
      </c>
      <c r="D1976" s="18">
        <f>IFERROR(VLOOKUP(A1976,[1]Monitoramento_Base_somente_disp!$A:$J,6,FALSE),0)</f>
        <v>0</v>
      </c>
      <c r="E1976" s="18">
        <f>IFERROR(VLOOKUP(A1976,[1]Monitoramento_Base_somente_disp!$A:$J,7,FALSE),0)</f>
        <v>0</v>
      </c>
      <c r="F1976" s="18">
        <f>IFERROR(VLOOKUP(A1976,[1]Monitoramento_Base_somente_disp!$A:$J,8,FALSE),0)</f>
        <v>0</v>
      </c>
      <c r="G1976" s="18">
        <f>IFERROR(VLOOKUP(A1976,[1]Monitoramento_Base_somente_disp!$A:$J,9,FALSE),0)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Não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>
        <f>IFERROR(VLOOKUP(A1977,[1]Monitoramento_Base_somente_disp!$A:$J,4,FALSE),0)</f>
        <v>7588</v>
      </c>
      <c r="C1977" s="18">
        <f>IFERROR(VLOOKUP(A1977,[1]Monitoramento_Base_somente_disp!$A:$J,5,FALSE),0)</f>
        <v>3048500</v>
      </c>
      <c r="D1977" s="18">
        <f>IFERROR(VLOOKUP(A1977,[1]Monitoramento_Base_somente_disp!$A:$J,6,FALSE),0)</f>
        <v>0</v>
      </c>
      <c r="E1977" s="18">
        <f>IFERROR(VLOOKUP(A1977,[1]Monitoramento_Base_somente_disp!$A:$J,7,FALSE),0)</f>
        <v>0</v>
      </c>
      <c r="F1977" s="18">
        <f>IFERROR(VLOOKUP(A1977,[1]Monitoramento_Base_somente_disp!$A:$J,8,FALSE),0)</f>
        <v>0</v>
      </c>
      <c r="G1977" s="18">
        <f>IFERROR(VLOOKUP(A1977,[1]Monitoramento_Base_somente_disp!$A:$J,9,FALSE),0)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Não</v>
      </c>
      <c r="W1977" s="18" t="str">
        <f t="shared" si="184"/>
        <v>Não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>
        <f>IFERROR(VLOOKUP(A1978,[1]Monitoramento_Base_somente_disp!$A:$J,4,FALSE),0)</f>
        <v>0</v>
      </c>
      <c r="C1978" s="18">
        <f>IFERROR(VLOOKUP(A1978,[1]Monitoramento_Base_somente_disp!$A:$J,5,FALSE),0)</f>
        <v>1391535</v>
      </c>
      <c r="D1978" s="18">
        <f>IFERROR(VLOOKUP(A1978,[1]Monitoramento_Base_somente_disp!$A:$J,6,FALSE),0)</f>
        <v>0</v>
      </c>
      <c r="E1978" s="18">
        <f>IFERROR(VLOOKUP(A1978,[1]Monitoramento_Base_somente_disp!$A:$J,7,FALSE),0)</f>
        <v>0</v>
      </c>
      <c r="F1978" s="18">
        <f>IFERROR(VLOOKUP(A1978,[1]Monitoramento_Base_somente_disp!$A:$J,8,FALSE),0)</f>
        <v>0</v>
      </c>
      <c r="G1978" s="18">
        <f>IFERROR(VLOOKUP(A1978,[1]Monitoramento_Base_somente_disp!$A:$J,9,FALSE),0)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0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Não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>
        <f>IFERROR(VLOOKUP(A1979,[1]Monitoramento_Base_somente_disp!$A:$J,4,FALSE),0)</f>
        <v>85545</v>
      </c>
      <c r="C1979" s="18">
        <f>IFERROR(VLOOKUP(A1979,[1]Monitoramento_Base_somente_disp!$A:$J,5,FALSE),0)</f>
        <v>2232920</v>
      </c>
      <c r="D1979" s="18">
        <f>IFERROR(VLOOKUP(A1979,[1]Monitoramento_Base_somente_disp!$A:$J,6,FALSE),0)</f>
        <v>0</v>
      </c>
      <c r="E1979" s="18">
        <f>IFERROR(VLOOKUP(A1979,[1]Monitoramento_Base_somente_disp!$A:$J,7,FALSE),0)</f>
        <v>0</v>
      </c>
      <c r="F1979" s="18">
        <f>IFERROR(VLOOKUP(A1979,[1]Monitoramento_Base_somente_disp!$A:$J,8,FALSE),0)</f>
        <v>0</v>
      </c>
      <c r="G1979" s="18">
        <f>IFERROR(VLOOKUP(A1979,[1]Monitoramento_Base_somente_disp!$A:$J,9,FALSE),0)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Não</v>
      </c>
      <c r="W1979" s="18" t="str">
        <f t="shared" si="184"/>
        <v>Não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>
        <f>IFERROR(VLOOKUP(A1980,[1]Monitoramento_Base_somente_disp!$A:$J,4,FALSE),0)</f>
        <v>87794</v>
      </c>
      <c r="C1980" s="18">
        <f>IFERROR(VLOOKUP(A1980,[1]Monitoramento_Base_somente_disp!$A:$J,5,FALSE),0)</f>
        <v>19426713</v>
      </c>
      <c r="D1980" s="18">
        <f>IFERROR(VLOOKUP(A1980,[1]Monitoramento_Base_somente_disp!$A:$J,6,FALSE),0)</f>
        <v>0</v>
      </c>
      <c r="E1980" s="18">
        <f>IFERROR(VLOOKUP(A1980,[1]Monitoramento_Base_somente_disp!$A:$J,7,FALSE),0)</f>
        <v>0</v>
      </c>
      <c r="F1980" s="18">
        <f>IFERROR(VLOOKUP(A1980,[1]Monitoramento_Base_somente_disp!$A:$J,8,FALSE),0)</f>
        <v>0</v>
      </c>
      <c r="G1980" s="18">
        <f>IFERROR(VLOOKUP(A1980,[1]Monitoramento_Base_somente_disp!$A:$J,9,FALSE),0)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Não</v>
      </c>
      <c r="W1980" s="18" t="str">
        <f t="shared" si="184"/>
        <v>Não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>
        <f>IFERROR(VLOOKUP(A1981,[1]Monitoramento_Base_somente_disp!$A:$J,4,FALSE),0)</f>
        <v>2250</v>
      </c>
      <c r="C1981" s="18">
        <f>IFERROR(VLOOKUP(A1981,[1]Monitoramento_Base_somente_disp!$A:$J,5,FALSE),0)</f>
        <v>3189772</v>
      </c>
      <c r="D1981" s="18">
        <f>IFERROR(VLOOKUP(A1981,[1]Monitoramento_Base_somente_disp!$A:$J,6,FALSE),0)</f>
        <v>0</v>
      </c>
      <c r="E1981" s="18">
        <f>IFERROR(VLOOKUP(A1981,[1]Monitoramento_Base_somente_disp!$A:$J,7,FALSE),0)</f>
        <v>0</v>
      </c>
      <c r="F1981" s="18">
        <f>IFERROR(VLOOKUP(A1981,[1]Monitoramento_Base_somente_disp!$A:$J,8,FALSE),0)</f>
        <v>0</v>
      </c>
      <c r="G1981" s="18">
        <f>IFERROR(VLOOKUP(A1981,[1]Monitoramento_Base_somente_disp!$A:$J,9,FALSE),0)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Sim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Não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>
        <f>IFERROR(VLOOKUP(A1982,[1]Monitoramento_Base_somente_disp!$A:$J,4,FALSE),0)</f>
        <v>30425</v>
      </c>
      <c r="C1982" s="18">
        <f>IFERROR(VLOOKUP(A1982,[1]Monitoramento_Base_somente_disp!$A:$J,5,FALSE),0)</f>
        <v>5448494</v>
      </c>
      <c r="D1982" s="18">
        <f>IFERROR(VLOOKUP(A1982,[1]Monitoramento_Base_somente_disp!$A:$J,6,FALSE),0)</f>
        <v>0</v>
      </c>
      <c r="E1982" s="18">
        <f>IFERROR(VLOOKUP(A1982,[1]Monitoramento_Base_somente_disp!$A:$J,7,FALSE),0)</f>
        <v>0</v>
      </c>
      <c r="F1982" s="18">
        <f>IFERROR(VLOOKUP(A1982,[1]Monitoramento_Base_somente_disp!$A:$J,8,FALSE),0)</f>
        <v>0</v>
      </c>
      <c r="G1982" s="18">
        <f>IFERROR(VLOOKUP(A1982,[1]Monitoramento_Base_somente_disp!$A:$J,9,FALSE),0)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Não</v>
      </c>
      <c r="W1982" s="18" t="str">
        <f t="shared" si="184"/>
        <v>Não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>
        <f>IFERROR(VLOOKUP(A1983,[1]Monitoramento_Base_somente_disp!$A:$J,4,FALSE),0)</f>
        <v>9117</v>
      </c>
      <c r="C1983" s="18">
        <f>IFERROR(VLOOKUP(A1983,[1]Monitoramento_Base_somente_disp!$A:$J,5,FALSE),0)</f>
        <v>3607557</v>
      </c>
      <c r="D1983" s="18">
        <f>IFERROR(VLOOKUP(A1983,[1]Monitoramento_Base_somente_disp!$A:$J,6,FALSE),0)</f>
        <v>0</v>
      </c>
      <c r="E1983" s="18">
        <f>IFERROR(VLOOKUP(A1983,[1]Monitoramento_Base_somente_disp!$A:$J,7,FALSE),0)</f>
        <v>0</v>
      </c>
      <c r="F1983" s="18">
        <f>IFERROR(VLOOKUP(A1983,[1]Monitoramento_Base_somente_disp!$A:$J,8,FALSE),0)</f>
        <v>0</v>
      </c>
      <c r="G1983" s="18">
        <f>IFERROR(VLOOKUP(A1983,[1]Monitoramento_Base_somente_disp!$A:$J,9,FALSE),0)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Não</v>
      </c>
      <c r="W1983" s="18" t="str">
        <f t="shared" si="184"/>
        <v>Não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>
        <f>IFERROR(VLOOKUP(A1984,[1]Monitoramento_Base_somente_disp!$A:$J,4,FALSE),0)</f>
        <v>403</v>
      </c>
      <c r="C1984" s="18">
        <f>IFERROR(VLOOKUP(A1984,[1]Monitoramento_Base_somente_disp!$A:$J,5,FALSE),0)</f>
        <v>12795488</v>
      </c>
      <c r="D1984" s="18">
        <f>IFERROR(VLOOKUP(A1984,[1]Monitoramento_Base_somente_disp!$A:$J,6,FALSE),0)</f>
        <v>0</v>
      </c>
      <c r="E1984" s="18">
        <f>IFERROR(VLOOKUP(A1984,[1]Monitoramento_Base_somente_disp!$A:$J,7,FALSE),0)</f>
        <v>0</v>
      </c>
      <c r="F1984" s="18">
        <f>IFERROR(VLOOKUP(A1984,[1]Monitoramento_Base_somente_disp!$A:$J,8,FALSE),0)</f>
        <v>0</v>
      </c>
      <c r="G1984" s="18">
        <f>IFERROR(VLOOKUP(A1984,[1]Monitoramento_Base_somente_disp!$A:$J,9,FALSE),0)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Não</v>
      </c>
      <c r="W1984" s="18" t="str">
        <f t="shared" si="184"/>
        <v>Não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>
        <f>IFERROR(VLOOKUP(A1985,[1]Monitoramento_Base_somente_disp!$A:$J,4,FALSE),0)</f>
        <v>1001</v>
      </c>
      <c r="C1985" s="18">
        <f>IFERROR(VLOOKUP(A1985,[1]Monitoramento_Base_somente_disp!$A:$J,5,FALSE),0)</f>
        <v>1781907</v>
      </c>
      <c r="D1985" s="18">
        <f>IFERROR(VLOOKUP(A1985,[1]Monitoramento_Base_somente_disp!$A:$J,6,FALSE),0)</f>
        <v>0</v>
      </c>
      <c r="E1985" s="18">
        <f>IFERROR(VLOOKUP(A1985,[1]Monitoramento_Base_somente_disp!$A:$J,7,FALSE),0)</f>
        <v>0</v>
      </c>
      <c r="F1985" s="18">
        <f>IFERROR(VLOOKUP(A1985,[1]Monitoramento_Base_somente_disp!$A:$J,8,FALSE),0)</f>
        <v>0</v>
      </c>
      <c r="G1985" s="18">
        <f>IFERROR(VLOOKUP(A1985,[1]Monitoramento_Base_somente_disp!$A:$J,9,FALSE),0)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Não</v>
      </c>
      <c r="W1985" s="18" t="str">
        <f t="shared" si="184"/>
        <v>Não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>
        <f>IFERROR(VLOOKUP(A1986,[1]Monitoramento_Base_somente_disp!$A:$J,4,FALSE),0)</f>
        <v>30299</v>
      </c>
      <c r="C1986" s="18">
        <f>IFERROR(VLOOKUP(A1986,[1]Monitoramento_Base_somente_disp!$A:$J,5,FALSE),0)</f>
        <v>3126140</v>
      </c>
      <c r="D1986" s="18">
        <f>IFERROR(VLOOKUP(A1986,[1]Monitoramento_Base_somente_disp!$A:$J,6,FALSE),0)</f>
        <v>0</v>
      </c>
      <c r="E1986" s="18">
        <f>IFERROR(VLOOKUP(A1986,[1]Monitoramento_Base_somente_disp!$A:$J,7,FALSE),0)</f>
        <v>0</v>
      </c>
      <c r="F1986" s="18">
        <f>IFERROR(VLOOKUP(A1986,[1]Monitoramento_Base_somente_disp!$A:$J,8,FALSE),0)</f>
        <v>0</v>
      </c>
      <c r="G1986" s="18">
        <f>IFERROR(VLOOKUP(A1986,[1]Monitoramento_Base_somente_disp!$A:$J,9,FALSE),0)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Não</v>
      </c>
      <c r="W1986" s="18" t="str">
        <f t="shared" si="184"/>
        <v>Não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>
        <f>IFERROR(VLOOKUP(A1987,[1]Monitoramento_Base_somente_disp!$A:$J,4,FALSE),0)</f>
        <v>18940</v>
      </c>
      <c r="C1987" s="18">
        <f>IFERROR(VLOOKUP(A1987,[1]Monitoramento_Base_somente_disp!$A:$J,5,FALSE),0)</f>
        <v>2498417</v>
      </c>
      <c r="D1987" s="18">
        <f>IFERROR(VLOOKUP(A1987,[1]Monitoramento_Base_somente_disp!$A:$J,6,FALSE),0)</f>
        <v>0</v>
      </c>
      <c r="E1987" s="18">
        <f>IFERROR(VLOOKUP(A1987,[1]Monitoramento_Base_somente_disp!$A:$J,7,FALSE),0)</f>
        <v>0</v>
      </c>
      <c r="F1987" s="18">
        <f>IFERROR(VLOOKUP(A1987,[1]Monitoramento_Base_somente_disp!$A:$J,8,FALSE),0)</f>
        <v>0</v>
      </c>
      <c r="G1987" s="18">
        <f>IFERROR(VLOOKUP(A1987,[1]Monitoramento_Base_somente_disp!$A:$J,9,FALSE),0)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Não</v>
      </c>
      <c r="W1987" s="18" t="str">
        <f t="shared" si="184"/>
        <v>Não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>
        <f>IFERROR(VLOOKUP(A1988,[1]Monitoramento_Base_somente_disp!$A:$J,4,FALSE),0)</f>
        <v>1641</v>
      </c>
      <c r="C1988" s="18">
        <f>IFERROR(VLOOKUP(A1988,[1]Monitoramento_Base_somente_disp!$A:$J,5,FALSE),0)</f>
        <v>1656374</v>
      </c>
      <c r="D1988" s="18">
        <f>IFERROR(VLOOKUP(A1988,[1]Monitoramento_Base_somente_disp!$A:$J,6,FALSE),0)</f>
        <v>0</v>
      </c>
      <c r="E1988" s="18">
        <f>IFERROR(VLOOKUP(A1988,[1]Monitoramento_Base_somente_disp!$A:$J,7,FALSE),0)</f>
        <v>0</v>
      </c>
      <c r="F1988" s="18">
        <f>IFERROR(VLOOKUP(A1988,[1]Monitoramento_Base_somente_disp!$A:$J,8,FALSE),0)</f>
        <v>0</v>
      </c>
      <c r="G1988" s="18">
        <f>IFERROR(VLOOKUP(A1988,[1]Monitoramento_Base_somente_disp!$A:$J,9,FALSE),0)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Sim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Não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>
        <f>IFERROR(VLOOKUP(A1989,[1]Monitoramento_Base_somente_disp!$A:$J,4,FALSE),0)</f>
        <v>13944</v>
      </c>
      <c r="C1989" s="18">
        <f>IFERROR(VLOOKUP(A1989,[1]Monitoramento_Base_somente_disp!$A:$J,5,FALSE),0)</f>
        <v>4823957</v>
      </c>
      <c r="D1989" s="18">
        <f>IFERROR(VLOOKUP(A1989,[1]Monitoramento_Base_somente_disp!$A:$J,6,FALSE),0)</f>
        <v>0</v>
      </c>
      <c r="E1989" s="18">
        <f>IFERROR(VLOOKUP(A1989,[1]Monitoramento_Base_somente_disp!$A:$J,7,FALSE),0)</f>
        <v>0</v>
      </c>
      <c r="F1989" s="18">
        <f>IFERROR(VLOOKUP(A1989,[1]Monitoramento_Base_somente_disp!$A:$J,8,FALSE),0)</f>
        <v>0</v>
      </c>
      <c r="G1989" s="18">
        <f>IFERROR(VLOOKUP(A1989,[1]Monitoramento_Base_somente_disp!$A:$J,9,FALSE),0)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Não</v>
      </c>
      <c r="W1989" s="18" t="str">
        <f t="shared" si="184"/>
        <v>Não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>
        <f>IFERROR(VLOOKUP(A1990,[1]Monitoramento_Base_somente_disp!$A:$J,4,FALSE),0)</f>
        <v>0</v>
      </c>
      <c r="C1990" s="18">
        <f>IFERROR(VLOOKUP(A1990,[1]Monitoramento_Base_somente_disp!$A:$J,5,FALSE),0)</f>
        <v>1293734</v>
      </c>
      <c r="D1990" s="18">
        <f>IFERROR(VLOOKUP(A1990,[1]Monitoramento_Base_somente_disp!$A:$J,6,FALSE),0)</f>
        <v>0</v>
      </c>
      <c r="E1990" s="18">
        <f>IFERROR(VLOOKUP(A1990,[1]Monitoramento_Base_somente_disp!$A:$J,7,FALSE),0)</f>
        <v>0</v>
      </c>
      <c r="F1990" s="18">
        <f>IFERROR(VLOOKUP(A1990,[1]Monitoramento_Base_somente_disp!$A:$J,8,FALSE),0)</f>
        <v>0</v>
      </c>
      <c r="G1990" s="18">
        <f>IFERROR(VLOOKUP(A1990,[1]Monitoramento_Base_somente_disp!$A:$J,9,FALSE),0)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Não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>
        <f>IFERROR(VLOOKUP(A1991,[1]Monitoramento_Base_somente_disp!$A:$J,4,FALSE),0)</f>
        <v>0</v>
      </c>
      <c r="C1991" s="18">
        <f>IFERROR(VLOOKUP(A1991,[1]Monitoramento_Base_somente_disp!$A:$J,5,FALSE),0)</f>
        <v>4208163</v>
      </c>
      <c r="D1991" s="18">
        <f>IFERROR(VLOOKUP(A1991,[1]Monitoramento_Base_somente_disp!$A:$J,6,FALSE),0)</f>
        <v>0</v>
      </c>
      <c r="E1991" s="18">
        <f>IFERROR(VLOOKUP(A1991,[1]Monitoramento_Base_somente_disp!$A:$J,7,FALSE),0)</f>
        <v>0</v>
      </c>
      <c r="F1991" s="18">
        <f>IFERROR(VLOOKUP(A1991,[1]Monitoramento_Base_somente_disp!$A:$J,8,FALSE),0)</f>
        <v>0</v>
      </c>
      <c r="G1991" s="18">
        <f>IFERROR(VLOOKUP(A1991,[1]Monitoramento_Base_somente_disp!$A:$J,9,FALSE),0)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49083</v>
      </c>
      <c r="O1991" s="18">
        <f>IFERROR(VLOOKUP(A1991,[3]Sheet1!$A:$G,5,FALSE),0)</f>
        <v>0</v>
      </c>
      <c r="P1991" s="18">
        <f>IFERROR(VLOOKUP(A1991,[3]Sheet1!$A:$G,6,FALSE),0)</f>
        <v>0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Não</v>
      </c>
      <c r="W1991" s="18" t="str">
        <f t="shared" si="190"/>
        <v>Não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>
        <f>IFERROR(VLOOKUP(A1992,[1]Monitoramento_Base_somente_disp!$A:$J,4,FALSE),0)</f>
        <v>45196</v>
      </c>
      <c r="C1992" s="18">
        <f>IFERROR(VLOOKUP(A1992,[1]Monitoramento_Base_somente_disp!$A:$J,5,FALSE),0)</f>
        <v>8892224</v>
      </c>
      <c r="D1992" s="18">
        <f>IFERROR(VLOOKUP(A1992,[1]Monitoramento_Base_somente_disp!$A:$J,6,FALSE),0)</f>
        <v>0</v>
      </c>
      <c r="E1992" s="18">
        <f>IFERROR(VLOOKUP(A1992,[1]Monitoramento_Base_somente_disp!$A:$J,7,FALSE),0)</f>
        <v>0</v>
      </c>
      <c r="F1992" s="18">
        <f>IFERROR(VLOOKUP(A1992,[1]Monitoramento_Base_somente_disp!$A:$J,8,FALSE),0)</f>
        <v>0</v>
      </c>
      <c r="G1992" s="18">
        <f>IFERROR(VLOOKUP(A1992,[1]Monitoramento_Base_somente_disp!$A:$J,9,FALSE),0)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Não</v>
      </c>
      <c r="W1992" s="18" t="str">
        <f t="shared" si="190"/>
        <v>Não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>
        <f>IFERROR(VLOOKUP(A1993,[1]Monitoramento_Base_somente_disp!$A:$J,4,FALSE),0)</f>
        <v>0</v>
      </c>
      <c r="C1993" s="18">
        <f>IFERROR(VLOOKUP(A1993,[1]Monitoramento_Base_somente_disp!$A:$J,5,FALSE),0)</f>
        <v>1280265</v>
      </c>
      <c r="D1993" s="18">
        <f>IFERROR(VLOOKUP(A1993,[1]Monitoramento_Base_somente_disp!$A:$J,6,FALSE),0)</f>
        <v>0</v>
      </c>
      <c r="E1993" s="18">
        <f>IFERROR(VLOOKUP(A1993,[1]Monitoramento_Base_somente_disp!$A:$J,7,FALSE),0)</f>
        <v>0</v>
      </c>
      <c r="F1993" s="18">
        <f>IFERROR(VLOOKUP(A1993,[1]Monitoramento_Base_somente_disp!$A:$J,8,FALSE),0)</f>
        <v>0</v>
      </c>
      <c r="G1993" s="18">
        <f>IFERROR(VLOOKUP(A1993,[1]Monitoramento_Base_somente_disp!$A:$J,9,FALSE),0)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Não</v>
      </c>
      <c r="U1993" s="18" t="str">
        <f t="shared" si="188"/>
        <v>Sim</v>
      </c>
      <c r="V1993" s="18" t="str">
        <f t="shared" si="189"/>
        <v>Não</v>
      </c>
      <c r="W1993" s="18" t="str">
        <f t="shared" si="190"/>
        <v>Não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>
        <f>IFERROR(VLOOKUP(A1994,[1]Monitoramento_Base_somente_disp!$A:$J,4,FALSE),0)</f>
        <v>0</v>
      </c>
      <c r="C1994" s="18">
        <f>IFERROR(VLOOKUP(A1994,[1]Monitoramento_Base_somente_disp!$A:$J,5,FALSE),0)</f>
        <v>35034</v>
      </c>
      <c r="D1994" s="18">
        <f>IFERROR(VLOOKUP(A1994,[1]Monitoramento_Base_somente_disp!$A:$J,6,FALSE),0)</f>
        <v>0</v>
      </c>
      <c r="E1994" s="18">
        <f>IFERROR(VLOOKUP(A1994,[1]Monitoramento_Base_somente_disp!$A:$J,7,FALSE),0)</f>
        <v>0</v>
      </c>
      <c r="F1994" s="18">
        <f>IFERROR(VLOOKUP(A1994,[1]Monitoramento_Base_somente_disp!$A:$J,8,FALSE),0)</f>
        <v>0</v>
      </c>
      <c r="G1994" s="18">
        <f>IFERROR(VLOOKUP(A1994,[1]Monitoramento_Base_somente_disp!$A:$J,9,FALSE),0)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47449</v>
      </c>
      <c r="O1994" s="18">
        <f>IFERROR(VLOOKUP(A1994,[3]Sheet1!$A:$G,5,FALSE),0)</f>
        <v>0</v>
      </c>
      <c r="P1994" s="18">
        <f>IFERROR(VLOOKUP(A1994,[3]Sheet1!$A:$G,6,FALSE),0)</f>
        <v>0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Não</v>
      </c>
      <c r="W1994" s="18" t="str">
        <f t="shared" si="190"/>
        <v>Não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>
        <f>IFERROR(VLOOKUP(A1995,[1]Monitoramento_Base_somente_disp!$A:$J,4,FALSE),0)</f>
        <v>0</v>
      </c>
      <c r="C1995" s="18">
        <f>IFERROR(VLOOKUP(A1995,[1]Monitoramento_Base_somente_disp!$A:$J,5,FALSE),0)</f>
        <v>13439520</v>
      </c>
      <c r="D1995" s="18">
        <f>IFERROR(VLOOKUP(A1995,[1]Monitoramento_Base_somente_disp!$A:$J,6,FALSE),0)</f>
        <v>0</v>
      </c>
      <c r="E1995" s="18">
        <f>IFERROR(VLOOKUP(A1995,[1]Monitoramento_Base_somente_disp!$A:$J,7,FALSE),0)</f>
        <v>0</v>
      </c>
      <c r="F1995" s="18">
        <f>IFERROR(VLOOKUP(A1995,[1]Monitoramento_Base_somente_disp!$A:$J,8,FALSE),0)</f>
        <v>0</v>
      </c>
      <c r="G1995" s="18">
        <f>IFERROR(VLOOKUP(A1995,[1]Monitoramento_Base_somente_disp!$A:$J,9,FALSE),0)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Não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>
        <f>IFERROR(VLOOKUP(A1996,[1]Monitoramento_Base_somente_disp!$A:$J,4,FALSE),0)</f>
        <v>0</v>
      </c>
      <c r="C1996" s="18">
        <f>IFERROR(VLOOKUP(A1996,[1]Monitoramento_Base_somente_disp!$A:$J,5,FALSE),0)</f>
        <v>26758</v>
      </c>
      <c r="D1996" s="18">
        <f>IFERROR(VLOOKUP(A1996,[1]Monitoramento_Base_somente_disp!$A:$J,6,FALSE),0)</f>
        <v>0</v>
      </c>
      <c r="E1996" s="18">
        <f>IFERROR(VLOOKUP(A1996,[1]Monitoramento_Base_somente_disp!$A:$J,7,FALSE),0)</f>
        <v>0</v>
      </c>
      <c r="F1996" s="18">
        <f>IFERROR(VLOOKUP(A1996,[1]Monitoramento_Base_somente_disp!$A:$J,8,FALSE),0)</f>
        <v>0</v>
      </c>
      <c r="G1996" s="18">
        <f>IFERROR(VLOOKUP(A1996,[1]Monitoramento_Base_somente_disp!$A:$J,9,FALSE),0)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Não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>
        <f>IFERROR(VLOOKUP(A1997,[1]Monitoramento_Base_somente_disp!$A:$J,4,FALSE),0)</f>
        <v>15219</v>
      </c>
      <c r="C1997" s="18">
        <f>IFERROR(VLOOKUP(A1997,[1]Monitoramento_Base_somente_disp!$A:$J,5,FALSE),0)</f>
        <v>3724698</v>
      </c>
      <c r="D1997" s="18">
        <f>IFERROR(VLOOKUP(A1997,[1]Monitoramento_Base_somente_disp!$A:$J,6,FALSE),0)</f>
        <v>0</v>
      </c>
      <c r="E1997" s="18">
        <f>IFERROR(VLOOKUP(A1997,[1]Monitoramento_Base_somente_disp!$A:$J,7,FALSE),0)</f>
        <v>0</v>
      </c>
      <c r="F1997" s="18">
        <f>IFERROR(VLOOKUP(A1997,[1]Monitoramento_Base_somente_disp!$A:$J,8,FALSE),0)</f>
        <v>0</v>
      </c>
      <c r="G1997" s="18">
        <f>IFERROR(VLOOKUP(A1997,[1]Monitoramento_Base_somente_disp!$A:$J,9,FALSE),0)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Não</v>
      </c>
      <c r="W1997" s="18" t="str">
        <f t="shared" si="190"/>
        <v>Não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IFERROR(VLOOKUP(A1998,[1]Monitoramento_Base_somente_disp!$A:$J,4,FALSE),0)</f>
        <v>0</v>
      </c>
      <c r="C1998" s="18">
        <f>IFERROR(VLOOKUP(A1998,[1]Monitoramento_Base_somente_disp!$A:$J,5,FALSE),0)</f>
        <v>0</v>
      </c>
      <c r="D1998" s="18">
        <f>IFERROR(VLOOKUP(A1998,[1]Monitoramento_Base_somente_disp!$A:$J,6,FALSE),0)</f>
        <v>0</v>
      </c>
      <c r="E1998" s="18">
        <f>IFERROR(VLOOKUP(A1998,[1]Monitoramento_Base_somente_disp!$A:$J,7,FALSE),0)</f>
        <v>0</v>
      </c>
      <c r="F1998" s="18">
        <f>IFERROR(VLOOKUP(A1998,[1]Monitoramento_Base_somente_disp!$A:$J,8,FALSE),0)</f>
        <v>0</v>
      </c>
      <c r="G1998" s="18">
        <f>IFERROR(VLOOKUP(A1998,[1]Monitoramento_Base_somente_disp!$A:$J,9,FALSE),0)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IFERROR(VLOOKUP(A1999,[1]Monitoramento_Base_somente_disp!$A:$J,4,FALSE),0)</f>
        <v>0</v>
      </c>
      <c r="C1999" s="18">
        <f>IFERROR(VLOOKUP(A1999,[1]Monitoramento_Base_somente_disp!$A:$J,5,FALSE),0)</f>
        <v>0</v>
      </c>
      <c r="D1999" s="18">
        <f>IFERROR(VLOOKUP(A1999,[1]Monitoramento_Base_somente_disp!$A:$J,6,FALSE),0)</f>
        <v>0</v>
      </c>
      <c r="E1999" s="18">
        <f>IFERROR(VLOOKUP(A1999,[1]Monitoramento_Base_somente_disp!$A:$J,7,FALSE),0)</f>
        <v>0</v>
      </c>
      <c r="F1999" s="18">
        <f>IFERROR(VLOOKUP(A1999,[1]Monitoramento_Base_somente_disp!$A:$J,8,FALSE),0)</f>
        <v>0</v>
      </c>
      <c r="G1999" s="18">
        <f>IFERROR(VLOOKUP(A1999,[1]Monitoramento_Base_somente_disp!$A:$J,9,FALSE),0)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IFERROR(VLOOKUP(A2000,[1]Monitoramento_Base_somente_disp!$A:$J,4,FALSE),0)</f>
        <v>0</v>
      </c>
      <c r="C2000" s="18">
        <f>IFERROR(VLOOKUP(A2000,[1]Monitoramento_Base_somente_disp!$A:$J,5,FALSE),0)</f>
        <v>3231173</v>
      </c>
      <c r="D2000" s="18">
        <f>IFERROR(VLOOKUP(A2000,[1]Monitoramento_Base_somente_disp!$A:$J,6,FALSE),0)</f>
        <v>0</v>
      </c>
      <c r="E2000" s="18">
        <f>IFERROR(VLOOKUP(A2000,[1]Monitoramento_Base_somente_disp!$A:$J,7,FALSE),0)</f>
        <v>0</v>
      </c>
      <c r="F2000" s="18">
        <f>IFERROR(VLOOKUP(A2000,[1]Monitoramento_Base_somente_disp!$A:$J,8,FALSE),0)</f>
        <v>0</v>
      </c>
      <c r="G2000" s="18">
        <f>IFERROR(VLOOKUP(A2000,[1]Monitoramento_Base_somente_disp!$A:$J,9,FALSE),0)</f>
        <v>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Não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Não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>
        <f>IFERROR(VLOOKUP(A2001,[1]Monitoramento_Base_somente_disp!$A:$J,4,FALSE),0)</f>
        <v>278723</v>
      </c>
      <c r="C2001" s="18">
        <f>IFERROR(VLOOKUP(A2001,[1]Monitoramento_Base_somente_disp!$A:$J,5,FALSE),0)</f>
        <v>89895331</v>
      </c>
      <c r="D2001" s="18">
        <f>IFERROR(VLOOKUP(A2001,[1]Monitoramento_Base_somente_disp!$A:$J,6,FALSE),0)</f>
        <v>0</v>
      </c>
      <c r="E2001" s="18">
        <f>IFERROR(VLOOKUP(A2001,[1]Monitoramento_Base_somente_disp!$A:$J,7,FALSE),0)</f>
        <v>0</v>
      </c>
      <c r="F2001" s="18">
        <f>IFERROR(VLOOKUP(A2001,[1]Monitoramento_Base_somente_disp!$A:$J,8,FALSE),0)</f>
        <v>0</v>
      </c>
      <c r="G2001" s="18">
        <f>IFERROR(VLOOKUP(A2001,[1]Monitoramento_Base_somente_disp!$A:$J,9,FALSE),0)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Não</v>
      </c>
      <c r="W2001" s="18" t="str">
        <f t="shared" si="190"/>
        <v>Não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>
        <f>IFERROR(VLOOKUP(A2002,[1]Monitoramento_Base_somente_disp!$A:$J,4,FALSE),0)</f>
        <v>6821</v>
      </c>
      <c r="C2002" s="18">
        <f>IFERROR(VLOOKUP(A2002,[1]Monitoramento_Base_somente_disp!$A:$J,5,FALSE),0)</f>
        <v>10308690</v>
      </c>
      <c r="D2002" s="18">
        <f>IFERROR(VLOOKUP(A2002,[1]Monitoramento_Base_somente_disp!$A:$J,6,FALSE),0)</f>
        <v>0</v>
      </c>
      <c r="E2002" s="18">
        <f>IFERROR(VLOOKUP(A2002,[1]Monitoramento_Base_somente_disp!$A:$J,7,FALSE),0)</f>
        <v>0</v>
      </c>
      <c r="F2002" s="18">
        <f>IFERROR(VLOOKUP(A2002,[1]Monitoramento_Base_somente_disp!$A:$J,8,FALSE),0)</f>
        <v>0</v>
      </c>
      <c r="G2002" s="18">
        <f>IFERROR(VLOOKUP(A2002,[1]Monitoramento_Base_somente_disp!$A:$J,9,FALSE),0)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Não</v>
      </c>
      <c r="W2002" s="18" t="str">
        <f t="shared" si="190"/>
        <v>Não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>
        <f>IFERROR(VLOOKUP(A2003,[1]Monitoramento_Base_somente_disp!$A:$J,4,FALSE),0)</f>
        <v>18856</v>
      </c>
      <c r="C2003" s="18">
        <f>IFERROR(VLOOKUP(A2003,[1]Monitoramento_Base_somente_disp!$A:$J,5,FALSE),0)</f>
        <v>3336502</v>
      </c>
      <c r="D2003" s="18">
        <f>IFERROR(VLOOKUP(A2003,[1]Monitoramento_Base_somente_disp!$A:$J,6,FALSE),0)</f>
        <v>0</v>
      </c>
      <c r="E2003" s="18">
        <f>IFERROR(VLOOKUP(A2003,[1]Monitoramento_Base_somente_disp!$A:$J,7,FALSE),0)</f>
        <v>0</v>
      </c>
      <c r="F2003" s="18">
        <f>IFERROR(VLOOKUP(A2003,[1]Monitoramento_Base_somente_disp!$A:$J,8,FALSE),0)</f>
        <v>0</v>
      </c>
      <c r="G2003" s="18">
        <f>IFERROR(VLOOKUP(A2003,[1]Monitoramento_Base_somente_disp!$A:$J,9,FALSE),0)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Não</v>
      </c>
      <c r="W2003" s="18" t="str">
        <f t="shared" si="190"/>
        <v>Não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>
        <f>IFERROR(VLOOKUP(A2004,[1]Monitoramento_Base_somente_disp!$A:$J,4,FALSE),0)</f>
        <v>18481</v>
      </c>
      <c r="C2004" s="18">
        <f>IFERROR(VLOOKUP(A2004,[1]Monitoramento_Base_somente_disp!$A:$J,5,FALSE),0)</f>
        <v>3314663</v>
      </c>
      <c r="D2004" s="18">
        <f>IFERROR(VLOOKUP(A2004,[1]Monitoramento_Base_somente_disp!$A:$J,6,FALSE),0)</f>
        <v>0</v>
      </c>
      <c r="E2004" s="18">
        <f>IFERROR(VLOOKUP(A2004,[1]Monitoramento_Base_somente_disp!$A:$J,7,FALSE),0)</f>
        <v>0</v>
      </c>
      <c r="F2004" s="18">
        <f>IFERROR(VLOOKUP(A2004,[1]Monitoramento_Base_somente_disp!$A:$J,8,FALSE),0)</f>
        <v>0</v>
      </c>
      <c r="G2004" s="18">
        <f>IFERROR(VLOOKUP(A2004,[1]Monitoramento_Base_somente_disp!$A:$J,9,FALSE),0)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Não</v>
      </c>
      <c r="W2004" s="18" t="str">
        <f t="shared" si="190"/>
        <v>Não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>
        <f>IFERROR(VLOOKUP(A2005,[1]Monitoramento_Base_somente_disp!$A:$J,4,FALSE),0)</f>
        <v>0</v>
      </c>
      <c r="C2005" s="18">
        <f>IFERROR(VLOOKUP(A2005,[1]Monitoramento_Base_somente_disp!$A:$J,5,FALSE),0)</f>
        <v>7310</v>
      </c>
      <c r="D2005" s="18">
        <f>IFERROR(VLOOKUP(A2005,[1]Monitoramento_Base_somente_disp!$A:$J,6,FALSE),0)</f>
        <v>0</v>
      </c>
      <c r="E2005" s="18">
        <f>IFERROR(VLOOKUP(A2005,[1]Monitoramento_Base_somente_disp!$A:$J,7,FALSE),0)</f>
        <v>0</v>
      </c>
      <c r="F2005" s="18">
        <f>IFERROR(VLOOKUP(A2005,[1]Monitoramento_Base_somente_disp!$A:$J,8,FALSE),0)</f>
        <v>0</v>
      </c>
      <c r="G2005" s="18">
        <f>IFERROR(VLOOKUP(A2005,[1]Monitoramento_Base_somente_disp!$A:$J,9,FALSE),0)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Não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>
        <f>IFERROR(VLOOKUP(A2006,[1]Monitoramento_Base_somente_disp!$A:$J,4,FALSE),0)</f>
        <v>0</v>
      </c>
      <c r="C2006" s="18">
        <f>IFERROR(VLOOKUP(A2006,[1]Monitoramento_Base_somente_disp!$A:$J,5,FALSE),0)</f>
        <v>19657763</v>
      </c>
      <c r="D2006" s="18">
        <f>IFERROR(VLOOKUP(A2006,[1]Monitoramento_Base_somente_disp!$A:$J,6,FALSE),0)</f>
        <v>0</v>
      </c>
      <c r="E2006" s="18">
        <f>IFERROR(VLOOKUP(A2006,[1]Monitoramento_Base_somente_disp!$A:$J,7,FALSE),0)</f>
        <v>0</v>
      </c>
      <c r="F2006" s="18">
        <f>IFERROR(VLOOKUP(A2006,[1]Monitoramento_Base_somente_disp!$A:$J,8,FALSE),0)</f>
        <v>0</v>
      </c>
      <c r="G2006" s="18">
        <f>IFERROR(VLOOKUP(A2006,[1]Monitoramento_Base_somente_disp!$A:$J,9,FALSE),0)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0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Não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>
        <f>IFERROR(VLOOKUP(A2007,[1]Monitoramento_Base_somente_disp!$A:$J,4,FALSE),0)</f>
        <v>0</v>
      </c>
      <c r="C2007" s="18">
        <f>IFERROR(VLOOKUP(A2007,[1]Monitoramento_Base_somente_disp!$A:$J,5,FALSE),0)</f>
        <v>547774</v>
      </c>
      <c r="D2007" s="18">
        <f>IFERROR(VLOOKUP(A2007,[1]Monitoramento_Base_somente_disp!$A:$J,6,FALSE),0)</f>
        <v>0</v>
      </c>
      <c r="E2007" s="18">
        <f>IFERROR(VLOOKUP(A2007,[1]Monitoramento_Base_somente_disp!$A:$J,7,FALSE),0)</f>
        <v>0</v>
      </c>
      <c r="F2007" s="18">
        <f>IFERROR(VLOOKUP(A2007,[1]Monitoramento_Base_somente_disp!$A:$J,8,FALSE),0)</f>
        <v>0</v>
      </c>
      <c r="G2007" s="18">
        <f>IFERROR(VLOOKUP(A2007,[1]Monitoramento_Base_somente_disp!$A:$J,9,FALSE),0)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36228</v>
      </c>
      <c r="O2007" s="18">
        <f>IFERROR(VLOOKUP(A2007,[3]Sheet1!$A:$G,5,FALSE),0)</f>
        <v>0</v>
      </c>
      <c r="P2007" s="18">
        <f>IFERROR(VLOOKUP(A2007,[3]Sheet1!$A:$G,6,FALSE),0)</f>
        <v>0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Não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>
        <f>IFERROR(VLOOKUP(A2008,[1]Monitoramento_Base_somente_disp!$A:$J,4,FALSE),0)</f>
        <v>108377</v>
      </c>
      <c r="C2008" s="18">
        <f>IFERROR(VLOOKUP(A2008,[1]Monitoramento_Base_somente_disp!$A:$J,5,FALSE),0)</f>
        <v>31238277</v>
      </c>
      <c r="D2008" s="18">
        <f>IFERROR(VLOOKUP(A2008,[1]Monitoramento_Base_somente_disp!$A:$J,6,FALSE),0)</f>
        <v>0</v>
      </c>
      <c r="E2008" s="18">
        <f>IFERROR(VLOOKUP(A2008,[1]Monitoramento_Base_somente_disp!$A:$J,7,FALSE),0)</f>
        <v>0</v>
      </c>
      <c r="F2008" s="18">
        <f>IFERROR(VLOOKUP(A2008,[1]Monitoramento_Base_somente_disp!$A:$J,8,FALSE),0)</f>
        <v>0</v>
      </c>
      <c r="G2008" s="18">
        <f>IFERROR(VLOOKUP(A2008,[1]Monitoramento_Base_somente_disp!$A:$J,9,FALSE),0)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Não</v>
      </c>
      <c r="W2008" s="18" t="str">
        <f t="shared" si="190"/>
        <v>Não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>
        <f>IFERROR(VLOOKUP(A2009,[1]Monitoramento_Base_somente_disp!$A:$J,4,FALSE),0)</f>
        <v>0</v>
      </c>
      <c r="C2009" s="18">
        <f>IFERROR(VLOOKUP(A2009,[1]Monitoramento_Base_somente_disp!$A:$J,5,FALSE),0)</f>
        <v>51782697</v>
      </c>
      <c r="D2009" s="18">
        <f>IFERROR(VLOOKUP(A2009,[1]Monitoramento_Base_somente_disp!$A:$J,6,FALSE),0)</f>
        <v>0</v>
      </c>
      <c r="E2009" s="18">
        <f>IFERROR(VLOOKUP(A2009,[1]Monitoramento_Base_somente_disp!$A:$J,7,FALSE),0)</f>
        <v>0</v>
      </c>
      <c r="F2009" s="18">
        <f>IFERROR(VLOOKUP(A2009,[1]Monitoramento_Base_somente_disp!$A:$J,8,FALSE),0)</f>
        <v>0</v>
      </c>
      <c r="G2009" s="18">
        <f>IFERROR(VLOOKUP(A2009,[1]Monitoramento_Base_somente_disp!$A:$J,9,FALSE),0)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Não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>
        <f>IFERROR(VLOOKUP(A2010,[1]Monitoramento_Base_somente_disp!$A:$J,4,FALSE),0)</f>
        <v>0</v>
      </c>
      <c r="C2010" s="18">
        <f>IFERROR(VLOOKUP(A2010,[1]Monitoramento_Base_somente_disp!$A:$J,5,FALSE),0)</f>
        <v>1404438</v>
      </c>
      <c r="D2010" s="18">
        <f>IFERROR(VLOOKUP(A2010,[1]Monitoramento_Base_somente_disp!$A:$J,6,FALSE),0)</f>
        <v>0</v>
      </c>
      <c r="E2010" s="18">
        <f>IFERROR(VLOOKUP(A2010,[1]Monitoramento_Base_somente_disp!$A:$J,7,FALSE),0)</f>
        <v>0</v>
      </c>
      <c r="F2010" s="18">
        <f>IFERROR(VLOOKUP(A2010,[1]Monitoramento_Base_somente_disp!$A:$J,8,FALSE),0)</f>
        <v>0</v>
      </c>
      <c r="G2010" s="18">
        <f>IFERROR(VLOOKUP(A2010,[1]Monitoramento_Base_somente_disp!$A:$J,9,FALSE),0)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Não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>
        <f>IFERROR(VLOOKUP(A2011,[1]Monitoramento_Base_somente_disp!$A:$J,4,FALSE),0)</f>
        <v>0</v>
      </c>
      <c r="C2011" s="18">
        <f>IFERROR(VLOOKUP(A2011,[1]Monitoramento_Base_somente_disp!$A:$J,5,FALSE),0)</f>
        <v>3097944</v>
      </c>
      <c r="D2011" s="18">
        <f>IFERROR(VLOOKUP(A2011,[1]Monitoramento_Base_somente_disp!$A:$J,6,FALSE),0)</f>
        <v>0</v>
      </c>
      <c r="E2011" s="18">
        <f>IFERROR(VLOOKUP(A2011,[1]Monitoramento_Base_somente_disp!$A:$J,7,FALSE),0)</f>
        <v>0</v>
      </c>
      <c r="F2011" s="18">
        <f>IFERROR(VLOOKUP(A2011,[1]Monitoramento_Base_somente_disp!$A:$J,8,FALSE),0)</f>
        <v>0</v>
      </c>
      <c r="G2011" s="18">
        <f>IFERROR(VLOOKUP(A2011,[1]Monitoramento_Base_somente_disp!$A:$J,9,FALSE),0)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Não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>
        <f>IFERROR(VLOOKUP(A2012,[1]Monitoramento_Base_somente_disp!$A:$J,4,FALSE),0)</f>
        <v>0</v>
      </c>
      <c r="C2012" s="18">
        <f>IFERROR(VLOOKUP(A2012,[1]Monitoramento_Base_somente_disp!$A:$J,5,FALSE),0)</f>
        <v>0</v>
      </c>
      <c r="D2012" s="18">
        <f>IFERROR(VLOOKUP(A2012,[1]Monitoramento_Base_somente_disp!$A:$J,6,FALSE),0)</f>
        <v>0</v>
      </c>
      <c r="E2012" s="18">
        <f>IFERROR(VLOOKUP(A2012,[1]Monitoramento_Base_somente_disp!$A:$J,7,FALSE),0)</f>
        <v>0</v>
      </c>
      <c r="F2012" s="18">
        <f>IFERROR(VLOOKUP(A2012,[1]Monitoramento_Base_somente_disp!$A:$J,8,FALSE),0)</f>
        <v>0</v>
      </c>
      <c r="G2012" s="18">
        <f>IFERROR(VLOOKUP(A2012,[1]Monitoramento_Base_somente_disp!$A:$J,9,FALSE),0)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IFERROR(VLOOKUP(A2013,[1]Monitoramento_Base_somente_disp!$A:$J,4,FALSE),0)</f>
        <v>29308</v>
      </c>
      <c r="C2013" s="18">
        <f>IFERROR(VLOOKUP(A2013,[1]Monitoramento_Base_somente_disp!$A:$J,5,FALSE),0)</f>
        <v>23051559</v>
      </c>
      <c r="D2013" s="18">
        <f>IFERROR(VLOOKUP(A2013,[1]Monitoramento_Base_somente_disp!$A:$J,6,FALSE),0)</f>
        <v>0</v>
      </c>
      <c r="E2013" s="18">
        <f>IFERROR(VLOOKUP(A2013,[1]Monitoramento_Base_somente_disp!$A:$J,7,FALSE),0)</f>
        <v>0</v>
      </c>
      <c r="F2013" s="18">
        <f>IFERROR(VLOOKUP(A2013,[1]Monitoramento_Base_somente_disp!$A:$J,8,FALSE),0)</f>
        <v>0</v>
      </c>
      <c r="G2013" s="18">
        <f>IFERROR(VLOOKUP(A2013,[1]Monitoramento_Base_somente_disp!$A:$J,9,FALSE),0)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Não</v>
      </c>
      <c r="W2013" s="18" t="str">
        <f t="shared" si="190"/>
        <v>Não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IFERROR(VLOOKUP(A2014,[1]Monitoramento_Base_somente_disp!$A:$J,4,FALSE),0)</f>
        <v>0</v>
      </c>
      <c r="C2014" s="18">
        <f>IFERROR(VLOOKUP(A2014,[1]Monitoramento_Base_somente_disp!$A:$J,5,FALSE),0)</f>
        <v>0</v>
      </c>
      <c r="D2014" s="18">
        <f>IFERROR(VLOOKUP(A2014,[1]Monitoramento_Base_somente_disp!$A:$J,6,FALSE),0)</f>
        <v>0</v>
      </c>
      <c r="E2014" s="18">
        <f>IFERROR(VLOOKUP(A2014,[1]Monitoramento_Base_somente_disp!$A:$J,7,FALSE),0)</f>
        <v>0</v>
      </c>
      <c r="F2014" s="18">
        <f>IFERROR(VLOOKUP(A2014,[1]Monitoramento_Base_somente_disp!$A:$J,8,FALSE),0)</f>
        <v>0</v>
      </c>
      <c r="G2014" s="18">
        <f>IFERROR(VLOOKUP(A2014,[1]Monitoramento_Base_somente_disp!$A:$J,9,FALSE),0)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IFERROR(VLOOKUP(A2015,[1]Monitoramento_Base_somente_disp!$A:$J,4,FALSE),0)</f>
        <v>94318</v>
      </c>
      <c r="C2015" s="18">
        <f>IFERROR(VLOOKUP(A2015,[1]Monitoramento_Base_somente_disp!$A:$J,5,FALSE),0)</f>
        <v>31638641</v>
      </c>
      <c r="D2015" s="18">
        <f>IFERROR(VLOOKUP(A2015,[1]Monitoramento_Base_somente_disp!$A:$J,6,FALSE),0)</f>
        <v>0</v>
      </c>
      <c r="E2015" s="18">
        <f>IFERROR(VLOOKUP(A2015,[1]Monitoramento_Base_somente_disp!$A:$J,7,FALSE),0)</f>
        <v>0</v>
      </c>
      <c r="F2015" s="18">
        <f>IFERROR(VLOOKUP(A2015,[1]Monitoramento_Base_somente_disp!$A:$J,8,FALSE),0)</f>
        <v>0</v>
      </c>
      <c r="G2015" s="18">
        <f>IFERROR(VLOOKUP(A2015,[1]Monitoramento_Base_somente_disp!$A:$J,9,FALSE),0)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Não</v>
      </c>
      <c r="W2015" s="18" t="str">
        <f t="shared" si="190"/>
        <v>Não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>
        <f>IFERROR(VLOOKUP(A2016,[1]Monitoramento_Base_somente_disp!$A:$J,4,FALSE),0)</f>
        <v>90</v>
      </c>
      <c r="C2016" s="18">
        <f>IFERROR(VLOOKUP(A2016,[1]Monitoramento_Base_somente_disp!$A:$J,5,FALSE),0)</f>
        <v>4723011</v>
      </c>
      <c r="D2016" s="18">
        <f>IFERROR(VLOOKUP(A2016,[1]Monitoramento_Base_somente_disp!$A:$J,6,FALSE),0)</f>
        <v>0</v>
      </c>
      <c r="E2016" s="18">
        <f>IFERROR(VLOOKUP(A2016,[1]Monitoramento_Base_somente_disp!$A:$J,7,FALSE),0)</f>
        <v>0</v>
      </c>
      <c r="F2016" s="18">
        <f>IFERROR(VLOOKUP(A2016,[1]Monitoramento_Base_somente_disp!$A:$J,8,FALSE),0)</f>
        <v>0</v>
      </c>
      <c r="G2016" s="18">
        <f>IFERROR(VLOOKUP(A2016,[1]Monitoramento_Base_somente_disp!$A:$J,9,FALSE),0)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Não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IFERROR(VLOOKUP(A2017,[1]Monitoramento_Base_somente_disp!$A:$J,4,FALSE),0)</f>
        <v>0</v>
      </c>
      <c r="C2017" s="18">
        <f>IFERROR(VLOOKUP(A2017,[1]Monitoramento_Base_somente_disp!$A:$J,5,FALSE),0)</f>
        <v>0</v>
      </c>
      <c r="D2017" s="18">
        <f>IFERROR(VLOOKUP(A2017,[1]Monitoramento_Base_somente_disp!$A:$J,6,FALSE),0)</f>
        <v>0</v>
      </c>
      <c r="E2017" s="18">
        <f>IFERROR(VLOOKUP(A2017,[1]Monitoramento_Base_somente_disp!$A:$J,7,FALSE),0)</f>
        <v>0</v>
      </c>
      <c r="F2017" s="18">
        <f>IFERROR(VLOOKUP(A2017,[1]Monitoramento_Base_somente_disp!$A:$J,8,FALSE),0)</f>
        <v>0</v>
      </c>
      <c r="G2017" s="18">
        <f>IFERROR(VLOOKUP(A2017,[1]Monitoramento_Base_somente_disp!$A:$J,9,FALSE),0)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IFERROR(VLOOKUP(A2018,[1]Monitoramento_Base_somente_disp!$A:$J,4,FALSE),0)</f>
        <v>21664</v>
      </c>
      <c r="C2018" s="18">
        <f>IFERROR(VLOOKUP(A2018,[1]Monitoramento_Base_somente_disp!$A:$J,5,FALSE),0)</f>
        <v>70250104</v>
      </c>
      <c r="D2018" s="18">
        <f>IFERROR(VLOOKUP(A2018,[1]Monitoramento_Base_somente_disp!$A:$J,6,FALSE),0)</f>
        <v>0</v>
      </c>
      <c r="E2018" s="18">
        <f>IFERROR(VLOOKUP(A2018,[1]Monitoramento_Base_somente_disp!$A:$J,7,FALSE),0)</f>
        <v>0</v>
      </c>
      <c r="F2018" s="18">
        <f>IFERROR(VLOOKUP(A2018,[1]Monitoramento_Base_somente_disp!$A:$J,8,FALSE),0)</f>
        <v>0</v>
      </c>
      <c r="G2018" s="18">
        <f>IFERROR(VLOOKUP(A2018,[1]Monitoramento_Base_somente_disp!$A:$J,9,FALSE),0)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Não</v>
      </c>
      <c r="W2018" s="18" t="str">
        <f t="shared" si="190"/>
        <v>Não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IFERROR(VLOOKUP(A2019,[1]Monitoramento_Base_somente_disp!$A:$J,4,FALSE),0)</f>
        <v>0</v>
      </c>
      <c r="C2019" s="18">
        <f>IFERROR(VLOOKUP(A2019,[1]Monitoramento_Base_somente_disp!$A:$J,5,FALSE),0)</f>
        <v>0</v>
      </c>
      <c r="D2019" s="18">
        <f>IFERROR(VLOOKUP(A2019,[1]Monitoramento_Base_somente_disp!$A:$J,6,FALSE),0)</f>
        <v>0</v>
      </c>
      <c r="E2019" s="18">
        <f>IFERROR(VLOOKUP(A2019,[1]Monitoramento_Base_somente_disp!$A:$J,7,FALSE),0)</f>
        <v>0</v>
      </c>
      <c r="F2019" s="18">
        <f>IFERROR(VLOOKUP(A2019,[1]Monitoramento_Base_somente_disp!$A:$J,8,FALSE),0)</f>
        <v>0</v>
      </c>
      <c r="G2019" s="18">
        <f>IFERROR(VLOOKUP(A2019,[1]Monitoramento_Base_somente_disp!$A:$J,9,FALSE),0)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IFERROR(VLOOKUP(A2020,[1]Monitoramento_Base_somente_disp!$A:$J,4,FALSE),0)</f>
        <v>0</v>
      </c>
      <c r="C2020" s="18">
        <f>IFERROR(VLOOKUP(A2020,[1]Monitoramento_Base_somente_disp!$A:$J,5,FALSE),0)</f>
        <v>0</v>
      </c>
      <c r="D2020" s="18">
        <f>IFERROR(VLOOKUP(A2020,[1]Monitoramento_Base_somente_disp!$A:$J,6,FALSE),0)</f>
        <v>0</v>
      </c>
      <c r="E2020" s="18">
        <f>IFERROR(VLOOKUP(A2020,[1]Monitoramento_Base_somente_disp!$A:$J,7,FALSE),0)</f>
        <v>0</v>
      </c>
      <c r="F2020" s="18">
        <f>IFERROR(VLOOKUP(A2020,[1]Monitoramento_Base_somente_disp!$A:$J,8,FALSE),0)</f>
        <v>0</v>
      </c>
      <c r="G2020" s="18">
        <f>IFERROR(VLOOKUP(A2020,[1]Monitoramento_Base_somente_disp!$A:$J,9,FALSE),0)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IFERROR(VLOOKUP(A2021,[1]Monitoramento_Base_somente_disp!$A:$J,4,FALSE),0)</f>
        <v>31</v>
      </c>
      <c r="C2021" s="18">
        <f>IFERROR(VLOOKUP(A2021,[1]Monitoramento_Base_somente_disp!$A:$J,5,FALSE),0)</f>
        <v>2415233</v>
      </c>
      <c r="D2021" s="18">
        <f>IFERROR(VLOOKUP(A2021,[1]Monitoramento_Base_somente_disp!$A:$J,6,FALSE),0)</f>
        <v>0</v>
      </c>
      <c r="E2021" s="18">
        <f>IFERROR(VLOOKUP(A2021,[1]Monitoramento_Base_somente_disp!$A:$J,7,FALSE),0)</f>
        <v>0</v>
      </c>
      <c r="F2021" s="18">
        <f>IFERROR(VLOOKUP(A2021,[1]Monitoramento_Base_somente_disp!$A:$J,8,FALSE),0)</f>
        <v>0</v>
      </c>
      <c r="G2021" s="18">
        <f>IFERROR(VLOOKUP(A2021,[1]Monitoramento_Base_somente_disp!$A:$J,9,FALSE),0)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Não</v>
      </c>
      <c r="W2021" s="18" t="str">
        <f t="shared" si="190"/>
        <v>Não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IFERROR(VLOOKUP(A2022,[1]Monitoramento_Base_somente_disp!$A:$J,4,FALSE),0)</f>
        <v>0</v>
      </c>
      <c r="C2022" s="18">
        <f>IFERROR(VLOOKUP(A2022,[1]Monitoramento_Base_somente_disp!$A:$J,5,FALSE),0)</f>
        <v>0</v>
      </c>
      <c r="D2022" s="18">
        <f>IFERROR(VLOOKUP(A2022,[1]Monitoramento_Base_somente_disp!$A:$J,6,FALSE),0)</f>
        <v>0</v>
      </c>
      <c r="E2022" s="18">
        <f>IFERROR(VLOOKUP(A2022,[1]Monitoramento_Base_somente_disp!$A:$J,7,FALSE),0)</f>
        <v>0</v>
      </c>
      <c r="F2022" s="18">
        <f>IFERROR(VLOOKUP(A2022,[1]Monitoramento_Base_somente_disp!$A:$J,8,FALSE),0)</f>
        <v>0</v>
      </c>
      <c r="G2022" s="18">
        <f>IFERROR(VLOOKUP(A2022,[1]Monitoramento_Base_somente_disp!$A:$J,9,FALSE),0)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IFERROR(VLOOKUP(A2023,[1]Monitoramento_Base_somente_disp!$A:$J,4,FALSE),0)</f>
        <v>0</v>
      </c>
      <c r="C2023" s="18">
        <f>IFERROR(VLOOKUP(A2023,[1]Monitoramento_Base_somente_disp!$A:$J,5,FALSE),0)</f>
        <v>1873281</v>
      </c>
      <c r="D2023" s="18">
        <f>IFERROR(VLOOKUP(A2023,[1]Monitoramento_Base_somente_disp!$A:$J,6,FALSE),0)</f>
        <v>0</v>
      </c>
      <c r="E2023" s="18">
        <f>IFERROR(VLOOKUP(A2023,[1]Monitoramento_Base_somente_disp!$A:$J,7,FALSE),0)</f>
        <v>0</v>
      </c>
      <c r="F2023" s="18">
        <f>IFERROR(VLOOKUP(A2023,[1]Monitoramento_Base_somente_disp!$A:$J,8,FALSE),0)</f>
        <v>0</v>
      </c>
      <c r="G2023" s="18">
        <f>IFERROR(VLOOKUP(A2023,[1]Monitoramento_Base_somente_disp!$A:$J,9,FALSE),0)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Não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>
        <f>IFERROR(VLOOKUP(A2024,[1]Monitoramento_Base_somente_disp!$A:$J,4,FALSE),0)</f>
        <v>0</v>
      </c>
      <c r="C2024" s="18">
        <f>IFERROR(VLOOKUP(A2024,[1]Monitoramento_Base_somente_disp!$A:$J,5,FALSE),0)</f>
        <v>20315</v>
      </c>
      <c r="D2024" s="18">
        <f>IFERROR(VLOOKUP(A2024,[1]Monitoramento_Base_somente_disp!$A:$J,6,FALSE),0)</f>
        <v>0</v>
      </c>
      <c r="E2024" s="18">
        <f>IFERROR(VLOOKUP(A2024,[1]Monitoramento_Base_somente_disp!$A:$J,7,FALSE),0)</f>
        <v>0</v>
      </c>
      <c r="F2024" s="18">
        <f>IFERROR(VLOOKUP(A2024,[1]Monitoramento_Base_somente_disp!$A:$J,8,FALSE),0)</f>
        <v>0</v>
      </c>
      <c r="G2024" s="18">
        <f>IFERROR(VLOOKUP(A2024,[1]Monitoramento_Base_somente_disp!$A:$J,9,FALSE),0)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Não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>
        <f>IFERROR(VLOOKUP(A2025,[1]Monitoramento_Base_somente_disp!$A:$J,4,FALSE),0)</f>
        <v>0</v>
      </c>
      <c r="C2025" s="18">
        <f>IFERROR(VLOOKUP(A2025,[1]Monitoramento_Base_somente_disp!$A:$J,5,FALSE),0)</f>
        <v>46478646</v>
      </c>
      <c r="D2025" s="18">
        <f>IFERROR(VLOOKUP(A2025,[1]Monitoramento_Base_somente_disp!$A:$J,6,FALSE),0)</f>
        <v>0</v>
      </c>
      <c r="E2025" s="18">
        <f>IFERROR(VLOOKUP(A2025,[1]Monitoramento_Base_somente_disp!$A:$J,7,FALSE),0)</f>
        <v>0</v>
      </c>
      <c r="F2025" s="18">
        <f>IFERROR(VLOOKUP(A2025,[1]Monitoramento_Base_somente_disp!$A:$J,8,FALSE),0)</f>
        <v>0</v>
      </c>
      <c r="G2025" s="18">
        <f>IFERROR(VLOOKUP(A2025,[1]Monitoramento_Base_somente_disp!$A:$J,9,FALSE),0)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Não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>
        <f>IFERROR(VLOOKUP(A2026,[1]Monitoramento_Base_somente_disp!$A:$J,4,FALSE),0)</f>
        <v>6492</v>
      </c>
      <c r="C2026" s="18">
        <f>IFERROR(VLOOKUP(A2026,[1]Monitoramento_Base_somente_disp!$A:$J,5,FALSE),0)</f>
        <v>9433113</v>
      </c>
      <c r="D2026" s="18">
        <f>IFERROR(VLOOKUP(A2026,[1]Monitoramento_Base_somente_disp!$A:$J,6,FALSE),0)</f>
        <v>0</v>
      </c>
      <c r="E2026" s="18">
        <f>IFERROR(VLOOKUP(A2026,[1]Monitoramento_Base_somente_disp!$A:$J,7,FALSE),0)</f>
        <v>0</v>
      </c>
      <c r="F2026" s="18">
        <f>IFERROR(VLOOKUP(A2026,[1]Monitoramento_Base_somente_disp!$A:$J,8,FALSE),0)</f>
        <v>0</v>
      </c>
      <c r="G2026" s="18">
        <f>IFERROR(VLOOKUP(A2026,[1]Monitoramento_Base_somente_disp!$A:$J,9,FALSE),0)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Não</v>
      </c>
      <c r="W2026" s="18" t="str">
        <f t="shared" si="190"/>
        <v>Não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>
        <f>IFERROR(VLOOKUP(A2027,[1]Monitoramento_Base_somente_disp!$A:$J,4,FALSE),0)</f>
        <v>3565</v>
      </c>
      <c r="C2027" s="18">
        <f>IFERROR(VLOOKUP(A2027,[1]Monitoramento_Base_somente_disp!$A:$J,5,FALSE),0)</f>
        <v>13831659</v>
      </c>
      <c r="D2027" s="18">
        <f>IFERROR(VLOOKUP(A2027,[1]Monitoramento_Base_somente_disp!$A:$J,6,FALSE),0)</f>
        <v>0</v>
      </c>
      <c r="E2027" s="18">
        <f>IFERROR(VLOOKUP(A2027,[1]Monitoramento_Base_somente_disp!$A:$J,7,FALSE),0)</f>
        <v>0</v>
      </c>
      <c r="F2027" s="18">
        <f>IFERROR(VLOOKUP(A2027,[1]Monitoramento_Base_somente_disp!$A:$J,8,FALSE),0)</f>
        <v>0</v>
      </c>
      <c r="G2027" s="18">
        <f>IFERROR(VLOOKUP(A2027,[1]Monitoramento_Base_somente_disp!$A:$J,9,FALSE),0)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Não</v>
      </c>
      <c r="W2027" s="18" t="str">
        <f t="shared" si="190"/>
        <v>Não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>
        <f>IFERROR(VLOOKUP(A2028,[1]Monitoramento_Base_somente_disp!$A:$J,4,FALSE),0)</f>
        <v>722</v>
      </c>
      <c r="C2028" s="18">
        <f>IFERROR(VLOOKUP(A2028,[1]Monitoramento_Base_somente_disp!$A:$J,5,FALSE),0)</f>
        <v>292479153</v>
      </c>
      <c r="D2028" s="18">
        <f>IFERROR(VLOOKUP(A2028,[1]Monitoramento_Base_somente_disp!$A:$J,6,FALSE),0)</f>
        <v>0</v>
      </c>
      <c r="E2028" s="18">
        <f>IFERROR(VLOOKUP(A2028,[1]Monitoramento_Base_somente_disp!$A:$J,7,FALSE),0)</f>
        <v>0</v>
      </c>
      <c r="F2028" s="18">
        <f>IFERROR(VLOOKUP(A2028,[1]Monitoramento_Base_somente_disp!$A:$J,8,FALSE),0)</f>
        <v>0</v>
      </c>
      <c r="G2028" s="18">
        <f>IFERROR(VLOOKUP(A2028,[1]Monitoramento_Base_somente_disp!$A:$J,9,FALSE),0)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Não</v>
      </c>
      <c r="W2028" s="18" t="str">
        <f t="shared" si="190"/>
        <v>Não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>
        <f>IFERROR(VLOOKUP(A2029,[1]Monitoramento_Base_somente_disp!$A:$J,4,FALSE),0)</f>
        <v>0</v>
      </c>
      <c r="C2029" s="18">
        <f>IFERROR(VLOOKUP(A2029,[1]Monitoramento_Base_somente_disp!$A:$J,5,FALSE),0)</f>
        <v>39100</v>
      </c>
      <c r="D2029" s="18">
        <f>IFERROR(VLOOKUP(A2029,[1]Monitoramento_Base_somente_disp!$A:$J,6,FALSE),0)</f>
        <v>0</v>
      </c>
      <c r="E2029" s="18">
        <f>IFERROR(VLOOKUP(A2029,[1]Monitoramento_Base_somente_disp!$A:$J,7,FALSE),0)</f>
        <v>0</v>
      </c>
      <c r="F2029" s="18">
        <f>IFERROR(VLOOKUP(A2029,[1]Monitoramento_Base_somente_disp!$A:$J,8,FALSE),0)</f>
        <v>0</v>
      </c>
      <c r="G2029" s="18">
        <f>IFERROR(VLOOKUP(A2029,[1]Monitoramento_Base_somente_disp!$A:$J,9,FALSE),0)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Não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>
        <f>IFERROR(VLOOKUP(A2030,[1]Monitoramento_Base_somente_disp!$A:$J,4,FALSE),0)</f>
        <v>0</v>
      </c>
      <c r="C2030" s="18">
        <f>IFERROR(VLOOKUP(A2030,[1]Monitoramento_Base_somente_disp!$A:$J,5,FALSE),0)</f>
        <v>2333301</v>
      </c>
      <c r="D2030" s="18">
        <f>IFERROR(VLOOKUP(A2030,[1]Monitoramento_Base_somente_disp!$A:$J,6,FALSE),0)</f>
        <v>0</v>
      </c>
      <c r="E2030" s="18">
        <f>IFERROR(VLOOKUP(A2030,[1]Monitoramento_Base_somente_disp!$A:$J,7,FALSE),0)</f>
        <v>0</v>
      </c>
      <c r="F2030" s="18">
        <f>IFERROR(VLOOKUP(A2030,[1]Monitoramento_Base_somente_disp!$A:$J,8,FALSE),0)</f>
        <v>0</v>
      </c>
      <c r="G2030" s="18">
        <f>IFERROR(VLOOKUP(A2030,[1]Monitoramento_Base_somente_disp!$A:$J,9,FALSE),0)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Não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>
        <f>IFERROR(VLOOKUP(A2031,[1]Monitoramento_Base_somente_disp!$A:$J,4,FALSE),0)</f>
        <v>0</v>
      </c>
      <c r="C2031" s="18">
        <f>IFERROR(VLOOKUP(A2031,[1]Monitoramento_Base_somente_disp!$A:$J,5,FALSE),0)</f>
        <v>2855524</v>
      </c>
      <c r="D2031" s="18">
        <f>IFERROR(VLOOKUP(A2031,[1]Monitoramento_Base_somente_disp!$A:$J,6,FALSE),0)</f>
        <v>0</v>
      </c>
      <c r="E2031" s="18">
        <f>IFERROR(VLOOKUP(A2031,[1]Monitoramento_Base_somente_disp!$A:$J,7,FALSE),0)</f>
        <v>0</v>
      </c>
      <c r="F2031" s="18">
        <f>IFERROR(VLOOKUP(A2031,[1]Monitoramento_Base_somente_disp!$A:$J,8,FALSE),0)</f>
        <v>0</v>
      </c>
      <c r="G2031" s="18">
        <f>IFERROR(VLOOKUP(A2031,[1]Monitoramento_Base_somente_disp!$A:$J,9,FALSE),0)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Não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>
        <f>IFERROR(VLOOKUP(A2032,[1]Monitoramento_Base_somente_disp!$A:$J,4,FALSE),0)</f>
        <v>0</v>
      </c>
      <c r="C2032" s="18">
        <f>IFERROR(VLOOKUP(A2032,[1]Monitoramento_Base_somente_disp!$A:$J,5,FALSE),0)</f>
        <v>17921570</v>
      </c>
      <c r="D2032" s="18">
        <f>IFERROR(VLOOKUP(A2032,[1]Monitoramento_Base_somente_disp!$A:$J,6,FALSE),0)</f>
        <v>0</v>
      </c>
      <c r="E2032" s="18">
        <f>IFERROR(VLOOKUP(A2032,[1]Monitoramento_Base_somente_disp!$A:$J,7,FALSE),0)</f>
        <v>0</v>
      </c>
      <c r="F2032" s="18">
        <f>IFERROR(VLOOKUP(A2032,[1]Monitoramento_Base_somente_disp!$A:$J,8,FALSE),0)</f>
        <v>0</v>
      </c>
      <c r="G2032" s="18">
        <f>IFERROR(VLOOKUP(A2032,[1]Monitoramento_Base_somente_disp!$A:$J,9,FALSE),0)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Não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IFERROR(VLOOKUP(A2033,[1]Monitoramento_Base_somente_disp!$A:$J,4,FALSE),0)</f>
        <v>0</v>
      </c>
      <c r="C2033" s="18">
        <f>IFERROR(VLOOKUP(A2033,[1]Monitoramento_Base_somente_disp!$A:$J,5,FALSE),0)</f>
        <v>0</v>
      </c>
      <c r="D2033" s="18">
        <f>IFERROR(VLOOKUP(A2033,[1]Monitoramento_Base_somente_disp!$A:$J,6,FALSE),0)</f>
        <v>0</v>
      </c>
      <c r="E2033" s="18">
        <f>IFERROR(VLOOKUP(A2033,[1]Monitoramento_Base_somente_disp!$A:$J,7,FALSE),0)</f>
        <v>0</v>
      </c>
      <c r="F2033" s="18">
        <f>IFERROR(VLOOKUP(A2033,[1]Monitoramento_Base_somente_disp!$A:$J,8,FALSE),0)</f>
        <v>0</v>
      </c>
      <c r="G2033" s="18">
        <f>IFERROR(VLOOKUP(A2033,[1]Monitoramento_Base_somente_disp!$A:$J,9,FALSE),0)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IFERROR(VLOOKUP(A2034,[1]Monitoramento_Base_somente_disp!$A:$J,4,FALSE),0)</f>
        <v>0</v>
      </c>
      <c r="C2034" s="18">
        <f>IFERROR(VLOOKUP(A2034,[1]Monitoramento_Base_somente_disp!$A:$J,5,FALSE),0)</f>
        <v>786692</v>
      </c>
      <c r="D2034" s="18">
        <f>IFERROR(VLOOKUP(A2034,[1]Monitoramento_Base_somente_disp!$A:$J,6,FALSE),0)</f>
        <v>0</v>
      </c>
      <c r="E2034" s="18">
        <f>IFERROR(VLOOKUP(A2034,[1]Monitoramento_Base_somente_disp!$A:$J,7,FALSE),0)</f>
        <v>0</v>
      </c>
      <c r="F2034" s="18">
        <f>IFERROR(VLOOKUP(A2034,[1]Monitoramento_Base_somente_disp!$A:$J,8,FALSE),0)</f>
        <v>0</v>
      </c>
      <c r="G2034" s="18">
        <f>IFERROR(VLOOKUP(A2034,[1]Monitoramento_Base_somente_disp!$A:$J,9,FALSE),0)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Não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>
        <f>IFERROR(VLOOKUP(A2035,[1]Monitoramento_Base_somente_disp!$A:$J,4,FALSE),0)</f>
        <v>19489</v>
      </c>
      <c r="C2035" s="18">
        <f>IFERROR(VLOOKUP(A2035,[1]Monitoramento_Base_somente_disp!$A:$J,5,FALSE),0)</f>
        <v>12712744</v>
      </c>
      <c r="D2035" s="18">
        <f>IFERROR(VLOOKUP(A2035,[1]Monitoramento_Base_somente_disp!$A:$J,6,FALSE),0)</f>
        <v>0</v>
      </c>
      <c r="E2035" s="18">
        <f>IFERROR(VLOOKUP(A2035,[1]Monitoramento_Base_somente_disp!$A:$J,7,FALSE),0)</f>
        <v>0</v>
      </c>
      <c r="F2035" s="18">
        <f>IFERROR(VLOOKUP(A2035,[1]Monitoramento_Base_somente_disp!$A:$J,8,FALSE),0)</f>
        <v>0</v>
      </c>
      <c r="G2035" s="18">
        <f>IFERROR(VLOOKUP(A2035,[1]Monitoramento_Base_somente_disp!$A:$J,9,FALSE),0)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Não</v>
      </c>
      <c r="W2035" s="18" t="str">
        <f t="shared" si="190"/>
        <v>Não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>
        <f>IFERROR(VLOOKUP(A2036,[1]Monitoramento_Base_somente_disp!$A:$J,4,FALSE),0)</f>
        <v>0</v>
      </c>
      <c r="C2036" s="18">
        <f>IFERROR(VLOOKUP(A2036,[1]Monitoramento_Base_somente_disp!$A:$J,5,FALSE),0)</f>
        <v>1245658</v>
      </c>
      <c r="D2036" s="18">
        <f>IFERROR(VLOOKUP(A2036,[1]Monitoramento_Base_somente_disp!$A:$J,6,FALSE),0)</f>
        <v>0</v>
      </c>
      <c r="E2036" s="18">
        <f>IFERROR(VLOOKUP(A2036,[1]Monitoramento_Base_somente_disp!$A:$J,7,FALSE),0)</f>
        <v>0</v>
      </c>
      <c r="F2036" s="18">
        <f>IFERROR(VLOOKUP(A2036,[1]Monitoramento_Base_somente_disp!$A:$J,8,FALSE),0)</f>
        <v>0</v>
      </c>
      <c r="G2036" s="18">
        <f>IFERROR(VLOOKUP(A2036,[1]Monitoramento_Base_somente_disp!$A:$J,9,FALSE),0)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Não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IFERROR(VLOOKUP(A2037,[1]Monitoramento_Base_somente_disp!$A:$J,4,FALSE),0)</f>
        <v>0</v>
      </c>
      <c r="C2037" s="18">
        <f>IFERROR(VLOOKUP(A2037,[1]Monitoramento_Base_somente_disp!$A:$J,5,FALSE),0)</f>
        <v>0</v>
      </c>
      <c r="D2037" s="18">
        <f>IFERROR(VLOOKUP(A2037,[1]Monitoramento_Base_somente_disp!$A:$J,6,FALSE),0)</f>
        <v>0</v>
      </c>
      <c r="E2037" s="18">
        <f>IFERROR(VLOOKUP(A2037,[1]Monitoramento_Base_somente_disp!$A:$J,7,FALSE),0)</f>
        <v>0</v>
      </c>
      <c r="F2037" s="18">
        <f>IFERROR(VLOOKUP(A2037,[1]Monitoramento_Base_somente_disp!$A:$J,8,FALSE),0)</f>
        <v>0</v>
      </c>
      <c r="G2037" s="18">
        <f>IFERROR(VLOOKUP(A2037,[1]Monitoramento_Base_somente_disp!$A:$J,9,FALSE),0)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IFERROR(VLOOKUP(A2038,[1]Monitoramento_Base_somente_disp!$A:$J,4,FALSE),0)</f>
        <v>0</v>
      </c>
      <c r="C2038" s="18">
        <f>IFERROR(VLOOKUP(A2038,[1]Monitoramento_Base_somente_disp!$A:$J,5,FALSE),0)</f>
        <v>0</v>
      </c>
      <c r="D2038" s="18">
        <f>IFERROR(VLOOKUP(A2038,[1]Monitoramento_Base_somente_disp!$A:$J,6,FALSE),0)</f>
        <v>0</v>
      </c>
      <c r="E2038" s="18">
        <f>IFERROR(VLOOKUP(A2038,[1]Monitoramento_Base_somente_disp!$A:$J,7,FALSE),0)</f>
        <v>0</v>
      </c>
      <c r="F2038" s="18">
        <f>IFERROR(VLOOKUP(A2038,[1]Monitoramento_Base_somente_disp!$A:$J,8,FALSE),0)</f>
        <v>0</v>
      </c>
      <c r="G2038" s="18">
        <f>IFERROR(VLOOKUP(A2038,[1]Monitoramento_Base_somente_disp!$A:$J,9,FALSE),0)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Não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>
        <f>IFERROR(VLOOKUP(A2039,[1]Monitoramento_Base_somente_disp!$A:$J,4,FALSE),0)</f>
        <v>0</v>
      </c>
      <c r="C2039" s="18">
        <f>IFERROR(VLOOKUP(A2039,[1]Monitoramento_Base_somente_disp!$A:$J,5,FALSE),0)</f>
        <v>40147489</v>
      </c>
      <c r="D2039" s="18">
        <f>IFERROR(VLOOKUP(A2039,[1]Monitoramento_Base_somente_disp!$A:$J,6,FALSE),0)</f>
        <v>0</v>
      </c>
      <c r="E2039" s="18">
        <f>IFERROR(VLOOKUP(A2039,[1]Monitoramento_Base_somente_disp!$A:$J,7,FALSE),0)</f>
        <v>0</v>
      </c>
      <c r="F2039" s="18">
        <f>IFERROR(VLOOKUP(A2039,[1]Monitoramento_Base_somente_disp!$A:$J,8,FALSE),0)</f>
        <v>0</v>
      </c>
      <c r="G2039" s="18">
        <f>IFERROR(VLOOKUP(A2039,[1]Monitoramento_Base_somente_disp!$A:$J,9,FALSE),0)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Não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>
        <f>IFERROR(VLOOKUP(A2040,[1]Monitoramento_Base_somente_disp!$A:$J,4,FALSE),0)</f>
        <v>0</v>
      </c>
      <c r="C2040" s="18">
        <f>IFERROR(VLOOKUP(A2040,[1]Monitoramento_Base_somente_disp!$A:$J,5,FALSE),0)</f>
        <v>1221518</v>
      </c>
      <c r="D2040" s="18">
        <f>IFERROR(VLOOKUP(A2040,[1]Monitoramento_Base_somente_disp!$A:$J,6,FALSE),0)</f>
        <v>0</v>
      </c>
      <c r="E2040" s="18">
        <f>IFERROR(VLOOKUP(A2040,[1]Monitoramento_Base_somente_disp!$A:$J,7,FALSE),0)</f>
        <v>0</v>
      </c>
      <c r="F2040" s="18">
        <f>IFERROR(VLOOKUP(A2040,[1]Monitoramento_Base_somente_disp!$A:$J,8,FALSE),0)</f>
        <v>0</v>
      </c>
      <c r="G2040" s="18">
        <f>IFERROR(VLOOKUP(A2040,[1]Monitoramento_Base_somente_disp!$A:$J,9,FALSE),0)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Não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IFERROR(VLOOKUP(A2041,[1]Monitoramento_Base_somente_disp!$A:$J,4,FALSE),0)</f>
        <v>0</v>
      </c>
      <c r="C2041" s="18">
        <f>IFERROR(VLOOKUP(A2041,[1]Monitoramento_Base_somente_disp!$A:$J,5,FALSE),0)</f>
        <v>0</v>
      </c>
      <c r="D2041" s="18">
        <f>IFERROR(VLOOKUP(A2041,[1]Monitoramento_Base_somente_disp!$A:$J,6,FALSE),0)</f>
        <v>0</v>
      </c>
      <c r="E2041" s="18">
        <f>IFERROR(VLOOKUP(A2041,[1]Monitoramento_Base_somente_disp!$A:$J,7,FALSE),0)</f>
        <v>0</v>
      </c>
      <c r="F2041" s="18">
        <f>IFERROR(VLOOKUP(A2041,[1]Monitoramento_Base_somente_disp!$A:$J,8,FALSE),0)</f>
        <v>0</v>
      </c>
      <c r="G2041" s="18">
        <f>IFERROR(VLOOKUP(A2041,[1]Monitoramento_Base_somente_disp!$A:$J,9,FALSE),0)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IFERROR(VLOOKUP(A2042,[1]Monitoramento_Base_somente_disp!$A:$J,4,FALSE),0)</f>
        <v>175665</v>
      </c>
      <c r="C2042" s="18">
        <f>IFERROR(VLOOKUP(A2042,[1]Monitoramento_Base_somente_disp!$A:$J,5,FALSE),0)</f>
        <v>35772602</v>
      </c>
      <c r="D2042" s="18">
        <f>IFERROR(VLOOKUP(A2042,[1]Monitoramento_Base_somente_disp!$A:$J,6,FALSE),0)</f>
        <v>0</v>
      </c>
      <c r="E2042" s="18">
        <f>IFERROR(VLOOKUP(A2042,[1]Monitoramento_Base_somente_disp!$A:$J,7,FALSE),0)</f>
        <v>0</v>
      </c>
      <c r="F2042" s="18">
        <f>IFERROR(VLOOKUP(A2042,[1]Monitoramento_Base_somente_disp!$A:$J,8,FALSE),0)</f>
        <v>0</v>
      </c>
      <c r="G2042" s="18">
        <f>IFERROR(VLOOKUP(A2042,[1]Monitoramento_Base_somente_disp!$A:$J,9,FALSE),0)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Não</v>
      </c>
      <c r="W2042" s="18" t="str">
        <f t="shared" si="190"/>
        <v>Não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>
        <f>IFERROR(VLOOKUP(A2043,[1]Monitoramento_Base_somente_disp!$A:$J,4,FALSE),0)</f>
        <v>12787</v>
      </c>
      <c r="C2043" s="18">
        <f>IFERROR(VLOOKUP(A2043,[1]Monitoramento_Base_somente_disp!$A:$J,5,FALSE),0)</f>
        <v>6226401</v>
      </c>
      <c r="D2043" s="18">
        <f>IFERROR(VLOOKUP(A2043,[1]Monitoramento_Base_somente_disp!$A:$J,6,FALSE),0)</f>
        <v>0</v>
      </c>
      <c r="E2043" s="18">
        <f>IFERROR(VLOOKUP(A2043,[1]Monitoramento_Base_somente_disp!$A:$J,7,FALSE),0)</f>
        <v>0</v>
      </c>
      <c r="F2043" s="18">
        <f>IFERROR(VLOOKUP(A2043,[1]Monitoramento_Base_somente_disp!$A:$J,8,FALSE),0)</f>
        <v>0</v>
      </c>
      <c r="G2043" s="18">
        <f>IFERROR(VLOOKUP(A2043,[1]Monitoramento_Base_somente_disp!$A:$J,9,FALSE),0)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Não</v>
      </c>
      <c r="W2043" s="18" t="str">
        <f t="shared" si="190"/>
        <v>Não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>
        <f>IFERROR(VLOOKUP(A2044,[1]Monitoramento_Base_somente_disp!$A:$J,4,FALSE),0)</f>
        <v>0</v>
      </c>
      <c r="C2044" s="18">
        <f>IFERROR(VLOOKUP(A2044,[1]Monitoramento_Base_somente_disp!$A:$J,5,FALSE),0)</f>
        <v>27519379</v>
      </c>
      <c r="D2044" s="18">
        <f>IFERROR(VLOOKUP(A2044,[1]Monitoramento_Base_somente_disp!$A:$J,6,FALSE),0)</f>
        <v>0</v>
      </c>
      <c r="E2044" s="18">
        <f>IFERROR(VLOOKUP(A2044,[1]Monitoramento_Base_somente_disp!$A:$J,7,FALSE),0)</f>
        <v>0</v>
      </c>
      <c r="F2044" s="18">
        <f>IFERROR(VLOOKUP(A2044,[1]Monitoramento_Base_somente_disp!$A:$J,8,FALSE),0)</f>
        <v>0</v>
      </c>
      <c r="G2044" s="18">
        <f>IFERROR(VLOOKUP(A2044,[1]Monitoramento_Base_somente_disp!$A:$J,9,FALSE),0)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Não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>
        <f>IFERROR(VLOOKUP(A2045,[1]Monitoramento_Base_somente_disp!$A:$J,4,FALSE),0)</f>
        <v>6025</v>
      </c>
      <c r="C2045" s="18">
        <f>IFERROR(VLOOKUP(A2045,[1]Monitoramento_Base_somente_disp!$A:$J,5,FALSE),0)</f>
        <v>82242526</v>
      </c>
      <c r="D2045" s="18">
        <f>IFERROR(VLOOKUP(A2045,[1]Monitoramento_Base_somente_disp!$A:$J,6,FALSE),0)</f>
        <v>0</v>
      </c>
      <c r="E2045" s="18">
        <f>IFERROR(VLOOKUP(A2045,[1]Monitoramento_Base_somente_disp!$A:$J,7,FALSE),0)</f>
        <v>0</v>
      </c>
      <c r="F2045" s="18">
        <f>IFERROR(VLOOKUP(A2045,[1]Monitoramento_Base_somente_disp!$A:$J,8,FALSE),0)</f>
        <v>0</v>
      </c>
      <c r="G2045" s="18">
        <f>IFERROR(VLOOKUP(A2045,[1]Monitoramento_Base_somente_disp!$A:$J,9,FALSE),0)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Não</v>
      </c>
      <c r="W2045" s="18" t="str">
        <f t="shared" si="190"/>
        <v>Não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IFERROR(VLOOKUP(A2046,[1]Monitoramento_Base_somente_disp!$A:$J,4,FALSE),0)</f>
        <v>0</v>
      </c>
      <c r="C2046" s="18">
        <f>IFERROR(VLOOKUP(A2046,[1]Monitoramento_Base_somente_disp!$A:$J,5,FALSE),0)</f>
        <v>0</v>
      </c>
      <c r="D2046" s="18">
        <f>IFERROR(VLOOKUP(A2046,[1]Monitoramento_Base_somente_disp!$A:$J,6,FALSE),0)</f>
        <v>0</v>
      </c>
      <c r="E2046" s="18">
        <f>IFERROR(VLOOKUP(A2046,[1]Monitoramento_Base_somente_disp!$A:$J,7,FALSE),0)</f>
        <v>0</v>
      </c>
      <c r="F2046" s="18">
        <f>IFERROR(VLOOKUP(A2046,[1]Monitoramento_Base_somente_disp!$A:$J,8,FALSE),0)</f>
        <v>0</v>
      </c>
      <c r="G2046" s="18">
        <f>IFERROR(VLOOKUP(A2046,[1]Monitoramento_Base_somente_disp!$A:$J,9,FALSE),0)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IFERROR(VLOOKUP(A2047,[1]Monitoramento_Base_somente_disp!$A:$J,4,FALSE),0)</f>
        <v>0</v>
      </c>
      <c r="C2047" s="18">
        <f>IFERROR(VLOOKUP(A2047,[1]Monitoramento_Base_somente_disp!$A:$J,5,FALSE),0)</f>
        <v>491419</v>
      </c>
      <c r="D2047" s="18">
        <f>IFERROR(VLOOKUP(A2047,[1]Monitoramento_Base_somente_disp!$A:$J,6,FALSE),0)</f>
        <v>0</v>
      </c>
      <c r="E2047" s="18">
        <f>IFERROR(VLOOKUP(A2047,[1]Monitoramento_Base_somente_disp!$A:$J,7,FALSE),0)</f>
        <v>0</v>
      </c>
      <c r="F2047" s="18">
        <f>IFERROR(VLOOKUP(A2047,[1]Monitoramento_Base_somente_disp!$A:$J,8,FALSE),0)</f>
        <v>0</v>
      </c>
      <c r="G2047" s="18">
        <f>IFERROR(VLOOKUP(A2047,[1]Monitoramento_Base_somente_disp!$A:$J,9,FALSE),0)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Não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>
        <f>IFERROR(VLOOKUP(A2048,[1]Monitoramento_Base_somente_disp!$A:$J,4,FALSE),0)</f>
        <v>0</v>
      </c>
      <c r="C2048" s="18">
        <f>IFERROR(VLOOKUP(A2048,[1]Monitoramento_Base_somente_disp!$A:$J,5,FALSE),0)</f>
        <v>44256610</v>
      </c>
      <c r="D2048" s="18">
        <f>IFERROR(VLOOKUP(A2048,[1]Monitoramento_Base_somente_disp!$A:$J,6,FALSE),0)</f>
        <v>0</v>
      </c>
      <c r="E2048" s="18">
        <f>IFERROR(VLOOKUP(A2048,[1]Monitoramento_Base_somente_disp!$A:$J,7,FALSE),0)</f>
        <v>0</v>
      </c>
      <c r="F2048" s="18">
        <f>IFERROR(VLOOKUP(A2048,[1]Monitoramento_Base_somente_disp!$A:$J,8,FALSE),0)</f>
        <v>0</v>
      </c>
      <c r="G2048" s="18">
        <f>IFERROR(VLOOKUP(A2048,[1]Monitoramento_Base_somente_disp!$A:$J,9,FALSE),0)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Não</v>
      </c>
      <c r="U2048" s="18" t="str">
        <f t="shared" si="188"/>
        <v>Sim</v>
      </c>
      <c r="V2048" s="18" t="str">
        <f t="shared" si="189"/>
        <v>Não</v>
      </c>
      <c r="W2048" s="18" t="str">
        <f t="shared" si="190"/>
        <v>Não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IFERROR(VLOOKUP(A2049,[1]Monitoramento_Base_somente_disp!$A:$J,4,FALSE),0)</f>
        <v>0</v>
      </c>
      <c r="C2049" s="18">
        <f>IFERROR(VLOOKUP(A2049,[1]Monitoramento_Base_somente_disp!$A:$J,5,FALSE),0)</f>
        <v>0</v>
      </c>
      <c r="D2049" s="18">
        <f>IFERROR(VLOOKUP(A2049,[1]Monitoramento_Base_somente_disp!$A:$J,6,FALSE),0)</f>
        <v>0</v>
      </c>
      <c r="E2049" s="18">
        <f>IFERROR(VLOOKUP(A2049,[1]Monitoramento_Base_somente_disp!$A:$J,7,FALSE),0)</f>
        <v>0</v>
      </c>
      <c r="F2049" s="18">
        <f>IFERROR(VLOOKUP(A2049,[1]Monitoramento_Base_somente_disp!$A:$J,8,FALSE),0)</f>
        <v>0</v>
      </c>
      <c r="G2049" s="18">
        <f>IFERROR(VLOOKUP(A2049,[1]Monitoramento_Base_somente_disp!$A:$J,9,FALSE),0)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IFERROR(VLOOKUP(A2050,[1]Monitoramento_Base_somente_disp!$A:$J,4,FALSE),0)</f>
        <v>3336</v>
      </c>
      <c r="C2050" s="18">
        <f>IFERROR(VLOOKUP(A2050,[1]Monitoramento_Base_somente_disp!$A:$J,5,FALSE),0)</f>
        <v>17444630</v>
      </c>
      <c r="D2050" s="18">
        <f>IFERROR(VLOOKUP(A2050,[1]Monitoramento_Base_somente_disp!$A:$J,6,FALSE),0)</f>
        <v>0</v>
      </c>
      <c r="E2050" s="18">
        <f>IFERROR(VLOOKUP(A2050,[1]Monitoramento_Base_somente_disp!$A:$J,7,FALSE),0)</f>
        <v>0</v>
      </c>
      <c r="F2050" s="18">
        <f>IFERROR(VLOOKUP(A2050,[1]Monitoramento_Base_somente_disp!$A:$J,8,FALSE),0)</f>
        <v>0</v>
      </c>
      <c r="G2050" s="18">
        <f>IFERROR(VLOOKUP(A2050,[1]Monitoramento_Base_somente_disp!$A:$J,9,FALSE),0)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Sim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Não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>
        <f>IFERROR(VLOOKUP(A2051,[1]Monitoramento_Base_somente_disp!$A:$J,4,FALSE),0)</f>
        <v>0</v>
      </c>
      <c r="C2051" s="18">
        <f>IFERROR(VLOOKUP(A2051,[1]Monitoramento_Base_somente_disp!$A:$J,5,FALSE),0)</f>
        <v>9709006</v>
      </c>
      <c r="D2051" s="18">
        <f>IFERROR(VLOOKUP(A2051,[1]Monitoramento_Base_somente_disp!$A:$J,6,FALSE),0)</f>
        <v>0</v>
      </c>
      <c r="E2051" s="18">
        <f>IFERROR(VLOOKUP(A2051,[1]Monitoramento_Base_somente_disp!$A:$J,7,FALSE),0)</f>
        <v>0</v>
      </c>
      <c r="F2051" s="18">
        <f>IFERROR(VLOOKUP(A2051,[1]Monitoramento_Base_somente_disp!$A:$J,8,FALSE),0)</f>
        <v>0</v>
      </c>
      <c r="G2051" s="18">
        <f>IFERROR(VLOOKUP(A2051,[1]Monitoramento_Base_somente_disp!$A:$J,9,FALSE),0)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Não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>
        <f>IFERROR(VLOOKUP(A2052,[1]Monitoramento_Base_somente_disp!$A:$J,4,FALSE),0)</f>
        <v>106541</v>
      </c>
      <c r="C2052" s="18">
        <f>IFERROR(VLOOKUP(A2052,[1]Monitoramento_Base_somente_disp!$A:$J,5,FALSE),0)</f>
        <v>2734894850</v>
      </c>
      <c r="D2052" s="18">
        <f>IFERROR(VLOOKUP(A2052,[1]Monitoramento_Base_somente_disp!$A:$J,6,FALSE),0)</f>
        <v>0</v>
      </c>
      <c r="E2052" s="18">
        <f>IFERROR(VLOOKUP(A2052,[1]Monitoramento_Base_somente_disp!$A:$J,7,FALSE),0)</f>
        <v>0</v>
      </c>
      <c r="F2052" s="18">
        <f>IFERROR(VLOOKUP(A2052,[1]Monitoramento_Base_somente_disp!$A:$J,8,FALSE),0)</f>
        <v>0</v>
      </c>
      <c r="G2052" s="18">
        <f>IFERROR(VLOOKUP(A2052,[1]Monitoramento_Base_somente_disp!$A:$J,9,FALSE),0)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Não</v>
      </c>
      <c r="W2052" s="18" t="str">
        <f t="shared" si="190"/>
        <v>Não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>
        <f>IFERROR(VLOOKUP(A2053,[1]Monitoramento_Base_somente_disp!$A:$J,4,FALSE),0)</f>
        <v>0</v>
      </c>
      <c r="C2053" s="18">
        <f>IFERROR(VLOOKUP(A2053,[1]Monitoramento_Base_somente_disp!$A:$J,5,FALSE),0)</f>
        <v>1252917</v>
      </c>
      <c r="D2053" s="18">
        <f>IFERROR(VLOOKUP(A2053,[1]Monitoramento_Base_somente_disp!$A:$J,6,FALSE),0)</f>
        <v>0</v>
      </c>
      <c r="E2053" s="18">
        <f>IFERROR(VLOOKUP(A2053,[1]Monitoramento_Base_somente_disp!$A:$J,7,FALSE),0)</f>
        <v>0</v>
      </c>
      <c r="F2053" s="18">
        <f>IFERROR(VLOOKUP(A2053,[1]Monitoramento_Base_somente_disp!$A:$J,8,FALSE),0)</f>
        <v>0</v>
      </c>
      <c r="G2053" s="18">
        <f>IFERROR(VLOOKUP(A2053,[1]Monitoramento_Base_somente_disp!$A:$J,9,FALSE),0)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Não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>
        <f>IFERROR(VLOOKUP(A2054,[1]Monitoramento_Base_somente_disp!$A:$J,4,FALSE),0)</f>
        <v>4815</v>
      </c>
      <c r="C2054" s="18">
        <f>IFERROR(VLOOKUP(A2054,[1]Monitoramento_Base_somente_disp!$A:$J,5,FALSE),0)</f>
        <v>2494764</v>
      </c>
      <c r="D2054" s="18">
        <f>IFERROR(VLOOKUP(A2054,[1]Monitoramento_Base_somente_disp!$A:$J,6,FALSE),0)</f>
        <v>0</v>
      </c>
      <c r="E2054" s="18">
        <f>IFERROR(VLOOKUP(A2054,[1]Monitoramento_Base_somente_disp!$A:$J,7,FALSE),0)</f>
        <v>0</v>
      </c>
      <c r="F2054" s="18">
        <f>IFERROR(VLOOKUP(A2054,[1]Monitoramento_Base_somente_disp!$A:$J,8,FALSE),0)</f>
        <v>0</v>
      </c>
      <c r="G2054" s="18">
        <f>IFERROR(VLOOKUP(A2054,[1]Monitoramento_Base_somente_disp!$A:$J,9,FALSE),0)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Não</v>
      </c>
      <c r="W2054" s="18" t="str">
        <f t="shared" ref="W2054:W2117" si="196">IF(E2054+K2054+Q2054&gt;0,"Sim","Não")</f>
        <v>Não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>
        <f>IFERROR(VLOOKUP(A2055,[1]Monitoramento_Base_somente_disp!$A:$J,4,FALSE),0)</f>
        <v>0</v>
      </c>
      <c r="C2055" s="18">
        <f>IFERROR(VLOOKUP(A2055,[1]Monitoramento_Base_somente_disp!$A:$J,5,FALSE),0)</f>
        <v>9595718</v>
      </c>
      <c r="D2055" s="18">
        <f>IFERROR(VLOOKUP(A2055,[1]Monitoramento_Base_somente_disp!$A:$J,6,FALSE),0)</f>
        <v>0</v>
      </c>
      <c r="E2055" s="18">
        <f>IFERROR(VLOOKUP(A2055,[1]Monitoramento_Base_somente_disp!$A:$J,7,FALSE),0)</f>
        <v>0</v>
      </c>
      <c r="F2055" s="18">
        <f>IFERROR(VLOOKUP(A2055,[1]Monitoramento_Base_somente_disp!$A:$J,8,FALSE),0)</f>
        <v>0</v>
      </c>
      <c r="G2055" s="18">
        <f>IFERROR(VLOOKUP(A2055,[1]Monitoramento_Base_somente_disp!$A:$J,9,FALSE),0)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Não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>
        <f>IFERROR(VLOOKUP(A2056,[1]Monitoramento_Base_somente_disp!$A:$J,4,FALSE),0)</f>
        <v>0</v>
      </c>
      <c r="C2056" s="18">
        <f>IFERROR(VLOOKUP(A2056,[1]Monitoramento_Base_somente_disp!$A:$J,5,FALSE),0)</f>
        <v>4922843</v>
      </c>
      <c r="D2056" s="18">
        <f>IFERROR(VLOOKUP(A2056,[1]Monitoramento_Base_somente_disp!$A:$J,6,FALSE),0)</f>
        <v>0</v>
      </c>
      <c r="E2056" s="18">
        <f>IFERROR(VLOOKUP(A2056,[1]Monitoramento_Base_somente_disp!$A:$J,7,FALSE),0)</f>
        <v>0</v>
      </c>
      <c r="F2056" s="18">
        <f>IFERROR(VLOOKUP(A2056,[1]Monitoramento_Base_somente_disp!$A:$J,8,FALSE),0)</f>
        <v>0</v>
      </c>
      <c r="G2056" s="18">
        <f>IFERROR(VLOOKUP(A2056,[1]Monitoramento_Base_somente_disp!$A:$J,9,FALSE),0)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Não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>
        <f>IFERROR(VLOOKUP(A2057,[1]Monitoramento_Base_somente_disp!$A:$J,4,FALSE),0)</f>
        <v>0</v>
      </c>
      <c r="C2057" s="18">
        <f>IFERROR(VLOOKUP(A2057,[1]Monitoramento_Base_somente_disp!$A:$J,5,FALSE),0)</f>
        <v>1929925</v>
      </c>
      <c r="D2057" s="18">
        <f>IFERROR(VLOOKUP(A2057,[1]Monitoramento_Base_somente_disp!$A:$J,6,FALSE),0)</f>
        <v>0</v>
      </c>
      <c r="E2057" s="18">
        <f>IFERROR(VLOOKUP(A2057,[1]Monitoramento_Base_somente_disp!$A:$J,7,FALSE),0)</f>
        <v>0</v>
      </c>
      <c r="F2057" s="18">
        <f>IFERROR(VLOOKUP(A2057,[1]Monitoramento_Base_somente_disp!$A:$J,8,FALSE),0)</f>
        <v>0</v>
      </c>
      <c r="G2057" s="18">
        <f>IFERROR(VLOOKUP(A2057,[1]Monitoramento_Base_somente_disp!$A:$J,9,FALSE),0)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Não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IFERROR(VLOOKUP(A2058,[1]Monitoramento_Base_somente_disp!$A:$J,4,FALSE),0)</f>
        <v>0</v>
      </c>
      <c r="C2058" s="18">
        <f>IFERROR(VLOOKUP(A2058,[1]Monitoramento_Base_somente_disp!$A:$J,5,FALSE),0)</f>
        <v>0</v>
      </c>
      <c r="D2058" s="18">
        <f>IFERROR(VLOOKUP(A2058,[1]Monitoramento_Base_somente_disp!$A:$J,6,FALSE),0)</f>
        <v>0</v>
      </c>
      <c r="E2058" s="18">
        <f>IFERROR(VLOOKUP(A2058,[1]Monitoramento_Base_somente_disp!$A:$J,7,FALSE),0)</f>
        <v>0</v>
      </c>
      <c r="F2058" s="18">
        <f>IFERROR(VLOOKUP(A2058,[1]Monitoramento_Base_somente_disp!$A:$J,8,FALSE),0)</f>
        <v>0</v>
      </c>
      <c r="G2058" s="18">
        <f>IFERROR(VLOOKUP(A2058,[1]Monitoramento_Base_somente_disp!$A:$J,9,FALSE),0)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IFERROR(VLOOKUP(A2059,[1]Monitoramento_Base_somente_disp!$A:$J,4,FALSE),0)</f>
        <v>0</v>
      </c>
      <c r="C2059" s="18">
        <f>IFERROR(VLOOKUP(A2059,[1]Monitoramento_Base_somente_disp!$A:$J,5,FALSE),0)</f>
        <v>6066977</v>
      </c>
      <c r="D2059" s="18">
        <f>IFERROR(VLOOKUP(A2059,[1]Monitoramento_Base_somente_disp!$A:$J,6,FALSE),0)</f>
        <v>0</v>
      </c>
      <c r="E2059" s="18">
        <f>IFERROR(VLOOKUP(A2059,[1]Monitoramento_Base_somente_disp!$A:$J,7,FALSE),0)</f>
        <v>0</v>
      </c>
      <c r="F2059" s="18">
        <f>IFERROR(VLOOKUP(A2059,[1]Monitoramento_Base_somente_disp!$A:$J,8,FALSE),0)</f>
        <v>0</v>
      </c>
      <c r="G2059" s="18">
        <f>IFERROR(VLOOKUP(A2059,[1]Monitoramento_Base_somente_disp!$A:$J,9,FALSE),0)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Não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IFERROR(VLOOKUP(A2060,[1]Monitoramento_Base_somente_disp!$A:$J,4,FALSE),0)</f>
        <v>0</v>
      </c>
      <c r="C2060" s="18">
        <f>IFERROR(VLOOKUP(A2060,[1]Monitoramento_Base_somente_disp!$A:$J,5,FALSE),0)</f>
        <v>0</v>
      </c>
      <c r="D2060" s="18">
        <f>IFERROR(VLOOKUP(A2060,[1]Monitoramento_Base_somente_disp!$A:$J,6,FALSE),0)</f>
        <v>0</v>
      </c>
      <c r="E2060" s="18">
        <f>IFERROR(VLOOKUP(A2060,[1]Monitoramento_Base_somente_disp!$A:$J,7,FALSE),0)</f>
        <v>0</v>
      </c>
      <c r="F2060" s="18">
        <f>IFERROR(VLOOKUP(A2060,[1]Monitoramento_Base_somente_disp!$A:$J,8,FALSE),0)</f>
        <v>0</v>
      </c>
      <c r="G2060" s="18">
        <f>IFERROR(VLOOKUP(A2060,[1]Monitoramento_Base_somente_disp!$A:$J,9,FALSE),0)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IFERROR(VLOOKUP(A2061,[1]Monitoramento_Base_somente_disp!$A:$J,4,FALSE),0)</f>
        <v>3171</v>
      </c>
      <c r="C2061" s="18">
        <f>IFERROR(VLOOKUP(A2061,[1]Monitoramento_Base_somente_disp!$A:$J,5,FALSE),0)</f>
        <v>9497309</v>
      </c>
      <c r="D2061" s="18">
        <f>IFERROR(VLOOKUP(A2061,[1]Monitoramento_Base_somente_disp!$A:$J,6,FALSE),0)</f>
        <v>0</v>
      </c>
      <c r="E2061" s="18">
        <f>IFERROR(VLOOKUP(A2061,[1]Monitoramento_Base_somente_disp!$A:$J,7,FALSE),0)</f>
        <v>0</v>
      </c>
      <c r="F2061" s="18">
        <f>IFERROR(VLOOKUP(A2061,[1]Monitoramento_Base_somente_disp!$A:$J,8,FALSE),0)</f>
        <v>0</v>
      </c>
      <c r="G2061" s="18">
        <f>IFERROR(VLOOKUP(A2061,[1]Monitoramento_Base_somente_disp!$A:$J,9,FALSE),0)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Sim</v>
      </c>
      <c r="U2061" s="18" t="str">
        <f t="shared" si="194"/>
        <v>Sim</v>
      </c>
      <c r="V2061" s="18" t="str">
        <f t="shared" si="195"/>
        <v>Não</v>
      </c>
      <c r="W2061" s="18" t="str">
        <f t="shared" si="196"/>
        <v>Não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>
        <f>IFERROR(VLOOKUP(A2062,[1]Monitoramento_Base_somente_disp!$A:$J,4,FALSE),0)</f>
        <v>0</v>
      </c>
      <c r="C2062" s="18">
        <f>IFERROR(VLOOKUP(A2062,[1]Monitoramento_Base_somente_disp!$A:$J,5,FALSE),0)</f>
        <v>2606032</v>
      </c>
      <c r="D2062" s="18">
        <f>IFERROR(VLOOKUP(A2062,[1]Monitoramento_Base_somente_disp!$A:$J,6,FALSE),0)</f>
        <v>0</v>
      </c>
      <c r="E2062" s="18">
        <f>IFERROR(VLOOKUP(A2062,[1]Monitoramento_Base_somente_disp!$A:$J,7,FALSE),0)</f>
        <v>0</v>
      </c>
      <c r="F2062" s="18">
        <f>IFERROR(VLOOKUP(A2062,[1]Monitoramento_Base_somente_disp!$A:$J,8,FALSE),0)</f>
        <v>0</v>
      </c>
      <c r="G2062" s="18">
        <f>IFERROR(VLOOKUP(A2062,[1]Monitoramento_Base_somente_disp!$A:$J,9,FALSE),0)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Não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>
        <f>IFERROR(VLOOKUP(A2063,[1]Monitoramento_Base_somente_disp!$A:$J,4,FALSE),0)</f>
        <v>0</v>
      </c>
      <c r="C2063" s="18">
        <f>IFERROR(VLOOKUP(A2063,[1]Monitoramento_Base_somente_disp!$A:$J,5,FALSE),0)</f>
        <v>6873168</v>
      </c>
      <c r="D2063" s="18">
        <f>IFERROR(VLOOKUP(A2063,[1]Monitoramento_Base_somente_disp!$A:$J,6,FALSE),0)</f>
        <v>0</v>
      </c>
      <c r="E2063" s="18">
        <f>IFERROR(VLOOKUP(A2063,[1]Monitoramento_Base_somente_disp!$A:$J,7,FALSE),0)</f>
        <v>0</v>
      </c>
      <c r="F2063" s="18">
        <f>IFERROR(VLOOKUP(A2063,[1]Monitoramento_Base_somente_disp!$A:$J,8,FALSE),0)</f>
        <v>0</v>
      </c>
      <c r="G2063" s="18">
        <f>IFERROR(VLOOKUP(A2063,[1]Monitoramento_Base_somente_disp!$A:$J,9,FALSE),0)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Não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>
        <f>IFERROR(VLOOKUP(A2064,[1]Monitoramento_Base_somente_disp!$A:$J,4,FALSE),0)</f>
        <v>0</v>
      </c>
      <c r="C2064" s="18">
        <f>IFERROR(VLOOKUP(A2064,[1]Monitoramento_Base_somente_disp!$A:$J,5,FALSE),0)</f>
        <v>1951396</v>
      </c>
      <c r="D2064" s="18">
        <f>IFERROR(VLOOKUP(A2064,[1]Monitoramento_Base_somente_disp!$A:$J,6,FALSE),0)</f>
        <v>0</v>
      </c>
      <c r="E2064" s="18">
        <f>IFERROR(VLOOKUP(A2064,[1]Monitoramento_Base_somente_disp!$A:$J,7,FALSE),0)</f>
        <v>0</v>
      </c>
      <c r="F2064" s="18">
        <f>IFERROR(VLOOKUP(A2064,[1]Monitoramento_Base_somente_disp!$A:$J,8,FALSE),0)</f>
        <v>0</v>
      </c>
      <c r="G2064" s="18">
        <f>IFERROR(VLOOKUP(A2064,[1]Monitoramento_Base_somente_disp!$A:$J,9,FALSE),0)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Não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IFERROR(VLOOKUP(A2065,[1]Monitoramento_Base_somente_disp!$A:$J,4,FALSE),0)</f>
        <v>0</v>
      </c>
      <c r="C2065" s="18">
        <f>IFERROR(VLOOKUP(A2065,[1]Monitoramento_Base_somente_disp!$A:$J,5,FALSE),0)</f>
        <v>0</v>
      </c>
      <c r="D2065" s="18">
        <f>IFERROR(VLOOKUP(A2065,[1]Monitoramento_Base_somente_disp!$A:$J,6,FALSE),0)</f>
        <v>0</v>
      </c>
      <c r="E2065" s="18">
        <f>IFERROR(VLOOKUP(A2065,[1]Monitoramento_Base_somente_disp!$A:$J,7,FALSE),0)</f>
        <v>0</v>
      </c>
      <c r="F2065" s="18">
        <f>IFERROR(VLOOKUP(A2065,[1]Monitoramento_Base_somente_disp!$A:$J,8,FALSE),0)</f>
        <v>0</v>
      </c>
      <c r="G2065" s="18">
        <f>IFERROR(VLOOKUP(A2065,[1]Monitoramento_Base_somente_disp!$A:$J,9,FALSE),0)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IFERROR(VLOOKUP(A2066,[1]Monitoramento_Base_somente_disp!$A:$J,4,FALSE),0)</f>
        <v>0</v>
      </c>
      <c r="C2066" s="18">
        <f>IFERROR(VLOOKUP(A2066,[1]Monitoramento_Base_somente_disp!$A:$J,5,FALSE),0)</f>
        <v>0</v>
      </c>
      <c r="D2066" s="18">
        <f>IFERROR(VLOOKUP(A2066,[1]Monitoramento_Base_somente_disp!$A:$J,6,FALSE),0)</f>
        <v>0</v>
      </c>
      <c r="E2066" s="18">
        <f>IFERROR(VLOOKUP(A2066,[1]Monitoramento_Base_somente_disp!$A:$J,7,FALSE),0)</f>
        <v>0</v>
      </c>
      <c r="F2066" s="18">
        <f>IFERROR(VLOOKUP(A2066,[1]Monitoramento_Base_somente_disp!$A:$J,8,FALSE),0)</f>
        <v>0</v>
      </c>
      <c r="G2066" s="18">
        <f>IFERROR(VLOOKUP(A2066,[1]Monitoramento_Base_somente_disp!$A:$J,9,FALSE),0)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IFERROR(VLOOKUP(A2067,[1]Monitoramento_Base_somente_disp!$A:$J,4,FALSE),0)</f>
        <v>0</v>
      </c>
      <c r="C2067" s="18">
        <f>IFERROR(VLOOKUP(A2067,[1]Monitoramento_Base_somente_disp!$A:$J,5,FALSE),0)</f>
        <v>1907587</v>
      </c>
      <c r="D2067" s="18">
        <f>IFERROR(VLOOKUP(A2067,[1]Monitoramento_Base_somente_disp!$A:$J,6,FALSE),0)</f>
        <v>0</v>
      </c>
      <c r="E2067" s="18">
        <f>IFERROR(VLOOKUP(A2067,[1]Monitoramento_Base_somente_disp!$A:$J,7,FALSE),0)</f>
        <v>0</v>
      </c>
      <c r="F2067" s="18">
        <f>IFERROR(VLOOKUP(A2067,[1]Monitoramento_Base_somente_disp!$A:$J,8,FALSE),0)</f>
        <v>0</v>
      </c>
      <c r="G2067" s="18">
        <f>IFERROR(VLOOKUP(A2067,[1]Monitoramento_Base_somente_disp!$A:$J,9,FALSE),0)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Não</v>
      </c>
      <c r="U2067" s="18" t="str">
        <f t="shared" si="194"/>
        <v>Sim</v>
      </c>
      <c r="V2067" s="18" t="str">
        <f t="shared" si="195"/>
        <v>Não</v>
      </c>
      <c r="W2067" s="18" t="str">
        <f t="shared" si="196"/>
        <v>Não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IFERROR(VLOOKUP(A2068,[1]Monitoramento_Base_somente_disp!$A:$J,4,FALSE),0)</f>
        <v>0</v>
      </c>
      <c r="C2068" s="18">
        <f>IFERROR(VLOOKUP(A2068,[1]Monitoramento_Base_somente_disp!$A:$J,5,FALSE),0)</f>
        <v>0</v>
      </c>
      <c r="D2068" s="18">
        <f>IFERROR(VLOOKUP(A2068,[1]Monitoramento_Base_somente_disp!$A:$J,6,FALSE),0)</f>
        <v>0</v>
      </c>
      <c r="E2068" s="18">
        <f>IFERROR(VLOOKUP(A2068,[1]Monitoramento_Base_somente_disp!$A:$J,7,FALSE),0)</f>
        <v>0</v>
      </c>
      <c r="F2068" s="18">
        <f>IFERROR(VLOOKUP(A2068,[1]Monitoramento_Base_somente_disp!$A:$J,8,FALSE),0)</f>
        <v>0</v>
      </c>
      <c r="G2068" s="18">
        <f>IFERROR(VLOOKUP(A2068,[1]Monitoramento_Base_somente_disp!$A:$J,9,FALSE),0)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IFERROR(VLOOKUP(A2069,[1]Monitoramento_Base_somente_disp!$A:$J,4,FALSE),0)</f>
        <v>13582</v>
      </c>
      <c r="C2069" s="18">
        <f>IFERROR(VLOOKUP(A2069,[1]Monitoramento_Base_somente_disp!$A:$J,5,FALSE),0)</f>
        <v>21387889</v>
      </c>
      <c r="D2069" s="18">
        <f>IFERROR(VLOOKUP(A2069,[1]Monitoramento_Base_somente_disp!$A:$J,6,FALSE),0)</f>
        <v>0</v>
      </c>
      <c r="E2069" s="18">
        <f>IFERROR(VLOOKUP(A2069,[1]Monitoramento_Base_somente_disp!$A:$J,7,FALSE),0)</f>
        <v>0</v>
      </c>
      <c r="F2069" s="18">
        <f>IFERROR(VLOOKUP(A2069,[1]Monitoramento_Base_somente_disp!$A:$J,8,FALSE),0)</f>
        <v>0</v>
      </c>
      <c r="G2069" s="18">
        <f>IFERROR(VLOOKUP(A2069,[1]Monitoramento_Base_somente_disp!$A:$J,9,FALSE),0)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Não</v>
      </c>
      <c r="W2069" s="18" t="str">
        <f t="shared" si="196"/>
        <v>Não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IFERROR(VLOOKUP(A2070,[1]Monitoramento_Base_somente_disp!$A:$J,4,FALSE),0)</f>
        <v>0</v>
      </c>
      <c r="C2070" s="18">
        <f>IFERROR(VLOOKUP(A2070,[1]Monitoramento_Base_somente_disp!$A:$J,5,FALSE),0)</f>
        <v>0</v>
      </c>
      <c r="D2070" s="18">
        <f>IFERROR(VLOOKUP(A2070,[1]Monitoramento_Base_somente_disp!$A:$J,6,FALSE),0)</f>
        <v>0</v>
      </c>
      <c r="E2070" s="18">
        <f>IFERROR(VLOOKUP(A2070,[1]Monitoramento_Base_somente_disp!$A:$J,7,FALSE),0)</f>
        <v>0</v>
      </c>
      <c r="F2070" s="18">
        <f>IFERROR(VLOOKUP(A2070,[1]Monitoramento_Base_somente_disp!$A:$J,8,FALSE),0)</f>
        <v>0</v>
      </c>
      <c r="G2070" s="18">
        <f>IFERROR(VLOOKUP(A2070,[1]Monitoramento_Base_somente_disp!$A:$J,9,FALSE),0)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IFERROR(VLOOKUP(A2071,[1]Monitoramento_Base_somente_disp!$A:$J,4,FALSE),0)</f>
        <v>0</v>
      </c>
      <c r="C2071" s="18">
        <f>IFERROR(VLOOKUP(A2071,[1]Monitoramento_Base_somente_disp!$A:$J,5,FALSE),0)</f>
        <v>203422</v>
      </c>
      <c r="D2071" s="18">
        <f>IFERROR(VLOOKUP(A2071,[1]Monitoramento_Base_somente_disp!$A:$J,6,FALSE),0)</f>
        <v>0</v>
      </c>
      <c r="E2071" s="18">
        <f>IFERROR(VLOOKUP(A2071,[1]Monitoramento_Base_somente_disp!$A:$J,7,FALSE),0)</f>
        <v>0</v>
      </c>
      <c r="F2071" s="18">
        <f>IFERROR(VLOOKUP(A2071,[1]Monitoramento_Base_somente_disp!$A:$J,8,FALSE),0)</f>
        <v>0</v>
      </c>
      <c r="G2071" s="18">
        <f>IFERROR(VLOOKUP(A2071,[1]Monitoramento_Base_somente_disp!$A:$J,9,FALSE),0)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Não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IFERROR(VLOOKUP(A2072,[1]Monitoramento_Base_somente_disp!$A:$J,4,FALSE),0)</f>
        <v>0</v>
      </c>
      <c r="C2072" s="18">
        <f>IFERROR(VLOOKUP(A2072,[1]Monitoramento_Base_somente_disp!$A:$J,5,FALSE),0)</f>
        <v>0</v>
      </c>
      <c r="D2072" s="18">
        <f>IFERROR(VLOOKUP(A2072,[1]Monitoramento_Base_somente_disp!$A:$J,6,FALSE),0)</f>
        <v>0</v>
      </c>
      <c r="E2072" s="18">
        <f>IFERROR(VLOOKUP(A2072,[1]Monitoramento_Base_somente_disp!$A:$J,7,FALSE),0)</f>
        <v>0</v>
      </c>
      <c r="F2072" s="18">
        <f>IFERROR(VLOOKUP(A2072,[1]Monitoramento_Base_somente_disp!$A:$J,8,FALSE),0)</f>
        <v>0</v>
      </c>
      <c r="G2072" s="18">
        <f>IFERROR(VLOOKUP(A2072,[1]Monitoramento_Base_somente_disp!$A:$J,9,FALSE),0)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IFERROR(VLOOKUP(A2073,[1]Monitoramento_Base_somente_disp!$A:$J,4,FALSE),0)</f>
        <v>0</v>
      </c>
      <c r="C2073" s="18">
        <f>IFERROR(VLOOKUP(A2073,[1]Monitoramento_Base_somente_disp!$A:$J,5,FALSE),0)</f>
        <v>2798336</v>
      </c>
      <c r="D2073" s="18">
        <f>IFERROR(VLOOKUP(A2073,[1]Monitoramento_Base_somente_disp!$A:$J,6,FALSE),0)</f>
        <v>0</v>
      </c>
      <c r="E2073" s="18">
        <f>IFERROR(VLOOKUP(A2073,[1]Monitoramento_Base_somente_disp!$A:$J,7,FALSE),0)</f>
        <v>0</v>
      </c>
      <c r="F2073" s="18">
        <f>IFERROR(VLOOKUP(A2073,[1]Monitoramento_Base_somente_disp!$A:$J,8,FALSE),0)</f>
        <v>0</v>
      </c>
      <c r="G2073" s="18">
        <f>IFERROR(VLOOKUP(A2073,[1]Monitoramento_Base_somente_disp!$A:$J,9,FALSE),0)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Não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>
        <f>IFERROR(VLOOKUP(A2074,[1]Monitoramento_Base_somente_disp!$A:$J,4,FALSE),0)</f>
        <v>117370</v>
      </c>
      <c r="C2074" s="18">
        <f>IFERROR(VLOOKUP(A2074,[1]Monitoramento_Base_somente_disp!$A:$J,5,FALSE),0)</f>
        <v>17602700</v>
      </c>
      <c r="D2074" s="18">
        <f>IFERROR(VLOOKUP(A2074,[1]Monitoramento_Base_somente_disp!$A:$J,6,FALSE),0)</f>
        <v>0</v>
      </c>
      <c r="E2074" s="18">
        <f>IFERROR(VLOOKUP(A2074,[1]Monitoramento_Base_somente_disp!$A:$J,7,FALSE),0)</f>
        <v>0</v>
      </c>
      <c r="F2074" s="18">
        <f>IFERROR(VLOOKUP(A2074,[1]Monitoramento_Base_somente_disp!$A:$J,8,FALSE),0)</f>
        <v>0</v>
      </c>
      <c r="G2074" s="18">
        <f>IFERROR(VLOOKUP(A2074,[1]Monitoramento_Base_somente_disp!$A:$J,9,FALSE),0)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Não</v>
      </c>
      <c r="W2074" s="18" t="str">
        <f t="shared" si="196"/>
        <v>Não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IFERROR(VLOOKUP(A2075,[1]Monitoramento_Base_somente_disp!$A:$J,4,FALSE),0)</f>
        <v>0</v>
      </c>
      <c r="C2075" s="18">
        <f>IFERROR(VLOOKUP(A2075,[1]Monitoramento_Base_somente_disp!$A:$J,5,FALSE),0)</f>
        <v>0</v>
      </c>
      <c r="D2075" s="18">
        <f>IFERROR(VLOOKUP(A2075,[1]Monitoramento_Base_somente_disp!$A:$J,6,FALSE),0)</f>
        <v>0</v>
      </c>
      <c r="E2075" s="18">
        <f>IFERROR(VLOOKUP(A2075,[1]Monitoramento_Base_somente_disp!$A:$J,7,FALSE),0)</f>
        <v>0</v>
      </c>
      <c r="F2075" s="18">
        <f>IFERROR(VLOOKUP(A2075,[1]Monitoramento_Base_somente_disp!$A:$J,8,FALSE),0)</f>
        <v>0</v>
      </c>
      <c r="G2075" s="18">
        <f>IFERROR(VLOOKUP(A2075,[1]Monitoramento_Base_somente_disp!$A:$J,9,FALSE),0)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IFERROR(VLOOKUP(A2076,[1]Monitoramento_Base_somente_disp!$A:$J,4,FALSE),0)</f>
        <v>0</v>
      </c>
      <c r="C2076" s="18">
        <f>IFERROR(VLOOKUP(A2076,[1]Monitoramento_Base_somente_disp!$A:$J,5,FALSE),0)</f>
        <v>4682820</v>
      </c>
      <c r="D2076" s="18">
        <f>IFERROR(VLOOKUP(A2076,[1]Monitoramento_Base_somente_disp!$A:$J,6,FALSE),0)</f>
        <v>0</v>
      </c>
      <c r="E2076" s="18">
        <f>IFERROR(VLOOKUP(A2076,[1]Monitoramento_Base_somente_disp!$A:$J,7,FALSE),0)</f>
        <v>0</v>
      </c>
      <c r="F2076" s="18">
        <f>IFERROR(VLOOKUP(A2076,[1]Monitoramento_Base_somente_disp!$A:$J,8,FALSE),0)</f>
        <v>0</v>
      </c>
      <c r="G2076" s="18">
        <f>IFERROR(VLOOKUP(A2076,[1]Monitoramento_Base_somente_disp!$A:$J,9,FALSE),0)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Não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>
        <f>IFERROR(VLOOKUP(A2077,[1]Monitoramento_Base_somente_disp!$A:$J,4,FALSE),0)</f>
        <v>0</v>
      </c>
      <c r="C2077" s="18">
        <f>IFERROR(VLOOKUP(A2077,[1]Monitoramento_Base_somente_disp!$A:$J,5,FALSE),0)</f>
        <v>2059210</v>
      </c>
      <c r="D2077" s="18">
        <f>IFERROR(VLOOKUP(A2077,[1]Monitoramento_Base_somente_disp!$A:$J,6,FALSE),0)</f>
        <v>0</v>
      </c>
      <c r="E2077" s="18">
        <f>IFERROR(VLOOKUP(A2077,[1]Monitoramento_Base_somente_disp!$A:$J,7,FALSE),0)</f>
        <v>0</v>
      </c>
      <c r="F2077" s="18">
        <f>IFERROR(VLOOKUP(A2077,[1]Monitoramento_Base_somente_disp!$A:$J,8,FALSE),0)</f>
        <v>0</v>
      </c>
      <c r="G2077" s="18">
        <f>IFERROR(VLOOKUP(A2077,[1]Monitoramento_Base_somente_disp!$A:$J,9,FALSE),0)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Não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IFERROR(VLOOKUP(A2078,[1]Monitoramento_Base_somente_disp!$A:$J,4,FALSE),0)</f>
        <v>0</v>
      </c>
      <c r="C2078" s="18">
        <f>IFERROR(VLOOKUP(A2078,[1]Monitoramento_Base_somente_disp!$A:$J,5,FALSE),0)</f>
        <v>0</v>
      </c>
      <c r="D2078" s="18">
        <f>IFERROR(VLOOKUP(A2078,[1]Monitoramento_Base_somente_disp!$A:$J,6,FALSE),0)</f>
        <v>0</v>
      </c>
      <c r="E2078" s="18">
        <f>IFERROR(VLOOKUP(A2078,[1]Monitoramento_Base_somente_disp!$A:$J,7,FALSE),0)</f>
        <v>0</v>
      </c>
      <c r="F2078" s="18">
        <f>IFERROR(VLOOKUP(A2078,[1]Monitoramento_Base_somente_disp!$A:$J,8,FALSE),0)</f>
        <v>0</v>
      </c>
      <c r="G2078" s="18">
        <f>IFERROR(VLOOKUP(A2078,[1]Monitoramento_Base_somente_disp!$A:$J,9,FALSE),0)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IFERROR(VLOOKUP(A2079,[1]Monitoramento_Base_somente_disp!$A:$J,4,FALSE),0)</f>
        <v>0</v>
      </c>
      <c r="C2079" s="18">
        <f>IFERROR(VLOOKUP(A2079,[1]Monitoramento_Base_somente_disp!$A:$J,5,FALSE),0)</f>
        <v>10812</v>
      </c>
      <c r="D2079" s="18">
        <f>IFERROR(VLOOKUP(A2079,[1]Monitoramento_Base_somente_disp!$A:$J,6,FALSE),0)</f>
        <v>0</v>
      </c>
      <c r="E2079" s="18">
        <f>IFERROR(VLOOKUP(A2079,[1]Monitoramento_Base_somente_disp!$A:$J,7,FALSE),0)</f>
        <v>0</v>
      </c>
      <c r="F2079" s="18">
        <f>IFERROR(VLOOKUP(A2079,[1]Monitoramento_Base_somente_disp!$A:$J,8,FALSE),0)</f>
        <v>0</v>
      </c>
      <c r="G2079" s="18">
        <f>IFERROR(VLOOKUP(A2079,[1]Monitoramento_Base_somente_disp!$A:$J,9,FALSE),0)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Não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IFERROR(VLOOKUP(A2080,[1]Monitoramento_Base_somente_disp!$A:$J,4,FALSE),0)</f>
        <v>0</v>
      </c>
      <c r="C2080" s="18">
        <f>IFERROR(VLOOKUP(A2080,[1]Monitoramento_Base_somente_disp!$A:$J,5,FALSE),0)</f>
        <v>0</v>
      </c>
      <c r="D2080" s="18">
        <f>IFERROR(VLOOKUP(A2080,[1]Monitoramento_Base_somente_disp!$A:$J,6,FALSE),0)</f>
        <v>0</v>
      </c>
      <c r="E2080" s="18">
        <f>IFERROR(VLOOKUP(A2080,[1]Monitoramento_Base_somente_disp!$A:$J,7,FALSE),0)</f>
        <v>0</v>
      </c>
      <c r="F2080" s="18">
        <f>IFERROR(VLOOKUP(A2080,[1]Monitoramento_Base_somente_disp!$A:$J,8,FALSE),0)</f>
        <v>0</v>
      </c>
      <c r="G2080" s="18">
        <f>IFERROR(VLOOKUP(A2080,[1]Monitoramento_Base_somente_disp!$A:$J,9,FALSE),0)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IFERROR(VLOOKUP(A2081,[1]Monitoramento_Base_somente_disp!$A:$J,4,FALSE),0)</f>
        <v>0</v>
      </c>
      <c r="C2081" s="18">
        <f>IFERROR(VLOOKUP(A2081,[1]Monitoramento_Base_somente_disp!$A:$J,5,FALSE),0)</f>
        <v>0</v>
      </c>
      <c r="D2081" s="18">
        <f>IFERROR(VLOOKUP(A2081,[1]Monitoramento_Base_somente_disp!$A:$J,6,FALSE),0)</f>
        <v>0</v>
      </c>
      <c r="E2081" s="18">
        <f>IFERROR(VLOOKUP(A2081,[1]Monitoramento_Base_somente_disp!$A:$J,7,FALSE),0)</f>
        <v>0</v>
      </c>
      <c r="F2081" s="18">
        <f>IFERROR(VLOOKUP(A2081,[1]Monitoramento_Base_somente_disp!$A:$J,8,FALSE),0)</f>
        <v>0</v>
      </c>
      <c r="G2081" s="18">
        <f>IFERROR(VLOOKUP(A2081,[1]Monitoramento_Base_somente_disp!$A:$J,9,FALSE),0)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IFERROR(VLOOKUP(A2082,[1]Monitoramento_Base_somente_disp!$A:$J,4,FALSE),0)</f>
        <v>0</v>
      </c>
      <c r="C2082" s="18">
        <f>IFERROR(VLOOKUP(A2082,[1]Monitoramento_Base_somente_disp!$A:$J,5,FALSE),0)</f>
        <v>0</v>
      </c>
      <c r="D2082" s="18">
        <f>IFERROR(VLOOKUP(A2082,[1]Monitoramento_Base_somente_disp!$A:$J,6,FALSE),0)</f>
        <v>0</v>
      </c>
      <c r="E2082" s="18">
        <f>IFERROR(VLOOKUP(A2082,[1]Monitoramento_Base_somente_disp!$A:$J,7,FALSE),0)</f>
        <v>0</v>
      </c>
      <c r="F2082" s="18">
        <f>IFERROR(VLOOKUP(A2082,[1]Monitoramento_Base_somente_disp!$A:$J,8,FALSE),0)</f>
        <v>0</v>
      </c>
      <c r="G2082" s="18">
        <f>IFERROR(VLOOKUP(A2082,[1]Monitoramento_Base_somente_disp!$A:$J,9,FALSE),0)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IFERROR(VLOOKUP(A2083,[1]Monitoramento_Base_somente_disp!$A:$J,4,FALSE),0)</f>
        <v>0</v>
      </c>
      <c r="C2083" s="18">
        <f>IFERROR(VLOOKUP(A2083,[1]Monitoramento_Base_somente_disp!$A:$J,5,FALSE),0)</f>
        <v>0</v>
      </c>
      <c r="D2083" s="18">
        <f>IFERROR(VLOOKUP(A2083,[1]Monitoramento_Base_somente_disp!$A:$J,6,FALSE),0)</f>
        <v>0</v>
      </c>
      <c r="E2083" s="18">
        <f>IFERROR(VLOOKUP(A2083,[1]Monitoramento_Base_somente_disp!$A:$J,7,FALSE),0)</f>
        <v>0</v>
      </c>
      <c r="F2083" s="18">
        <f>IFERROR(VLOOKUP(A2083,[1]Monitoramento_Base_somente_disp!$A:$J,8,FALSE),0)</f>
        <v>0</v>
      </c>
      <c r="G2083" s="18">
        <f>IFERROR(VLOOKUP(A2083,[1]Monitoramento_Base_somente_disp!$A:$J,9,FALSE),0)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IFERROR(VLOOKUP(A2084,[1]Monitoramento_Base_somente_disp!$A:$J,4,FALSE),0)</f>
        <v>0</v>
      </c>
      <c r="C2084" s="18">
        <f>IFERROR(VLOOKUP(A2084,[1]Monitoramento_Base_somente_disp!$A:$J,5,FALSE),0)</f>
        <v>0</v>
      </c>
      <c r="D2084" s="18">
        <f>IFERROR(VLOOKUP(A2084,[1]Monitoramento_Base_somente_disp!$A:$J,6,FALSE),0)</f>
        <v>0</v>
      </c>
      <c r="E2084" s="18">
        <f>IFERROR(VLOOKUP(A2084,[1]Monitoramento_Base_somente_disp!$A:$J,7,FALSE),0)</f>
        <v>0</v>
      </c>
      <c r="F2084" s="18">
        <f>IFERROR(VLOOKUP(A2084,[1]Monitoramento_Base_somente_disp!$A:$J,8,FALSE),0)</f>
        <v>0</v>
      </c>
      <c r="G2084" s="18">
        <f>IFERROR(VLOOKUP(A2084,[1]Monitoramento_Base_somente_disp!$A:$J,9,FALSE),0)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IFERROR(VLOOKUP(A2085,[1]Monitoramento_Base_somente_disp!$A:$J,4,FALSE),0)</f>
        <v>59172</v>
      </c>
      <c r="C2085" s="18">
        <f>IFERROR(VLOOKUP(A2085,[1]Monitoramento_Base_somente_disp!$A:$J,5,FALSE),0)</f>
        <v>15514583</v>
      </c>
      <c r="D2085" s="18">
        <f>IFERROR(VLOOKUP(A2085,[1]Monitoramento_Base_somente_disp!$A:$J,6,FALSE),0)</f>
        <v>0</v>
      </c>
      <c r="E2085" s="18">
        <f>IFERROR(VLOOKUP(A2085,[1]Monitoramento_Base_somente_disp!$A:$J,7,FALSE),0)</f>
        <v>0</v>
      </c>
      <c r="F2085" s="18">
        <f>IFERROR(VLOOKUP(A2085,[1]Monitoramento_Base_somente_disp!$A:$J,8,FALSE),0)</f>
        <v>0</v>
      </c>
      <c r="G2085" s="18">
        <f>IFERROR(VLOOKUP(A2085,[1]Monitoramento_Base_somente_disp!$A:$J,9,FALSE),0)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Não</v>
      </c>
      <c r="W2085" s="18" t="str">
        <f t="shared" si="196"/>
        <v>Não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IFERROR(VLOOKUP(A2086,[1]Monitoramento_Base_somente_disp!$A:$J,4,FALSE),0)</f>
        <v>0</v>
      </c>
      <c r="C2086" s="18">
        <f>IFERROR(VLOOKUP(A2086,[1]Monitoramento_Base_somente_disp!$A:$J,5,FALSE),0)</f>
        <v>0</v>
      </c>
      <c r="D2086" s="18">
        <f>IFERROR(VLOOKUP(A2086,[1]Monitoramento_Base_somente_disp!$A:$J,6,FALSE),0)</f>
        <v>0</v>
      </c>
      <c r="E2086" s="18">
        <f>IFERROR(VLOOKUP(A2086,[1]Monitoramento_Base_somente_disp!$A:$J,7,FALSE),0)</f>
        <v>0</v>
      </c>
      <c r="F2086" s="18">
        <f>IFERROR(VLOOKUP(A2086,[1]Monitoramento_Base_somente_disp!$A:$J,8,FALSE),0)</f>
        <v>0</v>
      </c>
      <c r="G2086" s="18">
        <f>IFERROR(VLOOKUP(A2086,[1]Monitoramento_Base_somente_disp!$A:$J,9,FALSE),0)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IFERROR(VLOOKUP(A2087,[1]Monitoramento_Base_somente_disp!$A:$J,4,FALSE),0)</f>
        <v>15927</v>
      </c>
      <c r="C2087" s="18">
        <f>IFERROR(VLOOKUP(A2087,[1]Monitoramento_Base_somente_disp!$A:$J,5,FALSE),0)</f>
        <v>13851287</v>
      </c>
      <c r="D2087" s="18">
        <f>IFERROR(VLOOKUP(A2087,[1]Monitoramento_Base_somente_disp!$A:$J,6,FALSE),0)</f>
        <v>0</v>
      </c>
      <c r="E2087" s="18">
        <f>IFERROR(VLOOKUP(A2087,[1]Monitoramento_Base_somente_disp!$A:$J,7,FALSE),0)</f>
        <v>0</v>
      </c>
      <c r="F2087" s="18">
        <f>IFERROR(VLOOKUP(A2087,[1]Monitoramento_Base_somente_disp!$A:$J,8,FALSE),0)</f>
        <v>0</v>
      </c>
      <c r="G2087" s="18">
        <f>IFERROR(VLOOKUP(A2087,[1]Monitoramento_Base_somente_disp!$A:$J,9,FALSE),0)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Não</v>
      </c>
      <c r="W2087" s="18" t="str">
        <f t="shared" si="196"/>
        <v>Não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>
        <f>IFERROR(VLOOKUP(A2088,[1]Monitoramento_Base_somente_disp!$A:$J,4,FALSE),0)</f>
        <v>0</v>
      </c>
      <c r="C2088" s="18">
        <f>IFERROR(VLOOKUP(A2088,[1]Monitoramento_Base_somente_disp!$A:$J,5,FALSE),0)</f>
        <v>1614167</v>
      </c>
      <c r="D2088" s="18">
        <f>IFERROR(VLOOKUP(A2088,[1]Monitoramento_Base_somente_disp!$A:$J,6,FALSE),0)</f>
        <v>0</v>
      </c>
      <c r="E2088" s="18">
        <f>IFERROR(VLOOKUP(A2088,[1]Monitoramento_Base_somente_disp!$A:$J,7,FALSE),0)</f>
        <v>0</v>
      </c>
      <c r="F2088" s="18">
        <f>IFERROR(VLOOKUP(A2088,[1]Monitoramento_Base_somente_disp!$A:$J,8,FALSE),0)</f>
        <v>0</v>
      </c>
      <c r="G2088" s="18">
        <f>IFERROR(VLOOKUP(A2088,[1]Monitoramento_Base_somente_disp!$A:$J,9,FALSE),0)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Não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IFERROR(VLOOKUP(A2089,[1]Monitoramento_Base_somente_disp!$A:$J,4,FALSE),0)</f>
        <v>0</v>
      </c>
      <c r="C2089" s="18">
        <f>IFERROR(VLOOKUP(A2089,[1]Monitoramento_Base_somente_disp!$A:$J,5,FALSE),0)</f>
        <v>0</v>
      </c>
      <c r="D2089" s="18">
        <f>IFERROR(VLOOKUP(A2089,[1]Monitoramento_Base_somente_disp!$A:$J,6,FALSE),0)</f>
        <v>0</v>
      </c>
      <c r="E2089" s="18">
        <f>IFERROR(VLOOKUP(A2089,[1]Monitoramento_Base_somente_disp!$A:$J,7,FALSE),0)</f>
        <v>0</v>
      </c>
      <c r="F2089" s="18">
        <f>IFERROR(VLOOKUP(A2089,[1]Monitoramento_Base_somente_disp!$A:$J,8,FALSE),0)</f>
        <v>0</v>
      </c>
      <c r="G2089" s="18">
        <f>IFERROR(VLOOKUP(A2089,[1]Monitoramento_Base_somente_disp!$A:$J,9,FALSE),0)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IFERROR(VLOOKUP(A2090,[1]Monitoramento_Base_somente_disp!$A:$J,4,FALSE),0)</f>
        <v>0</v>
      </c>
      <c r="C2090" s="18">
        <f>IFERROR(VLOOKUP(A2090,[1]Monitoramento_Base_somente_disp!$A:$J,5,FALSE),0)</f>
        <v>13862905</v>
      </c>
      <c r="D2090" s="18">
        <f>IFERROR(VLOOKUP(A2090,[1]Monitoramento_Base_somente_disp!$A:$J,6,FALSE),0)</f>
        <v>0</v>
      </c>
      <c r="E2090" s="18">
        <f>IFERROR(VLOOKUP(A2090,[1]Monitoramento_Base_somente_disp!$A:$J,7,FALSE),0)</f>
        <v>0</v>
      </c>
      <c r="F2090" s="18">
        <f>IFERROR(VLOOKUP(A2090,[1]Monitoramento_Base_somente_disp!$A:$J,8,FALSE),0)</f>
        <v>0</v>
      </c>
      <c r="G2090" s="18">
        <f>IFERROR(VLOOKUP(A2090,[1]Monitoramento_Base_somente_disp!$A:$J,9,FALSE),0)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Não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>
        <f>IFERROR(VLOOKUP(A2091,[1]Monitoramento_Base_somente_disp!$A:$J,4,FALSE),0)</f>
        <v>55767</v>
      </c>
      <c r="C2091" s="18">
        <f>IFERROR(VLOOKUP(A2091,[1]Monitoramento_Base_somente_disp!$A:$J,5,FALSE),0)</f>
        <v>27964824</v>
      </c>
      <c r="D2091" s="18">
        <f>IFERROR(VLOOKUP(A2091,[1]Monitoramento_Base_somente_disp!$A:$J,6,FALSE),0)</f>
        <v>0</v>
      </c>
      <c r="E2091" s="18">
        <f>IFERROR(VLOOKUP(A2091,[1]Monitoramento_Base_somente_disp!$A:$J,7,FALSE),0)</f>
        <v>0</v>
      </c>
      <c r="F2091" s="18">
        <f>IFERROR(VLOOKUP(A2091,[1]Monitoramento_Base_somente_disp!$A:$J,8,FALSE),0)</f>
        <v>0</v>
      </c>
      <c r="G2091" s="18">
        <f>IFERROR(VLOOKUP(A2091,[1]Monitoramento_Base_somente_disp!$A:$J,9,FALSE),0)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Sim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Não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>
        <f>IFERROR(VLOOKUP(A2092,[1]Monitoramento_Base_somente_disp!$A:$J,4,FALSE),0)</f>
        <v>0</v>
      </c>
      <c r="C2092" s="18">
        <f>IFERROR(VLOOKUP(A2092,[1]Monitoramento_Base_somente_disp!$A:$J,5,FALSE),0)</f>
        <v>432548</v>
      </c>
      <c r="D2092" s="18">
        <f>IFERROR(VLOOKUP(A2092,[1]Monitoramento_Base_somente_disp!$A:$J,6,FALSE),0)</f>
        <v>0</v>
      </c>
      <c r="E2092" s="18">
        <f>IFERROR(VLOOKUP(A2092,[1]Monitoramento_Base_somente_disp!$A:$J,7,FALSE),0)</f>
        <v>0</v>
      </c>
      <c r="F2092" s="18">
        <f>IFERROR(VLOOKUP(A2092,[1]Monitoramento_Base_somente_disp!$A:$J,8,FALSE),0)</f>
        <v>0</v>
      </c>
      <c r="G2092" s="18">
        <f>IFERROR(VLOOKUP(A2092,[1]Monitoramento_Base_somente_disp!$A:$J,9,FALSE),0)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Não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>
        <f>IFERROR(VLOOKUP(A2093,[1]Monitoramento_Base_somente_disp!$A:$J,4,FALSE),0)</f>
        <v>0</v>
      </c>
      <c r="C2093" s="18">
        <f>IFERROR(VLOOKUP(A2093,[1]Monitoramento_Base_somente_disp!$A:$J,5,FALSE),0)</f>
        <v>52224</v>
      </c>
      <c r="D2093" s="18">
        <f>IFERROR(VLOOKUP(A2093,[1]Monitoramento_Base_somente_disp!$A:$J,6,FALSE),0)</f>
        <v>0</v>
      </c>
      <c r="E2093" s="18">
        <f>IFERROR(VLOOKUP(A2093,[1]Monitoramento_Base_somente_disp!$A:$J,7,FALSE),0)</f>
        <v>0</v>
      </c>
      <c r="F2093" s="18">
        <f>IFERROR(VLOOKUP(A2093,[1]Monitoramento_Base_somente_disp!$A:$J,8,FALSE),0)</f>
        <v>0</v>
      </c>
      <c r="G2093" s="18">
        <f>IFERROR(VLOOKUP(A2093,[1]Monitoramento_Base_somente_disp!$A:$J,9,FALSE),0)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Não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>
        <f>IFERROR(VLOOKUP(A2094,[1]Monitoramento_Base_somente_disp!$A:$J,4,FALSE),0)</f>
        <v>72722</v>
      </c>
      <c r="C2094" s="18">
        <f>IFERROR(VLOOKUP(A2094,[1]Monitoramento_Base_somente_disp!$A:$J,5,FALSE),0)</f>
        <v>41624170</v>
      </c>
      <c r="D2094" s="18">
        <f>IFERROR(VLOOKUP(A2094,[1]Monitoramento_Base_somente_disp!$A:$J,6,FALSE),0)</f>
        <v>0</v>
      </c>
      <c r="E2094" s="18">
        <f>IFERROR(VLOOKUP(A2094,[1]Monitoramento_Base_somente_disp!$A:$J,7,FALSE),0)</f>
        <v>0</v>
      </c>
      <c r="F2094" s="18">
        <f>IFERROR(VLOOKUP(A2094,[1]Monitoramento_Base_somente_disp!$A:$J,8,FALSE),0)</f>
        <v>0</v>
      </c>
      <c r="G2094" s="18">
        <f>IFERROR(VLOOKUP(A2094,[1]Monitoramento_Base_somente_disp!$A:$J,9,FALSE),0)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Não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>
        <f>IFERROR(VLOOKUP(A2095,[1]Monitoramento_Base_somente_disp!$A:$J,4,FALSE),0)</f>
        <v>13688</v>
      </c>
      <c r="C2095" s="18">
        <f>IFERROR(VLOOKUP(A2095,[1]Monitoramento_Base_somente_disp!$A:$J,5,FALSE),0)</f>
        <v>1428475</v>
      </c>
      <c r="D2095" s="18">
        <f>IFERROR(VLOOKUP(A2095,[1]Monitoramento_Base_somente_disp!$A:$J,6,FALSE),0)</f>
        <v>0</v>
      </c>
      <c r="E2095" s="18">
        <f>IFERROR(VLOOKUP(A2095,[1]Monitoramento_Base_somente_disp!$A:$J,7,FALSE),0)</f>
        <v>0</v>
      </c>
      <c r="F2095" s="18">
        <f>IFERROR(VLOOKUP(A2095,[1]Monitoramento_Base_somente_disp!$A:$J,8,FALSE),0)</f>
        <v>0</v>
      </c>
      <c r="G2095" s="18">
        <f>IFERROR(VLOOKUP(A2095,[1]Monitoramento_Base_somente_disp!$A:$J,9,FALSE),0)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Não</v>
      </c>
      <c r="W2095" s="18" t="str">
        <f t="shared" si="196"/>
        <v>Não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IFERROR(VLOOKUP(A2096,[1]Monitoramento_Base_somente_disp!$A:$J,4,FALSE),0)</f>
        <v>0</v>
      </c>
      <c r="C2096" s="18">
        <f>IFERROR(VLOOKUP(A2096,[1]Monitoramento_Base_somente_disp!$A:$J,5,FALSE),0)</f>
        <v>0</v>
      </c>
      <c r="D2096" s="18">
        <f>IFERROR(VLOOKUP(A2096,[1]Monitoramento_Base_somente_disp!$A:$J,6,FALSE),0)</f>
        <v>0</v>
      </c>
      <c r="E2096" s="18">
        <f>IFERROR(VLOOKUP(A2096,[1]Monitoramento_Base_somente_disp!$A:$J,7,FALSE),0)</f>
        <v>0</v>
      </c>
      <c r="F2096" s="18">
        <f>IFERROR(VLOOKUP(A2096,[1]Monitoramento_Base_somente_disp!$A:$J,8,FALSE),0)</f>
        <v>0</v>
      </c>
      <c r="G2096" s="18">
        <f>IFERROR(VLOOKUP(A2096,[1]Monitoramento_Base_somente_disp!$A:$J,9,FALSE),0)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IFERROR(VLOOKUP(A2097,[1]Monitoramento_Base_somente_disp!$A:$J,4,FALSE),0)</f>
        <v>10681</v>
      </c>
      <c r="C2097" s="18">
        <f>IFERROR(VLOOKUP(A2097,[1]Monitoramento_Base_somente_disp!$A:$J,5,FALSE),0)</f>
        <v>2670605</v>
      </c>
      <c r="D2097" s="18">
        <f>IFERROR(VLOOKUP(A2097,[1]Monitoramento_Base_somente_disp!$A:$J,6,FALSE),0)</f>
        <v>0</v>
      </c>
      <c r="E2097" s="18">
        <f>IFERROR(VLOOKUP(A2097,[1]Monitoramento_Base_somente_disp!$A:$J,7,FALSE),0)</f>
        <v>0</v>
      </c>
      <c r="F2097" s="18">
        <f>IFERROR(VLOOKUP(A2097,[1]Monitoramento_Base_somente_disp!$A:$J,8,FALSE),0)</f>
        <v>0</v>
      </c>
      <c r="G2097" s="18">
        <f>IFERROR(VLOOKUP(A2097,[1]Monitoramento_Base_somente_disp!$A:$J,9,FALSE),0)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Não</v>
      </c>
      <c r="W2097" s="18" t="str">
        <f t="shared" si="196"/>
        <v>Não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>
        <f>IFERROR(VLOOKUP(A2098,[1]Monitoramento_Base_somente_disp!$A:$J,4,FALSE),0)</f>
        <v>0</v>
      </c>
      <c r="C2098" s="18">
        <f>IFERROR(VLOOKUP(A2098,[1]Monitoramento_Base_somente_disp!$A:$J,5,FALSE),0)</f>
        <v>45815</v>
      </c>
      <c r="D2098" s="18">
        <f>IFERROR(VLOOKUP(A2098,[1]Monitoramento_Base_somente_disp!$A:$J,6,FALSE),0)</f>
        <v>0</v>
      </c>
      <c r="E2098" s="18">
        <f>IFERROR(VLOOKUP(A2098,[1]Monitoramento_Base_somente_disp!$A:$J,7,FALSE),0)</f>
        <v>0</v>
      </c>
      <c r="F2098" s="18">
        <f>IFERROR(VLOOKUP(A2098,[1]Monitoramento_Base_somente_disp!$A:$J,8,FALSE),0)</f>
        <v>0</v>
      </c>
      <c r="G2098" s="18">
        <f>IFERROR(VLOOKUP(A2098,[1]Monitoramento_Base_somente_disp!$A:$J,9,FALSE),0)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Não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IFERROR(VLOOKUP(A2099,[1]Monitoramento_Base_somente_disp!$A:$J,4,FALSE),0)</f>
        <v>0</v>
      </c>
      <c r="C2099" s="18">
        <f>IFERROR(VLOOKUP(A2099,[1]Monitoramento_Base_somente_disp!$A:$J,5,FALSE),0)</f>
        <v>0</v>
      </c>
      <c r="D2099" s="18">
        <f>IFERROR(VLOOKUP(A2099,[1]Monitoramento_Base_somente_disp!$A:$J,6,FALSE),0)</f>
        <v>0</v>
      </c>
      <c r="E2099" s="18">
        <f>IFERROR(VLOOKUP(A2099,[1]Monitoramento_Base_somente_disp!$A:$J,7,FALSE),0)</f>
        <v>0</v>
      </c>
      <c r="F2099" s="18">
        <f>IFERROR(VLOOKUP(A2099,[1]Monitoramento_Base_somente_disp!$A:$J,8,FALSE),0)</f>
        <v>0</v>
      </c>
      <c r="G2099" s="18">
        <f>IFERROR(VLOOKUP(A2099,[1]Monitoramento_Base_somente_disp!$A:$J,9,FALSE),0)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IFERROR(VLOOKUP(A2100,[1]Monitoramento_Base_somente_disp!$A:$J,4,FALSE),0)</f>
        <v>0</v>
      </c>
      <c r="C2100" s="18">
        <f>IFERROR(VLOOKUP(A2100,[1]Monitoramento_Base_somente_disp!$A:$J,5,FALSE),0)</f>
        <v>0</v>
      </c>
      <c r="D2100" s="18">
        <f>IFERROR(VLOOKUP(A2100,[1]Monitoramento_Base_somente_disp!$A:$J,6,FALSE),0)</f>
        <v>0</v>
      </c>
      <c r="E2100" s="18">
        <f>IFERROR(VLOOKUP(A2100,[1]Monitoramento_Base_somente_disp!$A:$J,7,FALSE),0)</f>
        <v>0</v>
      </c>
      <c r="F2100" s="18">
        <f>IFERROR(VLOOKUP(A2100,[1]Monitoramento_Base_somente_disp!$A:$J,8,FALSE),0)</f>
        <v>0</v>
      </c>
      <c r="G2100" s="18">
        <f>IFERROR(VLOOKUP(A2100,[1]Monitoramento_Base_somente_disp!$A:$J,9,FALSE),0)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IFERROR(VLOOKUP(A2101,[1]Monitoramento_Base_somente_disp!$A:$J,4,FALSE),0)</f>
        <v>0</v>
      </c>
      <c r="C2101" s="18">
        <f>IFERROR(VLOOKUP(A2101,[1]Monitoramento_Base_somente_disp!$A:$J,5,FALSE),0)</f>
        <v>0</v>
      </c>
      <c r="D2101" s="18">
        <f>IFERROR(VLOOKUP(A2101,[1]Monitoramento_Base_somente_disp!$A:$J,6,FALSE),0)</f>
        <v>0</v>
      </c>
      <c r="E2101" s="18">
        <f>IFERROR(VLOOKUP(A2101,[1]Monitoramento_Base_somente_disp!$A:$J,7,FALSE),0)</f>
        <v>0</v>
      </c>
      <c r="F2101" s="18">
        <f>IFERROR(VLOOKUP(A2101,[1]Monitoramento_Base_somente_disp!$A:$J,8,FALSE),0)</f>
        <v>0</v>
      </c>
      <c r="G2101" s="18">
        <f>IFERROR(VLOOKUP(A2101,[1]Monitoramento_Base_somente_disp!$A:$J,9,FALSE),0)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IFERROR(VLOOKUP(A2102,[1]Monitoramento_Base_somente_disp!$A:$J,4,FALSE),0)</f>
        <v>0</v>
      </c>
      <c r="C2102" s="18">
        <f>IFERROR(VLOOKUP(A2102,[1]Monitoramento_Base_somente_disp!$A:$J,5,FALSE),0)</f>
        <v>4516908</v>
      </c>
      <c r="D2102" s="18">
        <f>IFERROR(VLOOKUP(A2102,[1]Monitoramento_Base_somente_disp!$A:$J,6,FALSE),0)</f>
        <v>0</v>
      </c>
      <c r="E2102" s="18">
        <f>IFERROR(VLOOKUP(A2102,[1]Monitoramento_Base_somente_disp!$A:$J,7,FALSE),0)</f>
        <v>0</v>
      </c>
      <c r="F2102" s="18">
        <f>IFERROR(VLOOKUP(A2102,[1]Monitoramento_Base_somente_disp!$A:$J,8,FALSE),0)</f>
        <v>0</v>
      </c>
      <c r="G2102" s="18">
        <f>IFERROR(VLOOKUP(A2102,[1]Monitoramento_Base_somente_disp!$A:$J,9,FALSE),0)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Não</v>
      </c>
      <c r="W2102" s="18" t="str">
        <f t="shared" si="196"/>
        <v>Não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>
        <f>IFERROR(VLOOKUP(A2103,[1]Monitoramento_Base_somente_disp!$A:$J,4,FALSE),0)</f>
        <v>0</v>
      </c>
      <c r="C2103" s="18">
        <f>IFERROR(VLOOKUP(A2103,[1]Monitoramento_Base_somente_disp!$A:$J,5,FALSE),0)</f>
        <v>2984146</v>
      </c>
      <c r="D2103" s="18">
        <f>IFERROR(VLOOKUP(A2103,[1]Monitoramento_Base_somente_disp!$A:$J,6,FALSE),0)</f>
        <v>0</v>
      </c>
      <c r="E2103" s="18">
        <f>IFERROR(VLOOKUP(A2103,[1]Monitoramento_Base_somente_disp!$A:$J,7,FALSE),0)</f>
        <v>0</v>
      </c>
      <c r="F2103" s="18">
        <f>IFERROR(VLOOKUP(A2103,[1]Monitoramento_Base_somente_disp!$A:$J,8,FALSE),0)</f>
        <v>0</v>
      </c>
      <c r="G2103" s="18">
        <f>IFERROR(VLOOKUP(A2103,[1]Monitoramento_Base_somente_disp!$A:$J,9,FALSE),0)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Não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IFERROR(VLOOKUP(A2104,[1]Monitoramento_Base_somente_disp!$A:$J,4,FALSE),0)</f>
        <v>0</v>
      </c>
      <c r="C2104" s="18">
        <f>IFERROR(VLOOKUP(A2104,[1]Monitoramento_Base_somente_disp!$A:$J,5,FALSE),0)</f>
        <v>0</v>
      </c>
      <c r="D2104" s="18">
        <f>IFERROR(VLOOKUP(A2104,[1]Monitoramento_Base_somente_disp!$A:$J,6,FALSE),0)</f>
        <v>0</v>
      </c>
      <c r="E2104" s="18">
        <f>IFERROR(VLOOKUP(A2104,[1]Monitoramento_Base_somente_disp!$A:$J,7,FALSE),0)</f>
        <v>0</v>
      </c>
      <c r="F2104" s="18">
        <f>IFERROR(VLOOKUP(A2104,[1]Monitoramento_Base_somente_disp!$A:$J,8,FALSE),0)</f>
        <v>0</v>
      </c>
      <c r="G2104" s="18">
        <f>IFERROR(VLOOKUP(A2104,[1]Monitoramento_Base_somente_disp!$A:$J,9,FALSE),0)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IFERROR(VLOOKUP(A2105,[1]Monitoramento_Base_somente_disp!$A:$J,4,FALSE),0)</f>
        <v>97763</v>
      </c>
      <c r="C2105" s="18">
        <f>IFERROR(VLOOKUP(A2105,[1]Monitoramento_Base_somente_disp!$A:$J,5,FALSE),0)</f>
        <v>25486392</v>
      </c>
      <c r="D2105" s="18">
        <f>IFERROR(VLOOKUP(A2105,[1]Monitoramento_Base_somente_disp!$A:$J,6,FALSE),0)</f>
        <v>0</v>
      </c>
      <c r="E2105" s="18">
        <f>IFERROR(VLOOKUP(A2105,[1]Monitoramento_Base_somente_disp!$A:$J,7,FALSE),0)</f>
        <v>0</v>
      </c>
      <c r="F2105" s="18">
        <f>IFERROR(VLOOKUP(A2105,[1]Monitoramento_Base_somente_disp!$A:$J,8,FALSE),0)</f>
        <v>0</v>
      </c>
      <c r="G2105" s="18">
        <f>IFERROR(VLOOKUP(A2105,[1]Monitoramento_Base_somente_disp!$A:$J,9,FALSE),0)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Não</v>
      </c>
      <c r="W2105" s="18" t="str">
        <f t="shared" si="196"/>
        <v>Não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>
        <f>IFERROR(VLOOKUP(A2106,[1]Monitoramento_Base_somente_disp!$A:$J,4,FALSE),0)</f>
        <v>12829</v>
      </c>
      <c r="C2106" s="18">
        <f>IFERROR(VLOOKUP(A2106,[1]Monitoramento_Base_somente_disp!$A:$J,5,FALSE),0)</f>
        <v>6273588</v>
      </c>
      <c r="D2106" s="18">
        <f>IFERROR(VLOOKUP(A2106,[1]Monitoramento_Base_somente_disp!$A:$J,6,FALSE),0)</f>
        <v>0</v>
      </c>
      <c r="E2106" s="18">
        <f>IFERROR(VLOOKUP(A2106,[1]Monitoramento_Base_somente_disp!$A:$J,7,FALSE),0)</f>
        <v>0</v>
      </c>
      <c r="F2106" s="18">
        <f>IFERROR(VLOOKUP(A2106,[1]Monitoramento_Base_somente_disp!$A:$J,8,FALSE),0)</f>
        <v>0</v>
      </c>
      <c r="G2106" s="18">
        <f>IFERROR(VLOOKUP(A2106,[1]Monitoramento_Base_somente_disp!$A:$J,9,FALSE),0)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Não</v>
      </c>
      <c r="W2106" s="18" t="str">
        <f t="shared" si="196"/>
        <v>Não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>
        <f>IFERROR(VLOOKUP(A2107,[1]Monitoramento_Base_somente_disp!$A:$J,4,FALSE),0)</f>
        <v>0</v>
      </c>
      <c r="C2107" s="18">
        <f>IFERROR(VLOOKUP(A2107,[1]Monitoramento_Base_somente_disp!$A:$J,5,FALSE),0)</f>
        <v>873528</v>
      </c>
      <c r="D2107" s="18">
        <f>IFERROR(VLOOKUP(A2107,[1]Monitoramento_Base_somente_disp!$A:$J,6,FALSE),0)</f>
        <v>0</v>
      </c>
      <c r="E2107" s="18">
        <f>IFERROR(VLOOKUP(A2107,[1]Monitoramento_Base_somente_disp!$A:$J,7,FALSE),0)</f>
        <v>0</v>
      </c>
      <c r="F2107" s="18">
        <f>IFERROR(VLOOKUP(A2107,[1]Monitoramento_Base_somente_disp!$A:$J,8,FALSE),0)</f>
        <v>0</v>
      </c>
      <c r="G2107" s="18">
        <f>IFERROR(VLOOKUP(A2107,[1]Monitoramento_Base_somente_disp!$A:$J,9,FALSE),0)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Não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IFERROR(VLOOKUP(A2108,[1]Monitoramento_Base_somente_disp!$A:$J,4,FALSE),0)</f>
        <v>0</v>
      </c>
      <c r="C2108" s="18">
        <f>IFERROR(VLOOKUP(A2108,[1]Monitoramento_Base_somente_disp!$A:$J,5,FALSE),0)</f>
        <v>0</v>
      </c>
      <c r="D2108" s="18">
        <f>IFERROR(VLOOKUP(A2108,[1]Monitoramento_Base_somente_disp!$A:$J,6,FALSE),0)</f>
        <v>0</v>
      </c>
      <c r="E2108" s="18">
        <f>IFERROR(VLOOKUP(A2108,[1]Monitoramento_Base_somente_disp!$A:$J,7,FALSE),0)</f>
        <v>0</v>
      </c>
      <c r="F2108" s="18">
        <f>IFERROR(VLOOKUP(A2108,[1]Monitoramento_Base_somente_disp!$A:$J,8,FALSE),0)</f>
        <v>0</v>
      </c>
      <c r="G2108" s="18">
        <f>IFERROR(VLOOKUP(A2108,[1]Monitoramento_Base_somente_disp!$A:$J,9,FALSE),0)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IFERROR(VLOOKUP(A2109,[1]Monitoramento_Base_somente_disp!$A:$J,4,FALSE),0)</f>
        <v>0</v>
      </c>
      <c r="C2109" s="18">
        <f>IFERROR(VLOOKUP(A2109,[1]Monitoramento_Base_somente_disp!$A:$J,5,FALSE),0)</f>
        <v>0</v>
      </c>
      <c r="D2109" s="18">
        <f>IFERROR(VLOOKUP(A2109,[1]Monitoramento_Base_somente_disp!$A:$J,6,FALSE),0)</f>
        <v>0</v>
      </c>
      <c r="E2109" s="18">
        <f>IFERROR(VLOOKUP(A2109,[1]Monitoramento_Base_somente_disp!$A:$J,7,FALSE),0)</f>
        <v>0</v>
      </c>
      <c r="F2109" s="18">
        <f>IFERROR(VLOOKUP(A2109,[1]Monitoramento_Base_somente_disp!$A:$J,8,FALSE),0)</f>
        <v>0</v>
      </c>
      <c r="G2109" s="18">
        <f>IFERROR(VLOOKUP(A2109,[1]Monitoramento_Base_somente_disp!$A:$J,9,FALSE),0)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IFERROR(VLOOKUP(A2110,[1]Monitoramento_Base_somente_disp!$A:$J,4,FALSE),0)</f>
        <v>0</v>
      </c>
      <c r="C2110" s="18">
        <f>IFERROR(VLOOKUP(A2110,[1]Monitoramento_Base_somente_disp!$A:$J,5,FALSE),0)</f>
        <v>0</v>
      </c>
      <c r="D2110" s="18">
        <f>IFERROR(VLOOKUP(A2110,[1]Monitoramento_Base_somente_disp!$A:$J,6,FALSE),0)</f>
        <v>0</v>
      </c>
      <c r="E2110" s="18">
        <f>IFERROR(VLOOKUP(A2110,[1]Monitoramento_Base_somente_disp!$A:$J,7,FALSE),0)</f>
        <v>0</v>
      </c>
      <c r="F2110" s="18">
        <f>IFERROR(VLOOKUP(A2110,[1]Monitoramento_Base_somente_disp!$A:$J,8,FALSE),0)</f>
        <v>0</v>
      </c>
      <c r="G2110" s="18">
        <f>IFERROR(VLOOKUP(A2110,[1]Monitoramento_Base_somente_disp!$A:$J,9,FALSE),0)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IFERROR(VLOOKUP(A2111,[1]Monitoramento_Base_somente_disp!$A:$J,4,FALSE),0)</f>
        <v>0</v>
      </c>
      <c r="C2111" s="18">
        <f>IFERROR(VLOOKUP(A2111,[1]Monitoramento_Base_somente_disp!$A:$J,5,FALSE),0)</f>
        <v>1150560</v>
      </c>
      <c r="D2111" s="18">
        <f>IFERROR(VLOOKUP(A2111,[1]Monitoramento_Base_somente_disp!$A:$J,6,FALSE),0)</f>
        <v>0</v>
      </c>
      <c r="E2111" s="18">
        <f>IFERROR(VLOOKUP(A2111,[1]Monitoramento_Base_somente_disp!$A:$J,7,FALSE),0)</f>
        <v>0</v>
      </c>
      <c r="F2111" s="18">
        <f>IFERROR(VLOOKUP(A2111,[1]Monitoramento_Base_somente_disp!$A:$J,8,FALSE),0)</f>
        <v>0</v>
      </c>
      <c r="G2111" s="18">
        <f>IFERROR(VLOOKUP(A2111,[1]Monitoramento_Base_somente_disp!$A:$J,9,FALSE),0)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Não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IFERROR(VLOOKUP(A2112,[1]Monitoramento_Base_somente_disp!$A:$J,4,FALSE),0)</f>
        <v>0</v>
      </c>
      <c r="C2112" s="18">
        <f>IFERROR(VLOOKUP(A2112,[1]Monitoramento_Base_somente_disp!$A:$J,5,FALSE),0)</f>
        <v>0</v>
      </c>
      <c r="D2112" s="18">
        <f>IFERROR(VLOOKUP(A2112,[1]Monitoramento_Base_somente_disp!$A:$J,6,FALSE),0)</f>
        <v>0</v>
      </c>
      <c r="E2112" s="18">
        <f>IFERROR(VLOOKUP(A2112,[1]Monitoramento_Base_somente_disp!$A:$J,7,FALSE),0)</f>
        <v>0</v>
      </c>
      <c r="F2112" s="18">
        <f>IFERROR(VLOOKUP(A2112,[1]Monitoramento_Base_somente_disp!$A:$J,8,FALSE),0)</f>
        <v>0</v>
      </c>
      <c r="G2112" s="18">
        <f>IFERROR(VLOOKUP(A2112,[1]Monitoramento_Base_somente_disp!$A:$J,9,FALSE),0)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IFERROR(VLOOKUP(A2113,[1]Monitoramento_Base_somente_disp!$A:$J,4,FALSE),0)</f>
        <v>0</v>
      </c>
      <c r="C2113" s="18">
        <f>IFERROR(VLOOKUP(A2113,[1]Monitoramento_Base_somente_disp!$A:$J,5,FALSE),0)</f>
        <v>6638738</v>
      </c>
      <c r="D2113" s="18">
        <f>IFERROR(VLOOKUP(A2113,[1]Monitoramento_Base_somente_disp!$A:$J,6,FALSE),0)</f>
        <v>0</v>
      </c>
      <c r="E2113" s="18">
        <f>IFERROR(VLOOKUP(A2113,[1]Monitoramento_Base_somente_disp!$A:$J,7,FALSE),0)</f>
        <v>0</v>
      </c>
      <c r="F2113" s="18">
        <f>IFERROR(VLOOKUP(A2113,[1]Monitoramento_Base_somente_disp!$A:$J,8,FALSE),0)</f>
        <v>0</v>
      </c>
      <c r="G2113" s="18">
        <f>IFERROR(VLOOKUP(A2113,[1]Monitoramento_Base_somente_disp!$A:$J,9,FALSE),0)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Não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>
        <f>IFERROR(VLOOKUP(A2114,[1]Monitoramento_Base_somente_disp!$A:$J,4,FALSE),0)</f>
        <v>0</v>
      </c>
      <c r="C2114" s="18">
        <f>IFERROR(VLOOKUP(A2114,[1]Monitoramento_Base_somente_disp!$A:$J,5,FALSE),0)</f>
        <v>580295</v>
      </c>
      <c r="D2114" s="18">
        <f>IFERROR(VLOOKUP(A2114,[1]Monitoramento_Base_somente_disp!$A:$J,6,FALSE),0)</f>
        <v>0</v>
      </c>
      <c r="E2114" s="18">
        <f>IFERROR(VLOOKUP(A2114,[1]Monitoramento_Base_somente_disp!$A:$J,7,FALSE),0)</f>
        <v>0</v>
      </c>
      <c r="F2114" s="18">
        <f>IFERROR(VLOOKUP(A2114,[1]Monitoramento_Base_somente_disp!$A:$J,8,FALSE),0)</f>
        <v>0</v>
      </c>
      <c r="G2114" s="18">
        <f>IFERROR(VLOOKUP(A2114,[1]Monitoramento_Base_somente_disp!$A:$J,9,FALSE),0)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Não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>
        <f>IFERROR(VLOOKUP(A2115,[1]Monitoramento_Base_somente_disp!$A:$J,4,FALSE),0)</f>
        <v>0</v>
      </c>
      <c r="C2115" s="18">
        <f>IFERROR(VLOOKUP(A2115,[1]Monitoramento_Base_somente_disp!$A:$J,5,FALSE),0)</f>
        <v>4625666</v>
      </c>
      <c r="D2115" s="18">
        <f>IFERROR(VLOOKUP(A2115,[1]Monitoramento_Base_somente_disp!$A:$J,6,FALSE),0)</f>
        <v>0</v>
      </c>
      <c r="E2115" s="18">
        <f>IFERROR(VLOOKUP(A2115,[1]Monitoramento_Base_somente_disp!$A:$J,7,FALSE),0)</f>
        <v>0</v>
      </c>
      <c r="F2115" s="18">
        <f>IFERROR(VLOOKUP(A2115,[1]Monitoramento_Base_somente_disp!$A:$J,8,FALSE),0)</f>
        <v>0</v>
      </c>
      <c r="G2115" s="18">
        <f>IFERROR(VLOOKUP(A2115,[1]Monitoramento_Base_somente_disp!$A:$J,9,FALSE),0)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Não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IFERROR(VLOOKUP(A2116,[1]Monitoramento_Base_somente_disp!$A:$J,4,FALSE),0)</f>
        <v>0</v>
      </c>
      <c r="C2116" s="18">
        <f>IFERROR(VLOOKUP(A2116,[1]Monitoramento_Base_somente_disp!$A:$J,5,FALSE),0)</f>
        <v>0</v>
      </c>
      <c r="D2116" s="18">
        <f>IFERROR(VLOOKUP(A2116,[1]Monitoramento_Base_somente_disp!$A:$J,6,FALSE),0)</f>
        <v>0</v>
      </c>
      <c r="E2116" s="18">
        <f>IFERROR(VLOOKUP(A2116,[1]Monitoramento_Base_somente_disp!$A:$J,7,FALSE),0)</f>
        <v>0</v>
      </c>
      <c r="F2116" s="18">
        <f>IFERROR(VLOOKUP(A2116,[1]Monitoramento_Base_somente_disp!$A:$J,8,FALSE),0)</f>
        <v>0</v>
      </c>
      <c r="G2116" s="18">
        <f>IFERROR(VLOOKUP(A2116,[1]Monitoramento_Base_somente_disp!$A:$J,9,FALSE),0)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IFERROR(VLOOKUP(A2117,[1]Monitoramento_Base_somente_disp!$A:$J,4,FALSE),0)</f>
        <v>70094</v>
      </c>
      <c r="C2117" s="18">
        <f>IFERROR(VLOOKUP(A2117,[1]Monitoramento_Base_somente_disp!$A:$J,5,FALSE),0)</f>
        <v>67700679</v>
      </c>
      <c r="D2117" s="18">
        <f>IFERROR(VLOOKUP(A2117,[1]Monitoramento_Base_somente_disp!$A:$J,6,FALSE),0)</f>
        <v>0</v>
      </c>
      <c r="E2117" s="18">
        <f>IFERROR(VLOOKUP(A2117,[1]Monitoramento_Base_somente_disp!$A:$J,7,FALSE),0)</f>
        <v>0</v>
      </c>
      <c r="F2117" s="18">
        <f>IFERROR(VLOOKUP(A2117,[1]Monitoramento_Base_somente_disp!$A:$J,8,FALSE),0)</f>
        <v>0</v>
      </c>
      <c r="G2117" s="18">
        <f>IFERROR(VLOOKUP(A2117,[1]Monitoramento_Base_somente_disp!$A:$J,9,FALSE),0)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Não</v>
      </c>
      <c r="W2117" s="18" t="str">
        <f t="shared" si="196"/>
        <v>Não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>
        <f>IFERROR(VLOOKUP(A2118,[1]Monitoramento_Base_somente_disp!$A:$J,4,FALSE),0)</f>
        <v>0</v>
      </c>
      <c r="C2118" s="18">
        <f>IFERROR(VLOOKUP(A2118,[1]Monitoramento_Base_somente_disp!$A:$J,5,FALSE),0)</f>
        <v>117212195</v>
      </c>
      <c r="D2118" s="18">
        <f>IFERROR(VLOOKUP(A2118,[1]Monitoramento_Base_somente_disp!$A:$J,6,FALSE),0)</f>
        <v>0</v>
      </c>
      <c r="E2118" s="18">
        <f>IFERROR(VLOOKUP(A2118,[1]Monitoramento_Base_somente_disp!$A:$J,7,FALSE),0)</f>
        <v>0</v>
      </c>
      <c r="F2118" s="18">
        <f>IFERROR(VLOOKUP(A2118,[1]Monitoramento_Base_somente_disp!$A:$J,8,FALSE),0)</f>
        <v>0</v>
      </c>
      <c r="G2118" s="18">
        <f>IFERROR(VLOOKUP(A2118,[1]Monitoramento_Base_somente_disp!$A:$J,9,FALSE),0)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Não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>
        <f>IFERROR(VLOOKUP(A2119,[1]Monitoramento_Base_somente_disp!$A:$J,4,FALSE),0)</f>
        <v>0</v>
      </c>
      <c r="C2119" s="18">
        <f>IFERROR(VLOOKUP(A2119,[1]Monitoramento_Base_somente_disp!$A:$J,5,FALSE),0)</f>
        <v>4363373</v>
      </c>
      <c r="D2119" s="18">
        <f>IFERROR(VLOOKUP(A2119,[1]Monitoramento_Base_somente_disp!$A:$J,6,FALSE),0)</f>
        <v>0</v>
      </c>
      <c r="E2119" s="18">
        <f>IFERROR(VLOOKUP(A2119,[1]Monitoramento_Base_somente_disp!$A:$J,7,FALSE),0)</f>
        <v>0</v>
      </c>
      <c r="F2119" s="18">
        <f>IFERROR(VLOOKUP(A2119,[1]Monitoramento_Base_somente_disp!$A:$J,8,FALSE),0)</f>
        <v>0</v>
      </c>
      <c r="G2119" s="18">
        <f>IFERROR(VLOOKUP(A2119,[1]Monitoramento_Base_somente_disp!$A:$J,9,FALSE),0)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Não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IFERROR(VLOOKUP(A2120,[1]Monitoramento_Base_somente_disp!$A:$J,4,FALSE),0)</f>
        <v>0</v>
      </c>
      <c r="C2120" s="18">
        <f>IFERROR(VLOOKUP(A2120,[1]Monitoramento_Base_somente_disp!$A:$J,5,FALSE),0)</f>
        <v>0</v>
      </c>
      <c r="D2120" s="18">
        <f>IFERROR(VLOOKUP(A2120,[1]Monitoramento_Base_somente_disp!$A:$J,6,FALSE),0)</f>
        <v>0</v>
      </c>
      <c r="E2120" s="18">
        <f>IFERROR(VLOOKUP(A2120,[1]Monitoramento_Base_somente_disp!$A:$J,7,FALSE),0)</f>
        <v>0</v>
      </c>
      <c r="F2120" s="18">
        <f>IFERROR(VLOOKUP(A2120,[1]Monitoramento_Base_somente_disp!$A:$J,8,FALSE),0)</f>
        <v>0</v>
      </c>
      <c r="G2120" s="18">
        <f>IFERROR(VLOOKUP(A2120,[1]Monitoramento_Base_somente_disp!$A:$J,9,FALSE),0)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IFERROR(VLOOKUP(A2121,[1]Monitoramento_Base_somente_disp!$A:$J,4,FALSE),0)</f>
        <v>0</v>
      </c>
      <c r="C2121" s="18">
        <f>IFERROR(VLOOKUP(A2121,[1]Monitoramento_Base_somente_disp!$A:$J,5,FALSE),0)</f>
        <v>0</v>
      </c>
      <c r="D2121" s="18">
        <f>IFERROR(VLOOKUP(A2121,[1]Monitoramento_Base_somente_disp!$A:$J,6,FALSE),0)</f>
        <v>0</v>
      </c>
      <c r="E2121" s="18">
        <f>IFERROR(VLOOKUP(A2121,[1]Monitoramento_Base_somente_disp!$A:$J,7,FALSE),0)</f>
        <v>0</v>
      </c>
      <c r="F2121" s="18">
        <f>IFERROR(VLOOKUP(A2121,[1]Monitoramento_Base_somente_disp!$A:$J,8,FALSE),0)</f>
        <v>0</v>
      </c>
      <c r="G2121" s="18">
        <f>IFERROR(VLOOKUP(A2121,[1]Monitoramento_Base_somente_disp!$A:$J,9,FALSE),0)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IFERROR(VLOOKUP(A2122,[1]Monitoramento_Base_somente_disp!$A:$J,4,FALSE),0)</f>
        <v>0</v>
      </c>
      <c r="C2122" s="18">
        <f>IFERROR(VLOOKUP(A2122,[1]Monitoramento_Base_somente_disp!$A:$J,5,FALSE),0)</f>
        <v>3902826</v>
      </c>
      <c r="D2122" s="18">
        <f>IFERROR(VLOOKUP(A2122,[1]Monitoramento_Base_somente_disp!$A:$J,6,FALSE),0)</f>
        <v>0</v>
      </c>
      <c r="E2122" s="18">
        <f>IFERROR(VLOOKUP(A2122,[1]Monitoramento_Base_somente_disp!$A:$J,7,FALSE),0)</f>
        <v>0</v>
      </c>
      <c r="F2122" s="18">
        <f>IFERROR(VLOOKUP(A2122,[1]Monitoramento_Base_somente_disp!$A:$J,8,FALSE),0)</f>
        <v>0</v>
      </c>
      <c r="G2122" s="18">
        <f>IFERROR(VLOOKUP(A2122,[1]Monitoramento_Base_somente_disp!$A:$J,9,FALSE),0)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Não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>
        <f>IFERROR(VLOOKUP(A2123,[1]Monitoramento_Base_somente_disp!$A:$J,4,FALSE),0)</f>
        <v>0</v>
      </c>
      <c r="C2123" s="18">
        <f>IFERROR(VLOOKUP(A2123,[1]Monitoramento_Base_somente_disp!$A:$J,5,FALSE),0)</f>
        <v>1295536</v>
      </c>
      <c r="D2123" s="18">
        <f>IFERROR(VLOOKUP(A2123,[1]Monitoramento_Base_somente_disp!$A:$J,6,FALSE),0)</f>
        <v>0</v>
      </c>
      <c r="E2123" s="18">
        <f>IFERROR(VLOOKUP(A2123,[1]Monitoramento_Base_somente_disp!$A:$J,7,FALSE),0)</f>
        <v>0</v>
      </c>
      <c r="F2123" s="18">
        <f>IFERROR(VLOOKUP(A2123,[1]Monitoramento_Base_somente_disp!$A:$J,8,FALSE),0)</f>
        <v>0</v>
      </c>
      <c r="G2123" s="18">
        <f>IFERROR(VLOOKUP(A2123,[1]Monitoramento_Base_somente_disp!$A:$J,9,FALSE),0)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Não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>
        <f>IFERROR(VLOOKUP(A2124,[1]Monitoramento_Base_somente_disp!$A:$J,4,FALSE),0)</f>
        <v>0</v>
      </c>
      <c r="C2124" s="18">
        <f>IFERROR(VLOOKUP(A2124,[1]Monitoramento_Base_somente_disp!$A:$J,5,FALSE),0)</f>
        <v>6530295</v>
      </c>
      <c r="D2124" s="18">
        <f>IFERROR(VLOOKUP(A2124,[1]Monitoramento_Base_somente_disp!$A:$J,6,FALSE),0)</f>
        <v>0</v>
      </c>
      <c r="E2124" s="18">
        <f>IFERROR(VLOOKUP(A2124,[1]Monitoramento_Base_somente_disp!$A:$J,7,FALSE),0)</f>
        <v>0</v>
      </c>
      <c r="F2124" s="18">
        <f>IFERROR(VLOOKUP(A2124,[1]Monitoramento_Base_somente_disp!$A:$J,8,FALSE),0)</f>
        <v>0</v>
      </c>
      <c r="G2124" s="18">
        <f>IFERROR(VLOOKUP(A2124,[1]Monitoramento_Base_somente_disp!$A:$J,9,FALSE),0)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Não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>
        <f>IFERROR(VLOOKUP(A2125,[1]Monitoramento_Base_somente_disp!$A:$J,4,FALSE),0)</f>
        <v>0</v>
      </c>
      <c r="C2125" s="18">
        <f>IFERROR(VLOOKUP(A2125,[1]Monitoramento_Base_somente_disp!$A:$J,5,FALSE),0)</f>
        <v>144783</v>
      </c>
      <c r="D2125" s="18">
        <f>IFERROR(VLOOKUP(A2125,[1]Monitoramento_Base_somente_disp!$A:$J,6,FALSE),0)</f>
        <v>0</v>
      </c>
      <c r="E2125" s="18">
        <f>IFERROR(VLOOKUP(A2125,[1]Monitoramento_Base_somente_disp!$A:$J,7,FALSE),0)</f>
        <v>0</v>
      </c>
      <c r="F2125" s="18">
        <f>IFERROR(VLOOKUP(A2125,[1]Monitoramento_Base_somente_disp!$A:$J,8,FALSE),0)</f>
        <v>0</v>
      </c>
      <c r="G2125" s="18">
        <f>IFERROR(VLOOKUP(A2125,[1]Monitoramento_Base_somente_disp!$A:$J,9,FALSE),0)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Não</v>
      </c>
      <c r="W2125" s="18" t="str">
        <f t="shared" si="202"/>
        <v>Não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>
        <f>IFERROR(VLOOKUP(A2126,[1]Monitoramento_Base_somente_disp!$A:$J,4,FALSE),0)</f>
        <v>11951</v>
      </c>
      <c r="C2126" s="18">
        <f>IFERROR(VLOOKUP(A2126,[1]Monitoramento_Base_somente_disp!$A:$J,5,FALSE),0)</f>
        <v>4125234</v>
      </c>
      <c r="D2126" s="18">
        <f>IFERROR(VLOOKUP(A2126,[1]Monitoramento_Base_somente_disp!$A:$J,6,FALSE),0)</f>
        <v>0</v>
      </c>
      <c r="E2126" s="18">
        <f>IFERROR(VLOOKUP(A2126,[1]Monitoramento_Base_somente_disp!$A:$J,7,FALSE),0)</f>
        <v>0</v>
      </c>
      <c r="F2126" s="18">
        <f>IFERROR(VLOOKUP(A2126,[1]Monitoramento_Base_somente_disp!$A:$J,8,FALSE),0)</f>
        <v>0</v>
      </c>
      <c r="G2126" s="18">
        <f>IFERROR(VLOOKUP(A2126,[1]Monitoramento_Base_somente_disp!$A:$J,9,FALSE),0)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Não</v>
      </c>
      <c r="W2126" s="18" t="str">
        <f t="shared" si="202"/>
        <v>Não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>
        <f>IFERROR(VLOOKUP(A2127,[1]Monitoramento_Base_somente_disp!$A:$J,4,FALSE),0)</f>
        <v>0</v>
      </c>
      <c r="C2127" s="18">
        <f>IFERROR(VLOOKUP(A2127,[1]Monitoramento_Base_somente_disp!$A:$J,5,FALSE),0)</f>
        <v>132005</v>
      </c>
      <c r="D2127" s="18">
        <f>IFERROR(VLOOKUP(A2127,[1]Monitoramento_Base_somente_disp!$A:$J,6,FALSE),0)</f>
        <v>0</v>
      </c>
      <c r="E2127" s="18">
        <f>IFERROR(VLOOKUP(A2127,[1]Monitoramento_Base_somente_disp!$A:$J,7,FALSE),0)</f>
        <v>0</v>
      </c>
      <c r="F2127" s="18">
        <f>IFERROR(VLOOKUP(A2127,[1]Monitoramento_Base_somente_disp!$A:$J,8,FALSE),0)</f>
        <v>0</v>
      </c>
      <c r="G2127" s="18">
        <f>IFERROR(VLOOKUP(A2127,[1]Monitoramento_Base_somente_disp!$A:$J,9,FALSE),0)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Não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Não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IFERROR(VLOOKUP(A2128,[1]Monitoramento_Base_somente_disp!$A:$J,4,FALSE),0)</f>
        <v>0</v>
      </c>
      <c r="C2128" s="18">
        <f>IFERROR(VLOOKUP(A2128,[1]Monitoramento_Base_somente_disp!$A:$J,5,FALSE),0)</f>
        <v>0</v>
      </c>
      <c r="D2128" s="18">
        <f>IFERROR(VLOOKUP(A2128,[1]Monitoramento_Base_somente_disp!$A:$J,6,FALSE),0)</f>
        <v>0</v>
      </c>
      <c r="E2128" s="18">
        <f>IFERROR(VLOOKUP(A2128,[1]Monitoramento_Base_somente_disp!$A:$J,7,FALSE),0)</f>
        <v>0</v>
      </c>
      <c r="F2128" s="18">
        <f>IFERROR(VLOOKUP(A2128,[1]Monitoramento_Base_somente_disp!$A:$J,8,FALSE),0)</f>
        <v>0</v>
      </c>
      <c r="G2128" s="18">
        <f>IFERROR(VLOOKUP(A2128,[1]Monitoramento_Base_somente_disp!$A:$J,9,FALSE),0)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IFERROR(VLOOKUP(A2129,[1]Monitoramento_Base_somente_disp!$A:$J,4,FALSE),0)</f>
        <v>0</v>
      </c>
      <c r="C2129" s="18">
        <f>IFERROR(VLOOKUP(A2129,[1]Monitoramento_Base_somente_disp!$A:$J,5,FALSE),0)</f>
        <v>0</v>
      </c>
      <c r="D2129" s="18">
        <f>IFERROR(VLOOKUP(A2129,[1]Monitoramento_Base_somente_disp!$A:$J,6,FALSE),0)</f>
        <v>0</v>
      </c>
      <c r="E2129" s="18">
        <f>IFERROR(VLOOKUP(A2129,[1]Monitoramento_Base_somente_disp!$A:$J,7,FALSE),0)</f>
        <v>0</v>
      </c>
      <c r="F2129" s="18">
        <f>IFERROR(VLOOKUP(A2129,[1]Monitoramento_Base_somente_disp!$A:$J,8,FALSE),0)</f>
        <v>0</v>
      </c>
      <c r="G2129" s="18">
        <f>IFERROR(VLOOKUP(A2129,[1]Monitoramento_Base_somente_disp!$A:$J,9,FALSE),0)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IFERROR(VLOOKUP(A2130,[1]Monitoramento_Base_somente_disp!$A:$J,4,FALSE),0)</f>
        <v>0</v>
      </c>
      <c r="C2130" s="18">
        <f>IFERROR(VLOOKUP(A2130,[1]Monitoramento_Base_somente_disp!$A:$J,5,FALSE),0)</f>
        <v>0</v>
      </c>
      <c r="D2130" s="18">
        <f>IFERROR(VLOOKUP(A2130,[1]Monitoramento_Base_somente_disp!$A:$J,6,FALSE),0)</f>
        <v>0</v>
      </c>
      <c r="E2130" s="18">
        <f>IFERROR(VLOOKUP(A2130,[1]Monitoramento_Base_somente_disp!$A:$J,7,FALSE),0)</f>
        <v>0</v>
      </c>
      <c r="F2130" s="18">
        <f>IFERROR(VLOOKUP(A2130,[1]Monitoramento_Base_somente_disp!$A:$J,8,FALSE),0)</f>
        <v>0</v>
      </c>
      <c r="G2130" s="18">
        <f>IFERROR(VLOOKUP(A2130,[1]Monitoramento_Base_somente_disp!$A:$J,9,FALSE),0)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IFERROR(VLOOKUP(A2131,[1]Monitoramento_Base_somente_disp!$A:$J,4,FALSE),0)</f>
        <v>0</v>
      </c>
      <c r="C2131" s="18">
        <f>IFERROR(VLOOKUP(A2131,[1]Monitoramento_Base_somente_disp!$A:$J,5,FALSE),0)</f>
        <v>26311019</v>
      </c>
      <c r="D2131" s="18">
        <f>IFERROR(VLOOKUP(A2131,[1]Monitoramento_Base_somente_disp!$A:$J,6,FALSE),0)</f>
        <v>0</v>
      </c>
      <c r="E2131" s="18">
        <f>IFERROR(VLOOKUP(A2131,[1]Monitoramento_Base_somente_disp!$A:$J,7,FALSE),0)</f>
        <v>0</v>
      </c>
      <c r="F2131" s="18">
        <f>IFERROR(VLOOKUP(A2131,[1]Monitoramento_Base_somente_disp!$A:$J,8,FALSE),0)</f>
        <v>0</v>
      </c>
      <c r="G2131" s="18">
        <f>IFERROR(VLOOKUP(A2131,[1]Monitoramento_Base_somente_disp!$A:$J,9,FALSE),0)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Não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>
        <f>IFERROR(VLOOKUP(A2132,[1]Monitoramento_Base_somente_disp!$A:$J,4,FALSE),0)</f>
        <v>0</v>
      </c>
      <c r="C2132" s="18">
        <f>IFERROR(VLOOKUP(A2132,[1]Monitoramento_Base_somente_disp!$A:$J,5,FALSE),0)</f>
        <v>961129</v>
      </c>
      <c r="D2132" s="18">
        <f>IFERROR(VLOOKUP(A2132,[1]Monitoramento_Base_somente_disp!$A:$J,6,FALSE),0)</f>
        <v>0</v>
      </c>
      <c r="E2132" s="18">
        <f>IFERROR(VLOOKUP(A2132,[1]Monitoramento_Base_somente_disp!$A:$J,7,FALSE),0)</f>
        <v>0</v>
      </c>
      <c r="F2132" s="18">
        <f>IFERROR(VLOOKUP(A2132,[1]Monitoramento_Base_somente_disp!$A:$J,8,FALSE),0)</f>
        <v>0</v>
      </c>
      <c r="G2132" s="18">
        <f>IFERROR(VLOOKUP(A2132,[1]Monitoramento_Base_somente_disp!$A:$J,9,FALSE),0)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Não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>
        <f>IFERROR(VLOOKUP(A2133,[1]Monitoramento_Base_somente_disp!$A:$J,4,FALSE),0)</f>
        <v>0</v>
      </c>
      <c r="C2133" s="18">
        <f>IFERROR(VLOOKUP(A2133,[1]Monitoramento_Base_somente_disp!$A:$J,5,FALSE),0)</f>
        <v>1201968</v>
      </c>
      <c r="D2133" s="18">
        <f>IFERROR(VLOOKUP(A2133,[1]Monitoramento_Base_somente_disp!$A:$J,6,FALSE),0)</f>
        <v>0</v>
      </c>
      <c r="E2133" s="18">
        <f>IFERROR(VLOOKUP(A2133,[1]Monitoramento_Base_somente_disp!$A:$J,7,FALSE),0)</f>
        <v>0</v>
      </c>
      <c r="F2133" s="18">
        <f>IFERROR(VLOOKUP(A2133,[1]Monitoramento_Base_somente_disp!$A:$J,8,FALSE),0)</f>
        <v>0</v>
      </c>
      <c r="G2133" s="18">
        <f>IFERROR(VLOOKUP(A2133,[1]Monitoramento_Base_somente_disp!$A:$J,9,FALSE),0)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Não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>
        <f>IFERROR(VLOOKUP(A2134,[1]Monitoramento_Base_somente_disp!$A:$J,4,FALSE),0)</f>
        <v>14101</v>
      </c>
      <c r="C2134" s="18">
        <f>IFERROR(VLOOKUP(A2134,[1]Monitoramento_Base_somente_disp!$A:$J,5,FALSE),0)</f>
        <v>13388204</v>
      </c>
      <c r="D2134" s="18">
        <f>IFERROR(VLOOKUP(A2134,[1]Monitoramento_Base_somente_disp!$A:$J,6,FALSE),0)</f>
        <v>0</v>
      </c>
      <c r="E2134" s="18">
        <f>IFERROR(VLOOKUP(A2134,[1]Monitoramento_Base_somente_disp!$A:$J,7,FALSE),0)</f>
        <v>0</v>
      </c>
      <c r="F2134" s="18">
        <f>IFERROR(VLOOKUP(A2134,[1]Monitoramento_Base_somente_disp!$A:$J,8,FALSE),0)</f>
        <v>0</v>
      </c>
      <c r="G2134" s="18">
        <f>IFERROR(VLOOKUP(A2134,[1]Monitoramento_Base_somente_disp!$A:$J,9,FALSE),0)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Não</v>
      </c>
      <c r="W2134" s="18" t="str">
        <f t="shared" si="202"/>
        <v>Não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>
        <f>IFERROR(VLOOKUP(A2135,[1]Monitoramento_Base_somente_disp!$A:$J,4,FALSE),0)</f>
        <v>326208</v>
      </c>
      <c r="C2135" s="18">
        <f>IFERROR(VLOOKUP(A2135,[1]Monitoramento_Base_somente_disp!$A:$J,5,FALSE),0)</f>
        <v>9445733</v>
      </c>
      <c r="D2135" s="18">
        <f>IFERROR(VLOOKUP(A2135,[1]Monitoramento_Base_somente_disp!$A:$J,6,FALSE),0)</f>
        <v>0</v>
      </c>
      <c r="E2135" s="18">
        <f>IFERROR(VLOOKUP(A2135,[1]Monitoramento_Base_somente_disp!$A:$J,7,FALSE),0)</f>
        <v>0</v>
      </c>
      <c r="F2135" s="18">
        <f>IFERROR(VLOOKUP(A2135,[1]Monitoramento_Base_somente_disp!$A:$J,8,FALSE),0)</f>
        <v>0</v>
      </c>
      <c r="G2135" s="18">
        <f>IFERROR(VLOOKUP(A2135,[1]Monitoramento_Base_somente_disp!$A:$J,9,FALSE),0)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Não</v>
      </c>
      <c r="W2135" s="18" t="str">
        <f t="shared" si="202"/>
        <v>Não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>
        <f>IFERROR(VLOOKUP(A2136,[1]Monitoramento_Base_somente_disp!$A:$J,4,FALSE),0)</f>
        <v>0</v>
      </c>
      <c r="C2136" s="18">
        <f>IFERROR(VLOOKUP(A2136,[1]Monitoramento_Base_somente_disp!$A:$J,5,FALSE),0)</f>
        <v>1478320</v>
      </c>
      <c r="D2136" s="18">
        <f>IFERROR(VLOOKUP(A2136,[1]Monitoramento_Base_somente_disp!$A:$J,6,FALSE),0)</f>
        <v>0</v>
      </c>
      <c r="E2136" s="18">
        <f>IFERROR(VLOOKUP(A2136,[1]Monitoramento_Base_somente_disp!$A:$J,7,FALSE),0)</f>
        <v>0</v>
      </c>
      <c r="F2136" s="18">
        <f>IFERROR(VLOOKUP(A2136,[1]Monitoramento_Base_somente_disp!$A:$J,8,FALSE),0)</f>
        <v>0</v>
      </c>
      <c r="G2136" s="18">
        <f>IFERROR(VLOOKUP(A2136,[1]Monitoramento_Base_somente_disp!$A:$J,9,FALSE),0)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Não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>
        <f>IFERROR(VLOOKUP(A2137,[1]Monitoramento_Base_somente_disp!$A:$J,4,FALSE),0)</f>
        <v>0</v>
      </c>
      <c r="C2137" s="18">
        <f>IFERROR(VLOOKUP(A2137,[1]Monitoramento_Base_somente_disp!$A:$J,5,FALSE),0)</f>
        <v>660</v>
      </c>
      <c r="D2137" s="18">
        <f>IFERROR(VLOOKUP(A2137,[1]Monitoramento_Base_somente_disp!$A:$J,6,FALSE),0)</f>
        <v>0</v>
      </c>
      <c r="E2137" s="18">
        <f>IFERROR(VLOOKUP(A2137,[1]Monitoramento_Base_somente_disp!$A:$J,7,FALSE),0)</f>
        <v>0</v>
      </c>
      <c r="F2137" s="18">
        <f>IFERROR(VLOOKUP(A2137,[1]Monitoramento_Base_somente_disp!$A:$J,8,FALSE),0)</f>
        <v>0</v>
      </c>
      <c r="G2137" s="18">
        <f>IFERROR(VLOOKUP(A2137,[1]Monitoramento_Base_somente_disp!$A:$J,9,FALSE),0)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Não</v>
      </c>
      <c r="U2137" s="18" t="str">
        <f t="shared" si="200"/>
        <v>Sim</v>
      </c>
      <c r="V2137" s="18" t="str">
        <f t="shared" si="201"/>
        <v>Não</v>
      </c>
      <c r="W2137" s="18" t="str">
        <f t="shared" si="202"/>
        <v>Não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IFERROR(VLOOKUP(A2138,[1]Monitoramento_Base_somente_disp!$A:$J,4,FALSE),0)</f>
        <v>0</v>
      </c>
      <c r="C2138" s="18">
        <f>IFERROR(VLOOKUP(A2138,[1]Monitoramento_Base_somente_disp!$A:$J,5,FALSE),0)</f>
        <v>0</v>
      </c>
      <c r="D2138" s="18">
        <f>IFERROR(VLOOKUP(A2138,[1]Monitoramento_Base_somente_disp!$A:$J,6,FALSE),0)</f>
        <v>0</v>
      </c>
      <c r="E2138" s="18">
        <f>IFERROR(VLOOKUP(A2138,[1]Monitoramento_Base_somente_disp!$A:$J,7,FALSE),0)</f>
        <v>0</v>
      </c>
      <c r="F2138" s="18">
        <f>IFERROR(VLOOKUP(A2138,[1]Monitoramento_Base_somente_disp!$A:$J,8,FALSE),0)</f>
        <v>0</v>
      </c>
      <c r="G2138" s="18">
        <f>IFERROR(VLOOKUP(A2138,[1]Monitoramento_Base_somente_disp!$A:$J,9,FALSE),0)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IFERROR(VLOOKUP(A2139,[1]Monitoramento_Base_somente_disp!$A:$J,4,FALSE),0)</f>
        <v>0</v>
      </c>
      <c r="C2139" s="18">
        <f>IFERROR(VLOOKUP(A2139,[1]Monitoramento_Base_somente_disp!$A:$J,5,FALSE),0)</f>
        <v>2098718</v>
      </c>
      <c r="D2139" s="18">
        <f>IFERROR(VLOOKUP(A2139,[1]Monitoramento_Base_somente_disp!$A:$J,6,FALSE),0)</f>
        <v>0</v>
      </c>
      <c r="E2139" s="18">
        <f>IFERROR(VLOOKUP(A2139,[1]Monitoramento_Base_somente_disp!$A:$J,7,FALSE),0)</f>
        <v>0</v>
      </c>
      <c r="F2139" s="18">
        <f>IFERROR(VLOOKUP(A2139,[1]Monitoramento_Base_somente_disp!$A:$J,8,FALSE),0)</f>
        <v>0</v>
      </c>
      <c r="G2139" s="18">
        <f>IFERROR(VLOOKUP(A2139,[1]Monitoramento_Base_somente_disp!$A:$J,9,FALSE),0)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Não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IFERROR(VLOOKUP(A2140,[1]Monitoramento_Base_somente_disp!$A:$J,4,FALSE),0)</f>
        <v>0</v>
      </c>
      <c r="C2140" s="18">
        <f>IFERROR(VLOOKUP(A2140,[1]Monitoramento_Base_somente_disp!$A:$J,5,FALSE),0)</f>
        <v>0</v>
      </c>
      <c r="D2140" s="18">
        <f>IFERROR(VLOOKUP(A2140,[1]Monitoramento_Base_somente_disp!$A:$J,6,FALSE),0)</f>
        <v>0</v>
      </c>
      <c r="E2140" s="18">
        <f>IFERROR(VLOOKUP(A2140,[1]Monitoramento_Base_somente_disp!$A:$J,7,FALSE),0)</f>
        <v>0</v>
      </c>
      <c r="F2140" s="18">
        <f>IFERROR(VLOOKUP(A2140,[1]Monitoramento_Base_somente_disp!$A:$J,8,FALSE),0)</f>
        <v>0</v>
      </c>
      <c r="G2140" s="18">
        <f>IFERROR(VLOOKUP(A2140,[1]Monitoramento_Base_somente_disp!$A:$J,9,FALSE),0)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IFERROR(VLOOKUP(A2141,[1]Monitoramento_Base_somente_disp!$A:$J,4,FALSE),0)</f>
        <v>91156</v>
      </c>
      <c r="C2141" s="18">
        <f>IFERROR(VLOOKUP(A2141,[1]Monitoramento_Base_somente_disp!$A:$J,5,FALSE),0)</f>
        <v>46013268</v>
      </c>
      <c r="D2141" s="18">
        <f>IFERROR(VLOOKUP(A2141,[1]Monitoramento_Base_somente_disp!$A:$J,6,FALSE),0)</f>
        <v>0</v>
      </c>
      <c r="E2141" s="18">
        <f>IFERROR(VLOOKUP(A2141,[1]Monitoramento_Base_somente_disp!$A:$J,7,FALSE),0)</f>
        <v>0</v>
      </c>
      <c r="F2141" s="18">
        <f>IFERROR(VLOOKUP(A2141,[1]Monitoramento_Base_somente_disp!$A:$J,8,FALSE),0)</f>
        <v>0</v>
      </c>
      <c r="G2141" s="18">
        <f>IFERROR(VLOOKUP(A2141,[1]Monitoramento_Base_somente_disp!$A:$J,9,FALSE),0)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Não</v>
      </c>
      <c r="W2141" s="18" t="str">
        <f t="shared" si="202"/>
        <v>Não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IFERROR(VLOOKUP(A2142,[1]Monitoramento_Base_somente_disp!$A:$J,4,FALSE),0)</f>
        <v>0</v>
      </c>
      <c r="C2142" s="18">
        <f>IFERROR(VLOOKUP(A2142,[1]Monitoramento_Base_somente_disp!$A:$J,5,FALSE),0)</f>
        <v>0</v>
      </c>
      <c r="D2142" s="18">
        <f>IFERROR(VLOOKUP(A2142,[1]Monitoramento_Base_somente_disp!$A:$J,6,FALSE),0)</f>
        <v>0</v>
      </c>
      <c r="E2142" s="18">
        <f>IFERROR(VLOOKUP(A2142,[1]Monitoramento_Base_somente_disp!$A:$J,7,FALSE),0)</f>
        <v>0</v>
      </c>
      <c r="F2142" s="18">
        <f>IFERROR(VLOOKUP(A2142,[1]Monitoramento_Base_somente_disp!$A:$J,8,FALSE),0)</f>
        <v>0</v>
      </c>
      <c r="G2142" s="18">
        <f>IFERROR(VLOOKUP(A2142,[1]Monitoramento_Base_somente_disp!$A:$J,9,FALSE),0)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IFERROR(VLOOKUP(A2143,[1]Monitoramento_Base_somente_disp!$A:$J,4,FALSE),0)</f>
        <v>0</v>
      </c>
      <c r="C2143" s="18">
        <f>IFERROR(VLOOKUP(A2143,[1]Monitoramento_Base_somente_disp!$A:$J,5,FALSE),0)</f>
        <v>14081916</v>
      </c>
      <c r="D2143" s="18">
        <f>IFERROR(VLOOKUP(A2143,[1]Monitoramento_Base_somente_disp!$A:$J,6,FALSE),0)</f>
        <v>0</v>
      </c>
      <c r="E2143" s="18">
        <f>IFERROR(VLOOKUP(A2143,[1]Monitoramento_Base_somente_disp!$A:$J,7,FALSE),0)</f>
        <v>0</v>
      </c>
      <c r="F2143" s="18">
        <f>IFERROR(VLOOKUP(A2143,[1]Monitoramento_Base_somente_disp!$A:$J,8,FALSE),0)</f>
        <v>0</v>
      </c>
      <c r="G2143" s="18">
        <f>IFERROR(VLOOKUP(A2143,[1]Monitoramento_Base_somente_disp!$A:$J,9,FALSE),0)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Não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>
        <f>IFERROR(VLOOKUP(A2144,[1]Monitoramento_Base_somente_disp!$A:$J,4,FALSE),0)</f>
        <v>7210</v>
      </c>
      <c r="C2144" s="18">
        <f>IFERROR(VLOOKUP(A2144,[1]Monitoramento_Base_somente_disp!$A:$J,5,FALSE),0)</f>
        <v>1361463</v>
      </c>
      <c r="D2144" s="18">
        <f>IFERROR(VLOOKUP(A2144,[1]Monitoramento_Base_somente_disp!$A:$J,6,FALSE),0)</f>
        <v>0</v>
      </c>
      <c r="E2144" s="18">
        <f>IFERROR(VLOOKUP(A2144,[1]Monitoramento_Base_somente_disp!$A:$J,7,FALSE),0)</f>
        <v>0</v>
      </c>
      <c r="F2144" s="18">
        <f>IFERROR(VLOOKUP(A2144,[1]Monitoramento_Base_somente_disp!$A:$J,8,FALSE),0)</f>
        <v>0</v>
      </c>
      <c r="G2144" s="18">
        <f>IFERROR(VLOOKUP(A2144,[1]Monitoramento_Base_somente_disp!$A:$J,9,FALSE),0)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Não</v>
      </c>
      <c r="W2144" s="18" t="str">
        <f t="shared" si="202"/>
        <v>Não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IFERROR(VLOOKUP(A2145,[1]Monitoramento_Base_somente_disp!$A:$J,4,FALSE),0)</f>
        <v>0</v>
      </c>
      <c r="C2145" s="18">
        <f>IFERROR(VLOOKUP(A2145,[1]Monitoramento_Base_somente_disp!$A:$J,5,FALSE),0)</f>
        <v>0</v>
      </c>
      <c r="D2145" s="18">
        <f>IFERROR(VLOOKUP(A2145,[1]Monitoramento_Base_somente_disp!$A:$J,6,FALSE),0)</f>
        <v>0</v>
      </c>
      <c r="E2145" s="18">
        <f>IFERROR(VLOOKUP(A2145,[1]Monitoramento_Base_somente_disp!$A:$J,7,FALSE),0)</f>
        <v>0</v>
      </c>
      <c r="F2145" s="18">
        <f>IFERROR(VLOOKUP(A2145,[1]Monitoramento_Base_somente_disp!$A:$J,8,FALSE),0)</f>
        <v>0</v>
      </c>
      <c r="G2145" s="18">
        <f>IFERROR(VLOOKUP(A2145,[1]Monitoramento_Base_somente_disp!$A:$J,9,FALSE),0)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IFERROR(VLOOKUP(A2146,[1]Monitoramento_Base_somente_disp!$A:$J,4,FALSE),0)</f>
        <v>0</v>
      </c>
      <c r="C2146" s="18">
        <f>IFERROR(VLOOKUP(A2146,[1]Monitoramento_Base_somente_disp!$A:$J,5,FALSE),0)</f>
        <v>4712485</v>
      </c>
      <c r="D2146" s="18">
        <f>IFERROR(VLOOKUP(A2146,[1]Monitoramento_Base_somente_disp!$A:$J,6,FALSE),0)</f>
        <v>0</v>
      </c>
      <c r="E2146" s="18">
        <f>IFERROR(VLOOKUP(A2146,[1]Monitoramento_Base_somente_disp!$A:$J,7,FALSE),0)</f>
        <v>0</v>
      </c>
      <c r="F2146" s="18">
        <f>IFERROR(VLOOKUP(A2146,[1]Monitoramento_Base_somente_disp!$A:$J,8,FALSE),0)</f>
        <v>0</v>
      </c>
      <c r="G2146" s="18">
        <f>IFERROR(VLOOKUP(A2146,[1]Monitoramento_Base_somente_disp!$A:$J,9,FALSE),0)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Não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>
        <f>IFERROR(VLOOKUP(A2147,[1]Monitoramento_Base_somente_disp!$A:$J,4,FALSE),0)</f>
        <v>0</v>
      </c>
      <c r="C2147" s="18">
        <f>IFERROR(VLOOKUP(A2147,[1]Monitoramento_Base_somente_disp!$A:$J,5,FALSE),0)</f>
        <v>9329388</v>
      </c>
      <c r="D2147" s="18">
        <f>IFERROR(VLOOKUP(A2147,[1]Monitoramento_Base_somente_disp!$A:$J,6,FALSE),0)</f>
        <v>0</v>
      </c>
      <c r="E2147" s="18">
        <f>IFERROR(VLOOKUP(A2147,[1]Monitoramento_Base_somente_disp!$A:$J,7,FALSE),0)</f>
        <v>0</v>
      </c>
      <c r="F2147" s="18">
        <f>IFERROR(VLOOKUP(A2147,[1]Monitoramento_Base_somente_disp!$A:$J,8,FALSE),0)</f>
        <v>0</v>
      </c>
      <c r="G2147" s="18">
        <f>IFERROR(VLOOKUP(A2147,[1]Monitoramento_Base_somente_disp!$A:$J,9,FALSE),0)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Não</v>
      </c>
      <c r="U2147" s="18" t="str">
        <f t="shared" si="200"/>
        <v>Sim</v>
      </c>
      <c r="V2147" s="18" t="str">
        <f t="shared" si="201"/>
        <v>Não</v>
      </c>
      <c r="W2147" s="18" t="str">
        <f t="shared" si="202"/>
        <v>Não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>
        <f>IFERROR(VLOOKUP(A2148,[1]Monitoramento_Base_somente_disp!$A:$J,4,FALSE),0)</f>
        <v>101038</v>
      </c>
      <c r="C2148" s="18">
        <f>IFERROR(VLOOKUP(A2148,[1]Monitoramento_Base_somente_disp!$A:$J,5,FALSE),0)</f>
        <v>26278924</v>
      </c>
      <c r="D2148" s="18">
        <f>IFERROR(VLOOKUP(A2148,[1]Monitoramento_Base_somente_disp!$A:$J,6,FALSE),0)</f>
        <v>0</v>
      </c>
      <c r="E2148" s="18">
        <f>IFERROR(VLOOKUP(A2148,[1]Monitoramento_Base_somente_disp!$A:$J,7,FALSE),0)</f>
        <v>0</v>
      </c>
      <c r="F2148" s="18">
        <f>IFERROR(VLOOKUP(A2148,[1]Monitoramento_Base_somente_disp!$A:$J,8,FALSE),0)</f>
        <v>0</v>
      </c>
      <c r="G2148" s="18">
        <f>IFERROR(VLOOKUP(A2148,[1]Monitoramento_Base_somente_disp!$A:$J,9,FALSE),0)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Não</v>
      </c>
      <c r="W2148" s="18" t="str">
        <f t="shared" si="202"/>
        <v>Não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>
        <f>IFERROR(VLOOKUP(A2149,[1]Monitoramento_Base_somente_disp!$A:$J,4,FALSE),0)</f>
        <v>7901</v>
      </c>
      <c r="C2149" s="18">
        <f>IFERROR(VLOOKUP(A2149,[1]Monitoramento_Base_somente_disp!$A:$J,5,FALSE),0)</f>
        <v>2538608</v>
      </c>
      <c r="D2149" s="18">
        <f>IFERROR(VLOOKUP(A2149,[1]Monitoramento_Base_somente_disp!$A:$J,6,FALSE),0)</f>
        <v>0</v>
      </c>
      <c r="E2149" s="18">
        <f>IFERROR(VLOOKUP(A2149,[1]Monitoramento_Base_somente_disp!$A:$J,7,FALSE),0)</f>
        <v>0</v>
      </c>
      <c r="F2149" s="18">
        <f>IFERROR(VLOOKUP(A2149,[1]Monitoramento_Base_somente_disp!$A:$J,8,FALSE),0)</f>
        <v>0</v>
      </c>
      <c r="G2149" s="18">
        <f>IFERROR(VLOOKUP(A2149,[1]Monitoramento_Base_somente_disp!$A:$J,9,FALSE),0)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Não</v>
      </c>
      <c r="W2149" s="18" t="str">
        <f t="shared" si="202"/>
        <v>Não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>
        <f>IFERROR(VLOOKUP(A2150,[1]Monitoramento_Base_somente_disp!$A:$J,4,FALSE),0)</f>
        <v>0</v>
      </c>
      <c r="C2150" s="18">
        <f>IFERROR(VLOOKUP(A2150,[1]Monitoramento_Base_somente_disp!$A:$J,5,FALSE),0)</f>
        <v>1390502</v>
      </c>
      <c r="D2150" s="18">
        <f>IFERROR(VLOOKUP(A2150,[1]Monitoramento_Base_somente_disp!$A:$J,6,FALSE),0)</f>
        <v>0</v>
      </c>
      <c r="E2150" s="18">
        <f>IFERROR(VLOOKUP(A2150,[1]Monitoramento_Base_somente_disp!$A:$J,7,FALSE),0)</f>
        <v>0</v>
      </c>
      <c r="F2150" s="18">
        <f>IFERROR(VLOOKUP(A2150,[1]Monitoramento_Base_somente_disp!$A:$J,8,FALSE),0)</f>
        <v>0</v>
      </c>
      <c r="G2150" s="18">
        <f>IFERROR(VLOOKUP(A2150,[1]Monitoramento_Base_somente_disp!$A:$J,9,FALSE),0)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Não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IFERROR(VLOOKUP(A2151,[1]Monitoramento_Base_somente_disp!$A:$J,4,FALSE),0)</f>
        <v>0</v>
      </c>
      <c r="C2151" s="18">
        <f>IFERROR(VLOOKUP(A2151,[1]Monitoramento_Base_somente_disp!$A:$J,5,FALSE),0)</f>
        <v>0</v>
      </c>
      <c r="D2151" s="18">
        <f>IFERROR(VLOOKUP(A2151,[1]Monitoramento_Base_somente_disp!$A:$J,6,FALSE),0)</f>
        <v>0</v>
      </c>
      <c r="E2151" s="18">
        <f>IFERROR(VLOOKUP(A2151,[1]Monitoramento_Base_somente_disp!$A:$J,7,FALSE),0)</f>
        <v>0</v>
      </c>
      <c r="F2151" s="18">
        <f>IFERROR(VLOOKUP(A2151,[1]Monitoramento_Base_somente_disp!$A:$J,8,FALSE),0)</f>
        <v>0</v>
      </c>
      <c r="G2151" s="18">
        <f>IFERROR(VLOOKUP(A2151,[1]Monitoramento_Base_somente_disp!$A:$J,9,FALSE),0)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IFERROR(VLOOKUP(A2152,[1]Monitoramento_Base_somente_disp!$A:$J,4,FALSE),0)</f>
        <v>34356</v>
      </c>
      <c r="C2152" s="18">
        <f>IFERROR(VLOOKUP(A2152,[1]Monitoramento_Base_somente_disp!$A:$J,5,FALSE),0)</f>
        <v>27523411</v>
      </c>
      <c r="D2152" s="18">
        <f>IFERROR(VLOOKUP(A2152,[1]Monitoramento_Base_somente_disp!$A:$J,6,FALSE),0)</f>
        <v>0</v>
      </c>
      <c r="E2152" s="18">
        <f>IFERROR(VLOOKUP(A2152,[1]Monitoramento_Base_somente_disp!$A:$J,7,FALSE),0)</f>
        <v>0</v>
      </c>
      <c r="F2152" s="18">
        <f>IFERROR(VLOOKUP(A2152,[1]Monitoramento_Base_somente_disp!$A:$J,8,FALSE),0)</f>
        <v>0</v>
      </c>
      <c r="G2152" s="18">
        <f>IFERROR(VLOOKUP(A2152,[1]Monitoramento_Base_somente_disp!$A:$J,9,FALSE),0)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Não</v>
      </c>
      <c r="W2152" s="18" t="str">
        <f t="shared" si="202"/>
        <v>Não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>
        <f>IFERROR(VLOOKUP(A2153,[1]Monitoramento_Base_somente_disp!$A:$J,4,FALSE),0)</f>
        <v>19923</v>
      </c>
      <c r="C2153" s="18">
        <f>IFERROR(VLOOKUP(A2153,[1]Monitoramento_Base_somente_disp!$A:$J,5,FALSE),0)</f>
        <v>3210172</v>
      </c>
      <c r="D2153" s="18">
        <f>IFERROR(VLOOKUP(A2153,[1]Monitoramento_Base_somente_disp!$A:$J,6,FALSE),0)</f>
        <v>0</v>
      </c>
      <c r="E2153" s="18">
        <f>IFERROR(VLOOKUP(A2153,[1]Monitoramento_Base_somente_disp!$A:$J,7,FALSE),0)</f>
        <v>0</v>
      </c>
      <c r="F2153" s="18">
        <f>IFERROR(VLOOKUP(A2153,[1]Monitoramento_Base_somente_disp!$A:$J,8,FALSE),0)</f>
        <v>0</v>
      </c>
      <c r="G2153" s="18">
        <f>IFERROR(VLOOKUP(A2153,[1]Monitoramento_Base_somente_disp!$A:$J,9,FALSE),0)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Não</v>
      </c>
      <c r="W2153" s="18" t="str">
        <f t="shared" si="202"/>
        <v>Não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>
        <f>IFERROR(VLOOKUP(A2154,[1]Monitoramento_Base_somente_disp!$A:$J,4,FALSE),0)</f>
        <v>20177</v>
      </c>
      <c r="C2154" s="18">
        <f>IFERROR(VLOOKUP(A2154,[1]Monitoramento_Base_somente_disp!$A:$J,5,FALSE),0)</f>
        <v>7050356</v>
      </c>
      <c r="D2154" s="18">
        <f>IFERROR(VLOOKUP(A2154,[1]Monitoramento_Base_somente_disp!$A:$J,6,FALSE),0)</f>
        <v>0</v>
      </c>
      <c r="E2154" s="18">
        <f>IFERROR(VLOOKUP(A2154,[1]Monitoramento_Base_somente_disp!$A:$J,7,FALSE),0)</f>
        <v>0</v>
      </c>
      <c r="F2154" s="18">
        <f>IFERROR(VLOOKUP(A2154,[1]Monitoramento_Base_somente_disp!$A:$J,8,FALSE),0)</f>
        <v>0</v>
      </c>
      <c r="G2154" s="18">
        <f>IFERROR(VLOOKUP(A2154,[1]Monitoramento_Base_somente_disp!$A:$J,9,FALSE),0)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Não</v>
      </c>
      <c r="W2154" s="18" t="str">
        <f t="shared" si="202"/>
        <v>Não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>
        <f>IFERROR(VLOOKUP(A2155,[1]Monitoramento_Base_somente_disp!$A:$J,4,FALSE),0)</f>
        <v>59488</v>
      </c>
      <c r="C2155" s="18">
        <f>IFERROR(VLOOKUP(A2155,[1]Monitoramento_Base_somente_disp!$A:$J,5,FALSE),0)</f>
        <v>4974654</v>
      </c>
      <c r="D2155" s="18">
        <f>IFERROR(VLOOKUP(A2155,[1]Monitoramento_Base_somente_disp!$A:$J,6,FALSE),0)</f>
        <v>0</v>
      </c>
      <c r="E2155" s="18">
        <f>IFERROR(VLOOKUP(A2155,[1]Monitoramento_Base_somente_disp!$A:$J,7,FALSE),0)</f>
        <v>0</v>
      </c>
      <c r="F2155" s="18">
        <f>IFERROR(VLOOKUP(A2155,[1]Monitoramento_Base_somente_disp!$A:$J,8,FALSE),0)</f>
        <v>0</v>
      </c>
      <c r="G2155" s="18">
        <f>IFERROR(VLOOKUP(A2155,[1]Monitoramento_Base_somente_disp!$A:$J,9,FALSE),0)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Sim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Não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>
        <f>IFERROR(VLOOKUP(A2156,[1]Monitoramento_Base_somente_disp!$A:$J,4,FALSE),0)</f>
        <v>25649</v>
      </c>
      <c r="C2156" s="18">
        <f>IFERROR(VLOOKUP(A2156,[1]Monitoramento_Base_somente_disp!$A:$J,5,FALSE),0)</f>
        <v>24419290</v>
      </c>
      <c r="D2156" s="18">
        <f>IFERROR(VLOOKUP(A2156,[1]Monitoramento_Base_somente_disp!$A:$J,6,FALSE),0)</f>
        <v>0</v>
      </c>
      <c r="E2156" s="18">
        <f>IFERROR(VLOOKUP(A2156,[1]Monitoramento_Base_somente_disp!$A:$J,7,FALSE),0)</f>
        <v>0</v>
      </c>
      <c r="F2156" s="18">
        <f>IFERROR(VLOOKUP(A2156,[1]Monitoramento_Base_somente_disp!$A:$J,8,FALSE),0)</f>
        <v>0</v>
      </c>
      <c r="G2156" s="18">
        <f>IFERROR(VLOOKUP(A2156,[1]Monitoramento_Base_somente_disp!$A:$J,9,FALSE),0)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Não</v>
      </c>
      <c r="W2156" s="18" t="str">
        <f t="shared" si="202"/>
        <v>Não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>
        <f>IFERROR(VLOOKUP(A2157,[1]Monitoramento_Base_somente_disp!$A:$J,4,FALSE),0)</f>
        <v>10252</v>
      </c>
      <c r="C2157" s="18">
        <f>IFERROR(VLOOKUP(A2157,[1]Monitoramento_Base_somente_disp!$A:$J,5,FALSE),0)</f>
        <v>1440115</v>
      </c>
      <c r="D2157" s="18">
        <f>IFERROR(VLOOKUP(A2157,[1]Monitoramento_Base_somente_disp!$A:$J,6,FALSE),0)</f>
        <v>0</v>
      </c>
      <c r="E2157" s="18">
        <f>IFERROR(VLOOKUP(A2157,[1]Monitoramento_Base_somente_disp!$A:$J,7,FALSE),0)</f>
        <v>0</v>
      </c>
      <c r="F2157" s="18">
        <f>IFERROR(VLOOKUP(A2157,[1]Monitoramento_Base_somente_disp!$A:$J,8,FALSE),0)</f>
        <v>0</v>
      </c>
      <c r="G2157" s="18">
        <f>IFERROR(VLOOKUP(A2157,[1]Monitoramento_Base_somente_disp!$A:$J,9,FALSE),0)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Não</v>
      </c>
      <c r="W2157" s="18" t="str">
        <f t="shared" si="202"/>
        <v>Não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>
        <f>IFERROR(VLOOKUP(A2158,[1]Monitoramento_Base_somente_disp!$A:$J,4,FALSE),0)</f>
        <v>27812</v>
      </c>
      <c r="C2158" s="18">
        <f>IFERROR(VLOOKUP(A2158,[1]Monitoramento_Base_somente_disp!$A:$J,5,FALSE),0)</f>
        <v>3130491</v>
      </c>
      <c r="D2158" s="18">
        <f>IFERROR(VLOOKUP(A2158,[1]Monitoramento_Base_somente_disp!$A:$J,6,FALSE),0)</f>
        <v>0</v>
      </c>
      <c r="E2158" s="18">
        <f>IFERROR(VLOOKUP(A2158,[1]Monitoramento_Base_somente_disp!$A:$J,7,FALSE),0)</f>
        <v>0</v>
      </c>
      <c r="F2158" s="18">
        <f>IFERROR(VLOOKUP(A2158,[1]Monitoramento_Base_somente_disp!$A:$J,8,FALSE),0)</f>
        <v>0</v>
      </c>
      <c r="G2158" s="18">
        <f>IFERROR(VLOOKUP(A2158,[1]Monitoramento_Base_somente_disp!$A:$J,9,FALSE),0)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Não</v>
      </c>
      <c r="W2158" s="18" t="str">
        <f t="shared" si="202"/>
        <v>Não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>
        <f>IFERROR(VLOOKUP(A2159,[1]Monitoramento_Base_somente_disp!$A:$J,4,FALSE),0)</f>
        <v>3697</v>
      </c>
      <c r="C2159" s="18">
        <f>IFERROR(VLOOKUP(A2159,[1]Monitoramento_Base_somente_disp!$A:$J,5,FALSE),0)</f>
        <v>838141</v>
      </c>
      <c r="D2159" s="18">
        <f>IFERROR(VLOOKUP(A2159,[1]Monitoramento_Base_somente_disp!$A:$J,6,FALSE),0)</f>
        <v>0</v>
      </c>
      <c r="E2159" s="18">
        <f>IFERROR(VLOOKUP(A2159,[1]Monitoramento_Base_somente_disp!$A:$J,7,FALSE),0)</f>
        <v>0</v>
      </c>
      <c r="F2159" s="18">
        <f>IFERROR(VLOOKUP(A2159,[1]Monitoramento_Base_somente_disp!$A:$J,8,FALSE),0)</f>
        <v>0</v>
      </c>
      <c r="G2159" s="18">
        <f>IFERROR(VLOOKUP(A2159,[1]Monitoramento_Base_somente_disp!$A:$J,9,FALSE),0)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Não</v>
      </c>
      <c r="W2159" s="18" t="str">
        <f t="shared" si="202"/>
        <v>Não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IFERROR(VLOOKUP(A2160,[1]Monitoramento_Base_somente_disp!$A:$J,4,FALSE),0)</f>
        <v>0</v>
      </c>
      <c r="C2160" s="18">
        <f>IFERROR(VLOOKUP(A2160,[1]Monitoramento_Base_somente_disp!$A:$J,5,FALSE),0)</f>
        <v>0</v>
      </c>
      <c r="D2160" s="18">
        <f>IFERROR(VLOOKUP(A2160,[1]Monitoramento_Base_somente_disp!$A:$J,6,FALSE),0)</f>
        <v>0</v>
      </c>
      <c r="E2160" s="18">
        <f>IFERROR(VLOOKUP(A2160,[1]Monitoramento_Base_somente_disp!$A:$J,7,FALSE),0)</f>
        <v>0</v>
      </c>
      <c r="F2160" s="18">
        <f>IFERROR(VLOOKUP(A2160,[1]Monitoramento_Base_somente_disp!$A:$J,8,FALSE),0)</f>
        <v>0</v>
      </c>
      <c r="G2160" s="18">
        <f>IFERROR(VLOOKUP(A2160,[1]Monitoramento_Base_somente_disp!$A:$J,9,FALSE),0)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IFERROR(VLOOKUP(A2161,[1]Monitoramento_Base_somente_disp!$A:$J,4,FALSE),0)</f>
        <v>7809</v>
      </c>
      <c r="C2161" s="18">
        <f>IFERROR(VLOOKUP(A2161,[1]Monitoramento_Base_somente_disp!$A:$J,5,FALSE),0)</f>
        <v>2547352</v>
      </c>
      <c r="D2161" s="18">
        <f>IFERROR(VLOOKUP(A2161,[1]Monitoramento_Base_somente_disp!$A:$J,6,FALSE),0)</f>
        <v>0</v>
      </c>
      <c r="E2161" s="18">
        <f>IFERROR(VLOOKUP(A2161,[1]Monitoramento_Base_somente_disp!$A:$J,7,FALSE),0)</f>
        <v>0</v>
      </c>
      <c r="F2161" s="18">
        <f>IFERROR(VLOOKUP(A2161,[1]Monitoramento_Base_somente_disp!$A:$J,8,FALSE),0)</f>
        <v>0</v>
      </c>
      <c r="G2161" s="18">
        <f>IFERROR(VLOOKUP(A2161,[1]Monitoramento_Base_somente_disp!$A:$J,9,FALSE),0)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Não</v>
      </c>
      <c r="W2161" s="18" t="str">
        <f t="shared" si="202"/>
        <v>Não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>
        <f>IFERROR(VLOOKUP(A2162,[1]Monitoramento_Base_somente_disp!$A:$J,4,FALSE),0)</f>
        <v>200277</v>
      </c>
      <c r="C2162" s="18">
        <f>IFERROR(VLOOKUP(A2162,[1]Monitoramento_Base_somente_disp!$A:$J,5,FALSE),0)</f>
        <v>49155956</v>
      </c>
      <c r="D2162" s="18">
        <f>IFERROR(VLOOKUP(A2162,[1]Monitoramento_Base_somente_disp!$A:$J,6,FALSE),0)</f>
        <v>0</v>
      </c>
      <c r="E2162" s="18">
        <f>IFERROR(VLOOKUP(A2162,[1]Monitoramento_Base_somente_disp!$A:$J,7,FALSE),0)</f>
        <v>0</v>
      </c>
      <c r="F2162" s="18">
        <f>IFERROR(VLOOKUP(A2162,[1]Monitoramento_Base_somente_disp!$A:$J,8,FALSE),0)</f>
        <v>0</v>
      </c>
      <c r="G2162" s="18">
        <f>IFERROR(VLOOKUP(A2162,[1]Monitoramento_Base_somente_disp!$A:$J,9,FALSE),0)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Não</v>
      </c>
      <c r="W2162" s="18" t="str">
        <f t="shared" si="202"/>
        <v>Não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>
        <f>IFERROR(VLOOKUP(A2163,[1]Monitoramento_Base_somente_disp!$A:$J,4,FALSE),0)</f>
        <v>1126</v>
      </c>
      <c r="C2163" s="18">
        <f>IFERROR(VLOOKUP(A2163,[1]Monitoramento_Base_somente_disp!$A:$J,5,FALSE),0)</f>
        <v>4369169</v>
      </c>
      <c r="D2163" s="18">
        <f>IFERROR(VLOOKUP(A2163,[1]Monitoramento_Base_somente_disp!$A:$J,6,FALSE),0)</f>
        <v>0</v>
      </c>
      <c r="E2163" s="18">
        <f>IFERROR(VLOOKUP(A2163,[1]Monitoramento_Base_somente_disp!$A:$J,7,FALSE),0)</f>
        <v>0</v>
      </c>
      <c r="F2163" s="18">
        <f>IFERROR(VLOOKUP(A2163,[1]Monitoramento_Base_somente_disp!$A:$J,8,FALSE),0)</f>
        <v>0</v>
      </c>
      <c r="G2163" s="18">
        <f>IFERROR(VLOOKUP(A2163,[1]Monitoramento_Base_somente_disp!$A:$J,9,FALSE),0)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Não</v>
      </c>
      <c r="W2163" s="18" t="str">
        <f t="shared" si="202"/>
        <v>Não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>
        <f>IFERROR(VLOOKUP(A2164,[1]Monitoramento_Base_somente_disp!$A:$J,4,FALSE),0)</f>
        <v>46608</v>
      </c>
      <c r="C2164" s="18">
        <f>IFERROR(VLOOKUP(A2164,[1]Monitoramento_Base_somente_disp!$A:$J,5,FALSE),0)</f>
        <v>6194286</v>
      </c>
      <c r="D2164" s="18">
        <f>IFERROR(VLOOKUP(A2164,[1]Monitoramento_Base_somente_disp!$A:$J,6,FALSE),0)</f>
        <v>0</v>
      </c>
      <c r="E2164" s="18">
        <f>IFERROR(VLOOKUP(A2164,[1]Monitoramento_Base_somente_disp!$A:$J,7,FALSE),0)</f>
        <v>0</v>
      </c>
      <c r="F2164" s="18">
        <f>IFERROR(VLOOKUP(A2164,[1]Monitoramento_Base_somente_disp!$A:$J,8,FALSE),0)</f>
        <v>0</v>
      </c>
      <c r="G2164" s="18">
        <f>IFERROR(VLOOKUP(A2164,[1]Monitoramento_Base_somente_disp!$A:$J,9,FALSE),0)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Sim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Não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IFERROR(VLOOKUP(A2165,[1]Monitoramento_Base_somente_disp!$A:$J,4,FALSE),0)</f>
        <v>0</v>
      </c>
      <c r="C2165" s="18">
        <f>IFERROR(VLOOKUP(A2165,[1]Monitoramento_Base_somente_disp!$A:$J,5,FALSE),0)</f>
        <v>0</v>
      </c>
      <c r="D2165" s="18">
        <f>IFERROR(VLOOKUP(A2165,[1]Monitoramento_Base_somente_disp!$A:$J,6,FALSE),0)</f>
        <v>0</v>
      </c>
      <c r="E2165" s="18">
        <f>IFERROR(VLOOKUP(A2165,[1]Monitoramento_Base_somente_disp!$A:$J,7,FALSE),0)</f>
        <v>0</v>
      </c>
      <c r="F2165" s="18">
        <f>IFERROR(VLOOKUP(A2165,[1]Monitoramento_Base_somente_disp!$A:$J,8,FALSE),0)</f>
        <v>0</v>
      </c>
      <c r="G2165" s="18">
        <f>IFERROR(VLOOKUP(A2165,[1]Monitoramento_Base_somente_disp!$A:$J,9,FALSE),0)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IFERROR(VLOOKUP(A2166,[1]Monitoramento_Base_somente_disp!$A:$J,4,FALSE),0)</f>
        <v>15705</v>
      </c>
      <c r="C2166" s="18">
        <f>IFERROR(VLOOKUP(A2166,[1]Monitoramento_Base_somente_disp!$A:$J,5,FALSE),0)</f>
        <v>3496781</v>
      </c>
      <c r="D2166" s="18">
        <f>IFERROR(VLOOKUP(A2166,[1]Monitoramento_Base_somente_disp!$A:$J,6,FALSE),0)</f>
        <v>0</v>
      </c>
      <c r="E2166" s="18">
        <f>IFERROR(VLOOKUP(A2166,[1]Monitoramento_Base_somente_disp!$A:$J,7,FALSE),0)</f>
        <v>0</v>
      </c>
      <c r="F2166" s="18">
        <f>IFERROR(VLOOKUP(A2166,[1]Monitoramento_Base_somente_disp!$A:$J,8,FALSE),0)</f>
        <v>0</v>
      </c>
      <c r="G2166" s="18">
        <f>IFERROR(VLOOKUP(A2166,[1]Monitoramento_Base_somente_disp!$A:$J,9,FALSE),0)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Não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>
        <f>IFERROR(VLOOKUP(A2167,[1]Monitoramento_Base_somente_disp!$A:$J,4,FALSE),0)</f>
        <v>0</v>
      </c>
      <c r="C2167" s="18">
        <f>IFERROR(VLOOKUP(A2167,[1]Monitoramento_Base_somente_disp!$A:$J,5,FALSE),0)</f>
        <v>229857</v>
      </c>
      <c r="D2167" s="18">
        <f>IFERROR(VLOOKUP(A2167,[1]Monitoramento_Base_somente_disp!$A:$J,6,FALSE),0)</f>
        <v>0</v>
      </c>
      <c r="E2167" s="18">
        <f>IFERROR(VLOOKUP(A2167,[1]Monitoramento_Base_somente_disp!$A:$J,7,FALSE),0)</f>
        <v>0</v>
      </c>
      <c r="F2167" s="18">
        <f>IFERROR(VLOOKUP(A2167,[1]Monitoramento_Base_somente_disp!$A:$J,8,FALSE),0)</f>
        <v>0</v>
      </c>
      <c r="G2167" s="18">
        <f>IFERROR(VLOOKUP(A2167,[1]Monitoramento_Base_somente_disp!$A:$J,9,FALSE),0)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Não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IFERROR(VLOOKUP(A2168,[1]Monitoramento_Base_somente_disp!$A:$J,4,FALSE),0)</f>
        <v>0</v>
      </c>
      <c r="C2168" s="18">
        <f>IFERROR(VLOOKUP(A2168,[1]Monitoramento_Base_somente_disp!$A:$J,5,FALSE),0)</f>
        <v>0</v>
      </c>
      <c r="D2168" s="18">
        <f>IFERROR(VLOOKUP(A2168,[1]Monitoramento_Base_somente_disp!$A:$J,6,FALSE),0)</f>
        <v>0</v>
      </c>
      <c r="E2168" s="18">
        <f>IFERROR(VLOOKUP(A2168,[1]Monitoramento_Base_somente_disp!$A:$J,7,FALSE),0)</f>
        <v>0</v>
      </c>
      <c r="F2168" s="18">
        <f>IFERROR(VLOOKUP(A2168,[1]Monitoramento_Base_somente_disp!$A:$J,8,FALSE),0)</f>
        <v>0</v>
      </c>
      <c r="G2168" s="18">
        <f>IFERROR(VLOOKUP(A2168,[1]Monitoramento_Base_somente_disp!$A:$J,9,FALSE),0)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IFERROR(VLOOKUP(A2169,[1]Monitoramento_Base_somente_disp!$A:$J,4,FALSE),0)</f>
        <v>3017</v>
      </c>
      <c r="C2169" s="18">
        <f>IFERROR(VLOOKUP(A2169,[1]Monitoramento_Base_somente_disp!$A:$J,5,FALSE),0)</f>
        <v>1410610</v>
      </c>
      <c r="D2169" s="18">
        <f>IFERROR(VLOOKUP(A2169,[1]Monitoramento_Base_somente_disp!$A:$J,6,FALSE),0)</f>
        <v>0</v>
      </c>
      <c r="E2169" s="18">
        <f>IFERROR(VLOOKUP(A2169,[1]Monitoramento_Base_somente_disp!$A:$J,7,FALSE),0)</f>
        <v>0</v>
      </c>
      <c r="F2169" s="18">
        <f>IFERROR(VLOOKUP(A2169,[1]Monitoramento_Base_somente_disp!$A:$J,8,FALSE),0)</f>
        <v>0</v>
      </c>
      <c r="G2169" s="18">
        <f>IFERROR(VLOOKUP(A2169,[1]Monitoramento_Base_somente_disp!$A:$J,9,FALSE),0)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Não</v>
      </c>
      <c r="W2169" s="18" t="str">
        <f t="shared" si="202"/>
        <v>Não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>
        <f>IFERROR(VLOOKUP(A2170,[1]Monitoramento_Base_somente_disp!$A:$J,4,FALSE),0)</f>
        <v>9669</v>
      </c>
      <c r="C2170" s="18">
        <f>IFERROR(VLOOKUP(A2170,[1]Monitoramento_Base_somente_disp!$A:$J,5,FALSE),0)</f>
        <v>2021351</v>
      </c>
      <c r="D2170" s="18">
        <f>IFERROR(VLOOKUP(A2170,[1]Monitoramento_Base_somente_disp!$A:$J,6,FALSE),0)</f>
        <v>0</v>
      </c>
      <c r="E2170" s="18">
        <f>IFERROR(VLOOKUP(A2170,[1]Monitoramento_Base_somente_disp!$A:$J,7,FALSE),0)</f>
        <v>0</v>
      </c>
      <c r="F2170" s="18">
        <f>IFERROR(VLOOKUP(A2170,[1]Monitoramento_Base_somente_disp!$A:$J,8,FALSE),0)</f>
        <v>0</v>
      </c>
      <c r="G2170" s="18">
        <f>IFERROR(VLOOKUP(A2170,[1]Monitoramento_Base_somente_disp!$A:$J,9,FALSE),0)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Não</v>
      </c>
      <c r="W2170" s="18" t="str">
        <f t="shared" si="202"/>
        <v>Não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>
        <f>IFERROR(VLOOKUP(A2171,[1]Monitoramento_Base_somente_disp!$A:$J,4,FALSE),0)</f>
        <v>3696</v>
      </c>
      <c r="C2171" s="18">
        <f>IFERROR(VLOOKUP(A2171,[1]Monitoramento_Base_somente_disp!$A:$J,5,FALSE),0)</f>
        <v>26577173</v>
      </c>
      <c r="D2171" s="18">
        <f>IFERROR(VLOOKUP(A2171,[1]Monitoramento_Base_somente_disp!$A:$J,6,FALSE),0)</f>
        <v>0</v>
      </c>
      <c r="E2171" s="18">
        <f>IFERROR(VLOOKUP(A2171,[1]Monitoramento_Base_somente_disp!$A:$J,7,FALSE),0)</f>
        <v>0</v>
      </c>
      <c r="F2171" s="18">
        <f>IFERROR(VLOOKUP(A2171,[1]Monitoramento_Base_somente_disp!$A:$J,8,FALSE),0)</f>
        <v>0</v>
      </c>
      <c r="G2171" s="18">
        <f>IFERROR(VLOOKUP(A2171,[1]Monitoramento_Base_somente_disp!$A:$J,9,FALSE),0)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Sim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Não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>
        <f>IFERROR(VLOOKUP(A2172,[1]Monitoramento_Base_somente_disp!$A:$J,4,FALSE),0)</f>
        <v>66398</v>
      </c>
      <c r="C2172" s="18">
        <f>IFERROR(VLOOKUP(A2172,[1]Monitoramento_Base_somente_disp!$A:$J,5,FALSE),0)</f>
        <v>4904089</v>
      </c>
      <c r="D2172" s="18">
        <f>IFERROR(VLOOKUP(A2172,[1]Monitoramento_Base_somente_disp!$A:$J,6,FALSE),0)</f>
        <v>0</v>
      </c>
      <c r="E2172" s="18">
        <f>IFERROR(VLOOKUP(A2172,[1]Monitoramento_Base_somente_disp!$A:$J,7,FALSE),0)</f>
        <v>0</v>
      </c>
      <c r="F2172" s="18">
        <f>IFERROR(VLOOKUP(A2172,[1]Monitoramento_Base_somente_disp!$A:$J,8,FALSE),0)</f>
        <v>0</v>
      </c>
      <c r="G2172" s="18">
        <f>IFERROR(VLOOKUP(A2172,[1]Monitoramento_Base_somente_disp!$A:$J,9,FALSE),0)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Não</v>
      </c>
      <c r="W2172" s="18" t="str">
        <f t="shared" si="202"/>
        <v>Não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>
        <f>IFERROR(VLOOKUP(A2173,[1]Monitoramento_Base_somente_disp!$A:$J,4,FALSE),0)</f>
        <v>0</v>
      </c>
      <c r="C2173" s="18">
        <f>IFERROR(VLOOKUP(A2173,[1]Monitoramento_Base_somente_disp!$A:$J,5,FALSE),0)</f>
        <v>63771760</v>
      </c>
      <c r="D2173" s="18">
        <f>IFERROR(VLOOKUP(A2173,[1]Monitoramento_Base_somente_disp!$A:$J,6,FALSE),0)</f>
        <v>0</v>
      </c>
      <c r="E2173" s="18">
        <f>IFERROR(VLOOKUP(A2173,[1]Monitoramento_Base_somente_disp!$A:$J,7,FALSE),0)</f>
        <v>0</v>
      </c>
      <c r="F2173" s="18">
        <f>IFERROR(VLOOKUP(A2173,[1]Monitoramento_Base_somente_disp!$A:$J,8,FALSE),0)</f>
        <v>0</v>
      </c>
      <c r="G2173" s="18">
        <f>IFERROR(VLOOKUP(A2173,[1]Monitoramento_Base_somente_disp!$A:$J,9,FALSE),0)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Não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>
        <f>IFERROR(VLOOKUP(A2174,[1]Monitoramento_Base_somente_disp!$A:$J,4,FALSE),0)</f>
        <v>91870</v>
      </c>
      <c r="C2174" s="18">
        <f>IFERROR(VLOOKUP(A2174,[1]Monitoramento_Base_somente_disp!$A:$J,5,FALSE),0)</f>
        <v>10951748</v>
      </c>
      <c r="D2174" s="18">
        <f>IFERROR(VLOOKUP(A2174,[1]Monitoramento_Base_somente_disp!$A:$J,6,FALSE),0)</f>
        <v>0</v>
      </c>
      <c r="E2174" s="18">
        <f>IFERROR(VLOOKUP(A2174,[1]Monitoramento_Base_somente_disp!$A:$J,7,FALSE),0)</f>
        <v>0</v>
      </c>
      <c r="F2174" s="18">
        <f>IFERROR(VLOOKUP(A2174,[1]Monitoramento_Base_somente_disp!$A:$J,8,FALSE),0)</f>
        <v>0</v>
      </c>
      <c r="G2174" s="18">
        <f>IFERROR(VLOOKUP(A2174,[1]Monitoramento_Base_somente_disp!$A:$J,9,FALSE),0)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Não</v>
      </c>
      <c r="W2174" s="18" t="str">
        <f t="shared" si="202"/>
        <v>Não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>
        <f>IFERROR(VLOOKUP(A2175,[1]Monitoramento_Base_somente_disp!$A:$J,4,FALSE),0)</f>
        <v>0</v>
      </c>
      <c r="C2175" s="18">
        <f>IFERROR(VLOOKUP(A2175,[1]Monitoramento_Base_somente_disp!$A:$J,5,FALSE),0)</f>
        <v>1823403</v>
      </c>
      <c r="D2175" s="18">
        <f>IFERROR(VLOOKUP(A2175,[1]Monitoramento_Base_somente_disp!$A:$J,6,FALSE),0)</f>
        <v>0</v>
      </c>
      <c r="E2175" s="18">
        <f>IFERROR(VLOOKUP(A2175,[1]Monitoramento_Base_somente_disp!$A:$J,7,FALSE),0)</f>
        <v>0</v>
      </c>
      <c r="F2175" s="18">
        <f>IFERROR(VLOOKUP(A2175,[1]Monitoramento_Base_somente_disp!$A:$J,8,FALSE),0)</f>
        <v>0</v>
      </c>
      <c r="G2175" s="18">
        <f>IFERROR(VLOOKUP(A2175,[1]Monitoramento_Base_somente_disp!$A:$J,9,FALSE),0)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Não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>
        <f>IFERROR(VLOOKUP(A2176,[1]Monitoramento_Base_somente_disp!$A:$J,4,FALSE),0)</f>
        <v>3705</v>
      </c>
      <c r="C2176" s="18">
        <f>IFERROR(VLOOKUP(A2176,[1]Monitoramento_Base_somente_disp!$A:$J,5,FALSE),0)</f>
        <v>2407346</v>
      </c>
      <c r="D2176" s="18">
        <f>IFERROR(VLOOKUP(A2176,[1]Monitoramento_Base_somente_disp!$A:$J,6,FALSE),0)</f>
        <v>0</v>
      </c>
      <c r="E2176" s="18">
        <f>IFERROR(VLOOKUP(A2176,[1]Monitoramento_Base_somente_disp!$A:$J,7,FALSE),0)</f>
        <v>0</v>
      </c>
      <c r="F2176" s="18">
        <f>IFERROR(VLOOKUP(A2176,[1]Monitoramento_Base_somente_disp!$A:$J,8,FALSE),0)</f>
        <v>0</v>
      </c>
      <c r="G2176" s="18">
        <f>IFERROR(VLOOKUP(A2176,[1]Monitoramento_Base_somente_disp!$A:$J,9,FALSE),0)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Não</v>
      </c>
      <c r="W2176" s="18" t="str">
        <f t="shared" si="202"/>
        <v>Não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>
        <f>IFERROR(VLOOKUP(A2177,[1]Monitoramento_Base_somente_disp!$A:$J,4,FALSE),0)</f>
        <v>76</v>
      </c>
      <c r="C2177" s="18">
        <f>IFERROR(VLOOKUP(A2177,[1]Monitoramento_Base_somente_disp!$A:$J,5,FALSE),0)</f>
        <v>608585</v>
      </c>
      <c r="D2177" s="18">
        <f>IFERROR(VLOOKUP(A2177,[1]Monitoramento_Base_somente_disp!$A:$J,6,FALSE),0)</f>
        <v>0</v>
      </c>
      <c r="E2177" s="18">
        <f>IFERROR(VLOOKUP(A2177,[1]Monitoramento_Base_somente_disp!$A:$J,7,FALSE),0)</f>
        <v>0</v>
      </c>
      <c r="F2177" s="18">
        <f>IFERROR(VLOOKUP(A2177,[1]Monitoramento_Base_somente_disp!$A:$J,8,FALSE),0)</f>
        <v>0</v>
      </c>
      <c r="G2177" s="18">
        <f>IFERROR(VLOOKUP(A2177,[1]Monitoramento_Base_somente_disp!$A:$J,9,FALSE),0)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Não</v>
      </c>
      <c r="W2177" s="18" t="str">
        <f t="shared" si="202"/>
        <v>Não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>
        <f>IFERROR(VLOOKUP(A2178,[1]Monitoramento_Base_somente_disp!$A:$J,4,FALSE),0)</f>
        <v>39693</v>
      </c>
      <c r="C2178" s="18">
        <f>IFERROR(VLOOKUP(A2178,[1]Monitoramento_Base_somente_disp!$A:$J,5,FALSE),0)</f>
        <v>5131438</v>
      </c>
      <c r="D2178" s="18">
        <f>IFERROR(VLOOKUP(A2178,[1]Monitoramento_Base_somente_disp!$A:$J,6,FALSE),0)</f>
        <v>0</v>
      </c>
      <c r="E2178" s="18">
        <f>IFERROR(VLOOKUP(A2178,[1]Monitoramento_Base_somente_disp!$A:$J,7,FALSE),0)</f>
        <v>0</v>
      </c>
      <c r="F2178" s="18">
        <f>IFERROR(VLOOKUP(A2178,[1]Monitoramento_Base_somente_disp!$A:$J,8,FALSE),0)</f>
        <v>0</v>
      </c>
      <c r="G2178" s="18">
        <f>IFERROR(VLOOKUP(A2178,[1]Monitoramento_Base_somente_disp!$A:$J,9,FALSE),0)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Não</v>
      </c>
      <c r="W2178" s="18" t="str">
        <f t="shared" si="202"/>
        <v>Não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>
        <f>IFERROR(VLOOKUP(A2179,[1]Monitoramento_Base_somente_disp!$A:$J,4,FALSE),0)</f>
        <v>300</v>
      </c>
      <c r="C2179" s="18">
        <f>IFERROR(VLOOKUP(A2179,[1]Monitoramento_Base_somente_disp!$A:$J,5,FALSE),0)</f>
        <v>2251681</v>
      </c>
      <c r="D2179" s="18">
        <f>IFERROR(VLOOKUP(A2179,[1]Monitoramento_Base_somente_disp!$A:$J,6,FALSE),0)</f>
        <v>0</v>
      </c>
      <c r="E2179" s="18">
        <f>IFERROR(VLOOKUP(A2179,[1]Monitoramento_Base_somente_disp!$A:$J,7,FALSE),0)</f>
        <v>0</v>
      </c>
      <c r="F2179" s="18">
        <f>IFERROR(VLOOKUP(A2179,[1]Monitoramento_Base_somente_disp!$A:$J,8,FALSE),0)</f>
        <v>0</v>
      </c>
      <c r="G2179" s="18">
        <f>IFERROR(VLOOKUP(A2179,[1]Monitoramento_Base_somente_disp!$A:$J,9,FALSE),0)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Sim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Não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>
        <f>IFERROR(VLOOKUP(A2180,[1]Monitoramento_Base_somente_disp!$A:$J,4,FALSE),0)</f>
        <v>0</v>
      </c>
      <c r="C2180" s="18">
        <f>IFERROR(VLOOKUP(A2180,[1]Monitoramento_Base_somente_disp!$A:$J,5,FALSE),0)</f>
        <v>468639</v>
      </c>
      <c r="D2180" s="18">
        <f>IFERROR(VLOOKUP(A2180,[1]Monitoramento_Base_somente_disp!$A:$J,6,FALSE),0)</f>
        <v>0</v>
      </c>
      <c r="E2180" s="18">
        <f>IFERROR(VLOOKUP(A2180,[1]Monitoramento_Base_somente_disp!$A:$J,7,FALSE),0)</f>
        <v>0</v>
      </c>
      <c r="F2180" s="18">
        <f>IFERROR(VLOOKUP(A2180,[1]Monitoramento_Base_somente_disp!$A:$J,8,FALSE),0)</f>
        <v>0</v>
      </c>
      <c r="G2180" s="18">
        <f>IFERROR(VLOOKUP(A2180,[1]Monitoramento_Base_somente_disp!$A:$J,9,FALSE),0)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Não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>
        <f>IFERROR(VLOOKUP(A2181,[1]Monitoramento_Base_somente_disp!$A:$J,4,FALSE),0)</f>
        <v>8668</v>
      </c>
      <c r="C2181" s="18">
        <f>IFERROR(VLOOKUP(A2181,[1]Monitoramento_Base_somente_disp!$A:$J,5,FALSE),0)</f>
        <v>1952857</v>
      </c>
      <c r="D2181" s="18">
        <f>IFERROR(VLOOKUP(A2181,[1]Monitoramento_Base_somente_disp!$A:$J,6,FALSE),0)</f>
        <v>0</v>
      </c>
      <c r="E2181" s="18">
        <f>IFERROR(VLOOKUP(A2181,[1]Monitoramento_Base_somente_disp!$A:$J,7,FALSE),0)</f>
        <v>0</v>
      </c>
      <c r="F2181" s="18">
        <f>IFERROR(VLOOKUP(A2181,[1]Monitoramento_Base_somente_disp!$A:$J,8,FALSE),0)</f>
        <v>0</v>
      </c>
      <c r="G2181" s="18">
        <f>IFERROR(VLOOKUP(A2181,[1]Monitoramento_Base_somente_disp!$A:$J,9,FALSE),0)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Sim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Não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>
        <f>IFERROR(VLOOKUP(A2182,[1]Monitoramento_Base_somente_disp!$A:$J,4,FALSE),0)</f>
        <v>21281</v>
      </c>
      <c r="C2182" s="18">
        <f>IFERROR(VLOOKUP(A2182,[1]Monitoramento_Base_somente_disp!$A:$J,5,FALSE),0)</f>
        <v>6250081</v>
      </c>
      <c r="D2182" s="18">
        <f>IFERROR(VLOOKUP(A2182,[1]Monitoramento_Base_somente_disp!$A:$J,6,FALSE),0)</f>
        <v>0</v>
      </c>
      <c r="E2182" s="18">
        <f>IFERROR(VLOOKUP(A2182,[1]Monitoramento_Base_somente_disp!$A:$J,7,FALSE),0)</f>
        <v>0</v>
      </c>
      <c r="F2182" s="18">
        <f>IFERROR(VLOOKUP(A2182,[1]Monitoramento_Base_somente_disp!$A:$J,8,FALSE),0)</f>
        <v>0</v>
      </c>
      <c r="G2182" s="18">
        <f>IFERROR(VLOOKUP(A2182,[1]Monitoramento_Base_somente_disp!$A:$J,9,FALSE),0)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Não</v>
      </c>
      <c r="W2182" s="18" t="str">
        <f t="shared" ref="W2182:W2245" si="208">IF(E2182+K2182+Q2182&gt;0,"Sim","Não")</f>
        <v>Não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>
        <f>IFERROR(VLOOKUP(A2183,[1]Monitoramento_Base_somente_disp!$A:$J,4,FALSE),0)</f>
        <v>10412</v>
      </c>
      <c r="C2183" s="18">
        <f>IFERROR(VLOOKUP(A2183,[1]Monitoramento_Base_somente_disp!$A:$J,5,FALSE),0)</f>
        <v>1835673</v>
      </c>
      <c r="D2183" s="18">
        <f>IFERROR(VLOOKUP(A2183,[1]Monitoramento_Base_somente_disp!$A:$J,6,FALSE),0)</f>
        <v>0</v>
      </c>
      <c r="E2183" s="18">
        <f>IFERROR(VLOOKUP(A2183,[1]Monitoramento_Base_somente_disp!$A:$J,7,FALSE),0)</f>
        <v>0</v>
      </c>
      <c r="F2183" s="18">
        <f>IFERROR(VLOOKUP(A2183,[1]Monitoramento_Base_somente_disp!$A:$J,8,FALSE),0)</f>
        <v>0</v>
      </c>
      <c r="G2183" s="18">
        <f>IFERROR(VLOOKUP(A2183,[1]Monitoramento_Base_somente_disp!$A:$J,9,FALSE),0)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Não</v>
      </c>
      <c r="W2183" s="18" t="str">
        <f t="shared" si="208"/>
        <v>Não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>
        <f>IFERROR(VLOOKUP(A2184,[1]Monitoramento_Base_somente_disp!$A:$J,4,FALSE),0)</f>
        <v>63454</v>
      </c>
      <c r="C2184" s="18">
        <f>IFERROR(VLOOKUP(A2184,[1]Monitoramento_Base_somente_disp!$A:$J,5,FALSE),0)</f>
        <v>10750656</v>
      </c>
      <c r="D2184" s="18">
        <f>IFERROR(VLOOKUP(A2184,[1]Monitoramento_Base_somente_disp!$A:$J,6,FALSE),0)</f>
        <v>0</v>
      </c>
      <c r="E2184" s="18">
        <f>IFERROR(VLOOKUP(A2184,[1]Monitoramento_Base_somente_disp!$A:$J,7,FALSE),0)</f>
        <v>0</v>
      </c>
      <c r="F2184" s="18">
        <f>IFERROR(VLOOKUP(A2184,[1]Monitoramento_Base_somente_disp!$A:$J,8,FALSE),0)</f>
        <v>0</v>
      </c>
      <c r="G2184" s="18">
        <f>IFERROR(VLOOKUP(A2184,[1]Monitoramento_Base_somente_disp!$A:$J,9,FALSE),0)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Não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>
        <f>IFERROR(VLOOKUP(A2185,[1]Monitoramento_Base_somente_disp!$A:$J,4,FALSE),0)</f>
        <v>0</v>
      </c>
      <c r="C2185" s="18">
        <f>IFERROR(VLOOKUP(A2185,[1]Monitoramento_Base_somente_disp!$A:$J,5,FALSE),0)</f>
        <v>111180</v>
      </c>
      <c r="D2185" s="18">
        <f>IFERROR(VLOOKUP(A2185,[1]Monitoramento_Base_somente_disp!$A:$J,6,FALSE),0)</f>
        <v>0</v>
      </c>
      <c r="E2185" s="18">
        <f>IFERROR(VLOOKUP(A2185,[1]Monitoramento_Base_somente_disp!$A:$J,7,FALSE),0)</f>
        <v>0</v>
      </c>
      <c r="F2185" s="18">
        <f>IFERROR(VLOOKUP(A2185,[1]Monitoramento_Base_somente_disp!$A:$J,8,FALSE),0)</f>
        <v>0</v>
      </c>
      <c r="G2185" s="18">
        <f>IFERROR(VLOOKUP(A2185,[1]Monitoramento_Base_somente_disp!$A:$J,9,FALSE),0)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Não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IFERROR(VLOOKUP(A2186,[1]Monitoramento_Base_somente_disp!$A:$J,4,FALSE),0)</f>
        <v>0</v>
      </c>
      <c r="C2186" s="18">
        <f>IFERROR(VLOOKUP(A2186,[1]Monitoramento_Base_somente_disp!$A:$J,5,FALSE),0)</f>
        <v>0</v>
      </c>
      <c r="D2186" s="18">
        <f>IFERROR(VLOOKUP(A2186,[1]Monitoramento_Base_somente_disp!$A:$J,6,FALSE),0)</f>
        <v>0</v>
      </c>
      <c r="E2186" s="18">
        <f>IFERROR(VLOOKUP(A2186,[1]Monitoramento_Base_somente_disp!$A:$J,7,FALSE),0)</f>
        <v>0</v>
      </c>
      <c r="F2186" s="18">
        <f>IFERROR(VLOOKUP(A2186,[1]Monitoramento_Base_somente_disp!$A:$J,8,FALSE),0)</f>
        <v>0</v>
      </c>
      <c r="G2186" s="18">
        <f>IFERROR(VLOOKUP(A2186,[1]Monitoramento_Base_somente_disp!$A:$J,9,FALSE),0)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IFERROR(VLOOKUP(A2187,[1]Monitoramento_Base_somente_disp!$A:$J,4,FALSE),0)</f>
        <v>52891</v>
      </c>
      <c r="C2187" s="18">
        <f>IFERROR(VLOOKUP(A2187,[1]Monitoramento_Base_somente_disp!$A:$J,5,FALSE),0)</f>
        <v>3394265</v>
      </c>
      <c r="D2187" s="18">
        <f>IFERROR(VLOOKUP(A2187,[1]Monitoramento_Base_somente_disp!$A:$J,6,FALSE),0)</f>
        <v>0</v>
      </c>
      <c r="E2187" s="18">
        <f>IFERROR(VLOOKUP(A2187,[1]Monitoramento_Base_somente_disp!$A:$J,7,FALSE),0)</f>
        <v>0</v>
      </c>
      <c r="F2187" s="18">
        <f>IFERROR(VLOOKUP(A2187,[1]Monitoramento_Base_somente_disp!$A:$J,8,FALSE),0)</f>
        <v>0</v>
      </c>
      <c r="G2187" s="18">
        <f>IFERROR(VLOOKUP(A2187,[1]Monitoramento_Base_somente_disp!$A:$J,9,FALSE),0)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Não</v>
      </c>
      <c r="W2187" s="18" t="str">
        <f t="shared" si="208"/>
        <v>Não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>
        <f>IFERROR(VLOOKUP(A2188,[1]Monitoramento_Base_somente_disp!$A:$J,4,FALSE),0)</f>
        <v>0</v>
      </c>
      <c r="C2188" s="18">
        <f>IFERROR(VLOOKUP(A2188,[1]Monitoramento_Base_somente_disp!$A:$J,5,FALSE),0)</f>
        <v>1009851</v>
      </c>
      <c r="D2188" s="18">
        <f>IFERROR(VLOOKUP(A2188,[1]Monitoramento_Base_somente_disp!$A:$J,6,FALSE),0)</f>
        <v>0</v>
      </c>
      <c r="E2188" s="18">
        <f>IFERROR(VLOOKUP(A2188,[1]Monitoramento_Base_somente_disp!$A:$J,7,FALSE),0)</f>
        <v>0</v>
      </c>
      <c r="F2188" s="18">
        <f>IFERROR(VLOOKUP(A2188,[1]Monitoramento_Base_somente_disp!$A:$J,8,FALSE),0)</f>
        <v>0</v>
      </c>
      <c r="G2188" s="18">
        <f>IFERROR(VLOOKUP(A2188,[1]Monitoramento_Base_somente_disp!$A:$J,9,FALSE),0)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Não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>
        <f>IFERROR(VLOOKUP(A2189,[1]Monitoramento_Base_somente_disp!$A:$J,4,FALSE),0)</f>
        <v>11</v>
      </c>
      <c r="C2189" s="18">
        <f>IFERROR(VLOOKUP(A2189,[1]Monitoramento_Base_somente_disp!$A:$J,5,FALSE),0)</f>
        <v>151608</v>
      </c>
      <c r="D2189" s="18">
        <f>IFERROR(VLOOKUP(A2189,[1]Monitoramento_Base_somente_disp!$A:$J,6,FALSE),0)</f>
        <v>0</v>
      </c>
      <c r="E2189" s="18">
        <f>IFERROR(VLOOKUP(A2189,[1]Monitoramento_Base_somente_disp!$A:$J,7,FALSE),0)</f>
        <v>0</v>
      </c>
      <c r="F2189" s="18">
        <f>IFERROR(VLOOKUP(A2189,[1]Monitoramento_Base_somente_disp!$A:$J,8,FALSE),0)</f>
        <v>0</v>
      </c>
      <c r="G2189" s="18">
        <f>IFERROR(VLOOKUP(A2189,[1]Monitoramento_Base_somente_disp!$A:$J,9,FALSE),0)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Não</v>
      </c>
      <c r="W2189" s="18" t="str">
        <f t="shared" si="208"/>
        <v>Não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>
        <f>IFERROR(VLOOKUP(A2190,[1]Monitoramento_Base_somente_disp!$A:$J,4,FALSE),0)</f>
        <v>47210</v>
      </c>
      <c r="C2190" s="18">
        <f>IFERROR(VLOOKUP(A2190,[1]Monitoramento_Base_somente_disp!$A:$J,5,FALSE),0)</f>
        <v>6829025</v>
      </c>
      <c r="D2190" s="18">
        <f>IFERROR(VLOOKUP(A2190,[1]Monitoramento_Base_somente_disp!$A:$J,6,FALSE),0)</f>
        <v>0</v>
      </c>
      <c r="E2190" s="18">
        <f>IFERROR(VLOOKUP(A2190,[1]Monitoramento_Base_somente_disp!$A:$J,7,FALSE),0)</f>
        <v>0</v>
      </c>
      <c r="F2190" s="18">
        <f>IFERROR(VLOOKUP(A2190,[1]Monitoramento_Base_somente_disp!$A:$J,8,FALSE),0)</f>
        <v>0</v>
      </c>
      <c r="G2190" s="18">
        <f>IFERROR(VLOOKUP(A2190,[1]Monitoramento_Base_somente_disp!$A:$J,9,FALSE),0)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Não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>
        <f>IFERROR(VLOOKUP(A2191,[1]Monitoramento_Base_somente_disp!$A:$J,4,FALSE),0)</f>
        <v>12002</v>
      </c>
      <c r="C2191" s="18">
        <f>IFERROR(VLOOKUP(A2191,[1]Monitoramento_Base_somente_disp!$A:$J,5,FALSE),0)</f>
        <v>2695277</v>
      </c>
      <c r="D2191" s="18">
        <f>IFERROR(VLOOKUP(A2191,[1]Monitoramento_Base_somente_disp!$A:$J,6,FALSE),0)</f>
        <v>0</v>
      </c>
      <c r="E2191" s="18">
        <f>IFERROR(VLOOKUP(A2191,[1]Monitoramento_Base_somente_disp!$A:$J,7,FALSE),0)</f>
        <v>0</v>
      </c>
      <c r="F2191" s="18">
        <f>IFERROR(VLOOKUP(A2191,[1]Monitoramento_Base_somente_disp!$A:$J,8,FALSE),0)</f>
        <v>0</v>
      </c>
      <c r="G2191" s="18">
        <f>IFERROR(VLOOKUP(A2191,[1]Monitoramento_Base_somente_disp!$A:$J,9,FALSE),0)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Não</v>
      </c>
      <c r="W2191" s="18" t="str">
        <f t="shared" si="208"/>
        <v>Não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>
        <f>IFERROR(VLOOKUP(A2192,[1]Monitoramento_Base_somente_disp!$A:$J,4,FALSE),0)</f>
        <v>1062</v>
      </c>
      <c r="C2192" s="18">
        <f>IFERROR(VLOOKUP(A2192,[1]Monitoramento_Base_somente_disp!$A:$J,5,FALSE),0)</f>
        <v>2587629</v>
      </c>
      <c r="D2192" s="18">
        <f>IFERROR(VLOOKUP(A2192,[1]Monitoramento_Base_somente_disp!$A:$J,6,FALSE),0)</f>
        <v>0</v>
      </c>
      <c r="E2192" s="18">
        <f>IFERROR(VLOOKUP(A2192,[1]Monitoramento_Base_somente_disp!$A:$J,7,FALSE),0)</f>
        <v>0</v>
      </c>
      <c r="F2192" s="18">
        <f>IFERROR(VLOOKUP(A2192,[1]Monitoramento_Base_somente_disp!$A:$J,8,FALSE),0)</f>
        <v>0</v>
      </c>
      <c r="G2192" s="18">
        <f>IFERROR(VLOOKUP(A2192,[1]Monitoramento_Base_somente_disp!$A:$J,9,FALSE),0)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Não</v>
      </c>
      <c r="W2192" s="18" t="str">
        <f t="shared" si="208"/>
        <v>Não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>
        <f>IFERROR(VLOOKUP(A2193,[1]Monitoramento_Base_somente_disp!$A:$J,4,FALSE),0)</f>
        <v>30848</v>
      </c>
      <c r="C2193" s="18">
        <f>IFERROR(VLOOKUP(A2193,[1]Monitoramento_Base_somente_disp!$A:$J,5,FALSE),0)</f>
        <v>4420513</v>
      </c>
      <c r="D2193" s="18">
        <f>IFERROR(VLOOKUP(A2193,[1]Monitoramento_Base_somente_disp!$A:$J,6,FALSE),0)</f>
        <v>0</v>
      </c>
      <c r="E2193" s="18">
        <f>IFERROR(VLOOKUP(A2193,[1]Monitoramento_Base_somente_disp!$A:$J,7,FALSE),0)</f>
        <v>0</v>
      </c>
      <c r="F2193" s="18">
        <f>IFERROR(VLOOKUP(A2193,[1]Monitoramento_Base_somente_disp!$A:$J,8,FALSE),0)</f>
        <v>0</v>
      </c>
      <c r="G2193" s="18">
        <f>IFERROR(VLOOKUP(A2193,[1]Monitoramento_Base_somente_disp!$A:$J,9,FALSE),0)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Não</v>
      </c>
      <c r="W2193" s="18" t="str">
        <f t="shared" si="208"/>
        <v>Não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>
        <f>IFERROR(VLOOKUP(A2194,[1]Monitoramento_Base_somente_disp!$A:$J,4,FALSE),0)</f>
        <v>418</v>
      </c>
      <c r="C2194" s="18">
        <f>IFERROR(VLOOKUP(A2194,[1]Monitoramento_Base_somente_disp!$A:$J,5,FALSE),0)</f>
        <v>802673</v>
      </c>
      <c r="D2194" s="18">
        <f>IFERROR(VLOOKUP(A2194,[1]Monitoramento_Base_somente_disp!$A:$J,6,FALSE),0)</f>
        <v>0</v>
      </c>
      <c r="E2194" s="18">
        <f>IFERROR(VLOOKUP(A2194,[1]Monitoramento_Base_somente_disp!$A:$J,7,FALSE),0)</f>
        <v>0</v>
      </c>
      <c r="F2194" s="18">
        <f>IFERROR(VLOOKUP(A2194,[1]Monitoramento_Base_somente_disp!$A:$J,8,FALSE),0)</f>
        <v>0</v>
      </c>
      <c r="G2194" s="18">
        <f>IFERROR(VLOOKUP(A2194,[1]Monitoramento_Base_somente_disp!$A:$J,9,FALSE),0)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Não</v>
      </c>
      <c r="W2194" s="18" t="str">
        <f t="shared" si="208"/>
        <v>Não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IFERROR(VLOOKUP(A2195,[1]Monitoramento_Base_somente_disp!$A:$J,4,FALSE),0)</f>
        <v>0</v>
      </c>
      <c r="C2195" s="18">
        <f>IFERROR(VLOOKUP(A2195,[1]Monitoramento_Base_somente_disp!$A:$J,5,FALSE),0)</f>
        <v>0</v>
      </c>
      <c r="D2195" s="18">
        <f>IFERROR(VLOOKUP(A2195,[1]Monitoramento_Base_somente_disp!$A:$J,6,FALSE),0)</f>
        <v>0</v>
      </c>
      <c r="E2195" s="18">
        <f>IFERROR(VLOOKUP(A2195,[1]Monitoramento_Base_somente_disp!$A:$J,7,FALSE),0)</f>
        <v>0</v>
      </c>
      <c r="F2195" s="18">
        <f>IFERROR(VLOOKUP(A2195,[1]Monitoramento_Base_somente_disp!$A:$J,8,FALSE),0)</f>
        <v>0</v>
      </c>
      <c r="G2195" s="18">
        <f>IFERROR(VLOOKUP(A2195,[1]Monitoramento_Base_somente_disp!$A:$J,9,FALSE),0)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IFERROR(VLOOKUP(A2196,[1]Monitoramento_Base_somente_disp!$A:$J,4,FALSE),0)</f>
        <v>10079</v>
      </c>
      <c r="C2196" s="18">
        <f>IFERROR(VLOOKUP(A2196,[1]Monitoramento_Base_somente_disp!$A:$J,5,FALSE),0)</f>
        <v>1285090</v>
      </c>
      <c r="D2196" s="18">
        <f>IFERROR(VLOOKUP(A2196,[1]Monitoramento_Base_somente_disp!$A:$J,6,FALSE),0)</f>
        <v>0</v>
      </c>
      <c r="E2196" s="18">
        <f>IFERROR(VLOOKUP(A2196,[1]Monitoramento_Base_somente_disp!$A:$J,7,FALSE),0)</f>
        <v>0</v>
      </c>
      <c r="F2196" s="18">
        <f>IFERROR(VLOOKUP(A2196,[1]Monitoramento_Base_somente_disp!$A:$J,8,FALSE),0)</f>
        <v>0</v>
      </c>
      <c r="G2196" s="18">
        <f>IFERROR(VLOOKUP(A2196,[1]Monitoramento_Base_somente_disp!$A:$J,9,FALSE),0)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Não</v>
      </c>
      <c r="W2196" s="18" t="str">
        <f t="shared" si="208"/>
        <v>Não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>
        <f>IFERROR(VLOOKUP(A2197,[1]Monitoramento_Base_somente_disp!$A:$J,4,FALSE),0)</f>
        <v>2437</v>
      </c>
      <c r="C2197" s="18">
        <f>IFERROR(VLOOKUP(A2197,[1]Monitoramento_Base_somente_disp!$A:$J,5,FALSE),0)</f>
        <v>1105214</v>
      </c>
      <c r="D2197" s="18">
        <f>IFERROR(VLOOKUP(A2197,[1]Monitoramento_Base_somente_disp!$A:$J,6,FALSE),0)</f>
        <v>0</v>
      </c>
      <c r="E2197" s="18">
        <f>IFERROR(VLOOKUP(A2197,[1]Monitoramento_Base_somente_disp!$A:$J,7,FALSE),0)</f>
        <v>0</v>
      </c>
      <c r="F2197" s="18">
        <f>IFERROR(VLOOKUP(A2197,[1]Monitoramento_Base_somente_disp!$A:$J,8,FALSE),0)</f>
        <v>0</v>
      </c>
      <c r="G2197" s="18">
        <f>IFERROR(VLOOKUP(A2197,[1]Monitoramento_Base_somente_disp!$A:$J,9,FALSE),0)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Não</v>
      </c>
      <c r="W2197" s="18" t="str">
        <f t="shared" si="208"/>
        <v>Não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>
        <f>IFERROR(VLOOKUP(A2198,[1]Monitoramento_Base_somente_disp!$A:$J,4,FALSE),0)</f>
        <v>3104</v>
      </c>
      <c r="C2198" s="18">
        <f>IFERROR(VLOOKUP(A2198,[1]Monitoramento_Base_somente_disp!$A:$J,5,FALSE),0)</f>
        <v>371807</v>
      </c>
      <c r="D2198" s="18">
        <f>IFERROR(VLOOKUP(A2198,[1]Monitoramento_Base_somente_disp!$A:$J,6,FALSE),0)</f>
        <v>0</v>
      </c>
      <c r="E2198" s="18">
        <f>IFERROR(VLOOKUP(A2198,[1]Monitoramento_Base_somente_disp!$A:$J,7,FALSE),0)</f>
        <v>0</v>
      </c>
      <c r="F2198" s="18">
        <f>IFERROR(VLOOKUP(A2198,[1]Monitoramento_Base_somente_disp!$A:$J,8,FALSE),0)</f>
        <v>0</v>
      </c>
      <c r="G2198" s="18">
        <f>IFERROR(VLOOKUP(A2198,[1]Monitoramento_Base_somente_disp!$A:$J,9,FALSE),0)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Não</v>
      </c>
      <c r="W2198" s="18" t="str">
        <f t="shared" si="208"/>
        <v>Não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>
        <f>IFERROR(VLOOKUP(A2199,[1]Monitoramento_Base_somente_disp!$A:$J,4,FALSE),0)</f>
        <v>15988</v>
      </c>
      <c r="C2199" s="18">
        <f>IFERROR(VLOOKUP(A2199,[1]Monitoramento_Base_somente_disp!$A:$J,5,FALSE),0)</f>
        <v>1848614</v>
      </c>
      <c r="D2199" s="18">
        <f>IFERROR(VLOOKUP(A2199,[1]Monitoramento_Base_somente_disp!$A:$J,6,FALSE),0)</f>
        <v>0</v>
      </c>
      <c r="E2199" s="18">
        <f>IFERROR(VLOOKUP(A2199,[1]Monitoramento_Base_somente_disp!$A:$J,7,FALSE),0)</f>
        <v>0</v>
      </c>
      <c r="F2199" s="18">
        <f>IFERROR(VLOOKUP(A2199,[1]Monitoramento_Base_somente_disp!$A:$J,8,FALSE),0)</f>
        <v>0</v>
      </c>
      <c r="G2199" s="18">
        <f>IFERROR(VLOOKUP(A2199,[1]Monitoramento_Base_somente_disp!$A:$J,9,FALSE),0)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Não</v>
      </c>
      <c r="W2199" s="18" t="str">
        <f t="shared" si="208"/>
        <v>Não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>
        <f>IFERROR(VLOOKUP(A2200,[1]Monitoramento_Base_somente_disp!$A:$J,4,FALSE),0)</f>
        <v>28131</v>
      </c>
      <c r="C2200" s="18">
        <f>IFERROR(VLOOKUP(A2200,[1]Monitoramento_Base_somente_disp!$A:$J,5,FALSE),0)</f>
        <v>2787859</v>
      </c>
      <c r="D2200" s="18">
        <f>IFERROR(VLOOKUP(A2200,[1]Monitoramento_Base_somente_disp!$A:$J,6,FALSE),0)</f>
        <v>0</v>
      </c>
      <c r="E2200" s="18">
        <f>IFERROR(VLOOKUP(A2200,[1]Monitoramento_Base_somente_disp!$A:$J,7,FALSE),0)</f>
        <v>0</v>
      </c>
      <c r="F2200" s="18">
        <f>IFERROR(VLOOKUP(A2200,[1]Monitoramento_Base_somente_disp!$A:$J,8,FALSE),0)</f>
        <v>0</v>
      </c>
      <c r="G2200" s="18">
        <f>IFERROR(VLOOKUP(A2200,[1]Monitoramento_Base_somente_disp!$A:$J,9,FALSE),0)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Não</v>
      </c>
      <c r="W2200" s="18" t="str">
        <f t="shared" si="208"/>
        <v>Não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>
        <f>IFERROR(VLOOKUP(A2201,[1]Monitoramento_Base_somente_disp!$A:$J,4,FALSE),0)</f>
        <v>34477</v>
      </c>
      <c r="C2201" s="18">
        <f>IFERROR(VLOOKUP(A2201,[1]Monitoramento_Base_somente_disp!$A:$J,5,FALSE),0)</f>
        <v>6482039</v>
      </c>
      <c r="D2201" s="18">
        <f>IFERROR(VLOOKUP(A2201,[1]Monitoramento_Base_somente_disp!$A:$J,6,FALSE),0)</f>
        <v>0</v>
      </c>
      <c r="E2201" s="18">
        <f>IFERROR(VLOOKUP(A2201,[1]Monitoramento_Base_somente_disp!$A:$J,7,FALSE),0)</f>
        <v>0</v>
      </c>
      <c r="F2201" s="18">
        <f>IFERROR(VLOOKUP(A2201,[1]Monitoramento_Base_somente_disp!$A:$J,8,FALSE),0)</f>
        <v>0</v>
      </c>
      <c r="G2201" s="18">
        <f>IFERROR(VLOOKUP(A2201,[1]Monitoramento_Base_somente_disp!$A:$J,9,FALSE),0)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Não</v>
      </c>
      <c r="W2201" s="18" t="str">
        <f t="shared" si="208"/>
        <v>Não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>
        <f>IFERROR(VLOOKUP(A2202,[1]Monitoramento_Base_somente_disp!$A:$J,4,FALSE),0)</f>
        <v>42326</v>
      </c>
      <c r="C2202" s="18">
        <f>IFERROR(VLOOKUP(A2202,[1]Monitoramento_Base_somente_disp!$A:$J,5,FALSE),0)</f>
        <v>19645035</v>
      </c>
      <c r="D2202" s="18">
        <f>IFERROR(VLOOKUP(A2202,[1]Monitoramento_Base_somente_disp!$A:$J,6,FALSE),0)</f>
        <v>0</v>
      </c>
      <c r="E2202" s="18">
        <f>IFERROR(VLOOKUP(A2202,[1]Monitoramento_Base_somente_disp!$A:$J,7,FALSE),0)</f>
        <v>0</v>
      </c>
      <c r="F2202" s="18">
        <f>IFERROR(VLOOKUP(A2202,[1]Monitoramento_Base_somente_disp!$A:$J,8,FALSE),0)</f>
        <v>0</v>
      </c>
      <c r="G2202" s="18">
        <f>IFERROR(VLOOKUP(A2202,[1]Monitoramento_Base_somente_disp!$A:$J,9,FALSE),0)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Não</v>
      </c>
      <c r="W2202" s="18" t="str">
        <f t="shared" si="208"/>
        <v>Não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>
        <f>IFERROR(VLOOKUP(A2203,[1]Monitoramento_Base_somente_disp!$A:$J,4,FALSE),0)</f>
        <v>9977</v>
      </c>
      <c r="C2203" s="18">
        <f>IFERROR(VLOOKUP(A2203,[1]Monitoramento_Base_somente_disp!$A:$J,5,FALSE),0)</f>
        <v>1065750</v>
      </c>
      <c r="D2203" s="18">
        <f>IFERROR(VLOOKUP(A2203,[1]Monitoramento_Base_somente_disp!$A:$J,6,FALSE),0)</f>
        <v>0</v>
      </c>
      <c r="E2203" s="18">
        <f>IFERROR(VLOOKUP(A2203,[1]Monitoramento_Base_somente_disp!$A:$J,7,FALSE),0)</f>
        <v>0</v>
      </c>
      <c r="F2203" s="18">
        <f>IFERROR(VLOOKUP(A2203,[1]Monitoramento_Base_somente_disp!$A:$J,8,FALSE),0)</f>
        <v>0</v>
      </c>
      <c r="G2203" s="18">
        <f>IFERROR(VLOOKUP(A2203,[1]Monitoramento_Base_somente_disp!$A:$J,9,FALSE),0)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Não</v>
      </c>
      <c r="W2203" s="18" t="str">
        <f t="shared" si="208"/>
        <v>Não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>
        <f>IFERROR(VLOOKUP(A2204,[1]Monitoramento_Base_somente_disp!$A:$J,4,FALSE),0)</f>
        <v>11970</v>
      </c>
      <c r="C2204" s="18">
        <f>IFERROR(VLOOKUP(A2204,[1]Monitoramento_Base_somente_disp!$A:$J,5,FALSE),0)</f>
        <v>1990490</v>
      </c>
      <c r="D2204" s="18">
        <f>IFERROR(VLOOKUP(A2204,[1]Monitoramento_Base_somente_disp!$A:$J,6,FALSE),0)</f>
        <v>0</v>
      </c>
      <c r="E2204" s="18">
        <f>IFERROR(VLOOKUP(A2204,[1]Monitoramento_Base_somente_disp!$A:$J,7,FALSE),0)</f>
        <v>0</v>
      </c>
      <c r="F2204" s="18">
        <f>IFERROR(VLOOKUP(A2204,[1]Monitoramento_Base_somente_disp!$A:$J,8,FALSE),0)</f>
        <v>0</v>
      </c>
      <c r="G2204" s="18">
        <f>IFERROR(VLOOKUP(A2204,[1]Monitoramento_Base_somente_disp!$A:$J,9,FALSE),0)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Sim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Não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>
        <f>IFERROR(VLOOKUP(A2205,[1]Monitoramento_Base_somente_disp!$A:$J,4,FALSE),0)</f>
        <v>19652</v>
      </c>
      <c r="C2205" s="18">
        <f>IFERROR(VLOOKUP(A2205,[1]Monitoramento_Base_somente_disp!$A:$J,5,FALSE),0)</f>
        <v>4043658</v>
      </c>
      <c r="D2205" s="18">
        <f>IFERROR(VLOOKUP(A2205,[1]Monitoramento_Base_somente_disp!$A:$J,6,FALSE),0)</f>
        <v>0</v>
      </c>
      <c r="E2205" s="18">
        <f>IFERROR(VLOOKUP(A2205,[1]Monitoramento_Base_somente_disp!$A:$J,7,FALSE),0)</f>
        <v>0</v>
      </c>
      <c r="F2205" s="18">
        <f>IFERROR(VLOOKUP(A2205,[1]Monitoramento_Base_somente_disp!$A:$J,8,FALSE),0)</f>
        <v>0</v>
      </c>
      <c r="G2205" s="18">
        <f>IFERROR(VLOOKUP(A2205,[1]Monitoramento_Base_somente_disp!$A:$J,9,FALSE),0)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Não</v>
      </c>
      <c r="W2205" s="18" t="str">
        <f t="shared" si="208"/>
        <v>Não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>
        <f>IFERROR(VLOOKUP(A2206,[1]Monitoramento_Base_somente_disp!$A:$J,4,FALSE),0)</f>
        <v>132152</v>
      </c>
      <c r="C2206" s="18">
        <f>IFERROR(VLOOKUP(A2206,[1]Monitoramento_Base_somente_disp!$A:$J,5,FALSE),0)</f>
        <v>31548896</v>
      </c>
      <c r="D2206" s="18">
        <f>IFERROR(VLOOKUP(A2206,[1]Monitoramento_Base_somente_disp!$A:$J,6,FALSE),0)</f>
        <v>0</v>
      </c>
      <c r="E2206" s="18">
        <f>IFERROR(VLOOKUP(A2206,[1]Monitoramento_Base_somente_disp!$A:$J,7,FALSE),0)</f>
        <v>0</v>
      </c>
      <c r="F2206" s="18">
        <f>IFERROR(VLOOKUP(A2206,[1]Monitoramento_Base_somente_disp!$A:$J,8,FALSE),0)</f>
        <v>0</v>
      </c>
      <c r="G2206" s="18">
        <f>IFERROR(VLOOKUP(A2206,[1]Monitoramento_Base_somente_disp!$A:$J,9,FALSE),0)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Não</v>
      </c>
      <c r="W2206" s="18" t="str">
        <f t="shared" si="208"/>
        <v>Não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>
        <f>IFERROR(VLOOKUP(A2207,[1]Monitoramento_Base_somente_disp!$A:$J,4,FALSE),0)</f>
        <v>10563</v>
      </c>
      <c r="C2207" s="18">
        <f>IFERROR(VLOOKUP(A2207,[1]Monitoramento_Base_somente_disp!$A:$J,5,FALSE),0)</f>
        <v>655973</v>
      </c>
      <c r="D2207" s="18">
        <f>IFERROR(VLOOKUP(A2207,[1]Monitoramento_Base_somente_disp!$A:$J,6,FALSE),0)</f>
        <v>0</v>
      </c>
      <c r="E2207" s="18">
        <f>IFERROR(VLOOKUP(A2207,[1]Monitoramento_Base_somente_disp!$A:$J,7,FALSE),0)</f>
        <v>0</v>
      </c>
      <c r="F2207" s="18">
        <f>IFERROR(VLOOKUP(A2207,[1]Monitoramento_Base_somente_disp!$A:$J,8,FALSE),0)</f>
        <v>0</v>
      </c>
      <c r="G2207" s="18">
        <f>IFERROR(VLOOKUP(A2207,[1]Monitoramento_Base_somente_disp!$A:$J,9,FALSE),0)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Não</v>
      </c>
      <c r="W2207" s="18" t="str">
        <f t="shared" si="208"/>
        <v>Não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>
        <f>IFERROR(VLOOKUP(A2208,[1]Monitoramento_Base_somente_disp!$A:$J,4,FALSE),0)</f>
        <v>0</v>
      </c>
      <c r="C2208" s="18">
        <f>IFERROR(VLOOKUP(A2208,[1]Monitoramento_Base_somente_disp!$A:$J,5,FALSE),0)</f>
        <v>163047</v>
      </c>
      <c r="D2208" s="18">
        <f>IFERROR(VLOOKUP(A2208,[1]Monitoramento_Base_somente_disp!$A:$J,6,FALSE),0)</f>
        <v>0</v>
      </c>
      <c r="E2208" s="18">
        <f>IFERROR(VLOOKUP(A2208,[1]Monitoramento_Base_somente_disp!$A:$J,7,FALSE),0)</f>
        <v>0</v>
      </c>
      <c r="F2208" s="18">
        <f>IFERROR(VLOOKUP(A2208,[1]Monitoramento_Base_somente_disp!$A:$J,8,FALSE),0)</f>
        <v>0</v>
      </c>
      <c r="G2208" s="18">
        <f>IFERROR(VLOOKUP(A2208,[1]Monitoramento_Base_somente_disp!$A:$J,9,FALSE),0)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Não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>
        <f>IFERROR(VLOOKUP(A2209,[1]Monitoramento_Base_somente_disp!$A:$J,4,FALSE),0)</f>
        <v>160</v>
      </c>
      <c r="C2209" s="18">
        <f>IFERROR(VLOOKUP(A2209,[1]Monitoramento_Base_somente_disp!$A:$J,5,FALSE),0)</f>
        <v>1473251</v>
      </c>
      <c r="D2209" s="18">
        <f>IFERROR(VLOOKUP(A2209,[1]Monitoramento_Base_somente_disp!$A:$J,6,FALSE),0)</f>
        <v>0</v>
      </c>
      <c r="E2209" s="18">
        <f>IFERROR(VLOOKUP(A2209,[1]Monitoramento_Base_somente_disp!$A:$J,7,FALSE),0)</f>
        <v>0</v>
      </c>
      <c r="F2209" s="18">
        <f>IFERROR(VLOOKUP(A2209,[1]Monitoramento_Base_somente_disp!$A:$J,8,FALSE),0)</f>
        <v>0</v>
      </c>
      <c r="G2209" s="18">
        <f>IFERROR(VLOOKUP(A2209,[1]Monitoramento_Base_somente_disp!$A:$J,9,FALSE),0)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Não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>
        <f>IFERROR(VLOOKUP(A2210,[1]Monitoramento_Base_somente_disp!$A:$J,4,FALSE),0)</f>
        <v>0</v>
      </c>
      <c r="C2210" s="18">
        <f>IFERROR(VLOOKUP(A2210,[1]Monitoramento_Base_somente_disp!$A:$J,5,FALSE),0)</f>
        <v>374476</v>
      </c>
      <c r="D2210" s="18">
        <f>IFERROR(VLOOKUP(A2210,[1]Monitoramento_Base_somente_disp!$A:$J,6,FALSE),0)</f>
        <v>0</v>
      </c>
      <c r="E2210" s="18">
        <f>IFERROR(VLOOKUP(A2210,[1]Monitoramento_Base_somente_disp!$A:$J,7,FALSE),0)</f>
        <v>0</v>
      </c>
      <c r="F2210" s="18">
        <f>IFERROR(VLOOKUP(A2210,[1]Monitoramento_Base_somente_disp!$A:$J,8,FALSE),0)</f>
        <v>0</v>
      </c>
      <c r="G2210" s="18">
        <f>IFERROR(VLOOKUP(A2210,[1]Monitoramento_Base_somente_disp!$A:$J,9,FALSE),0)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Não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>
        <f>IFERROR(VLOOKUP(A2211,[1]Monitoramento_Base_somente_disp!$A:$J,4,FALSE),0)</f>
        <v>0</v>
      </c>
      <c r="C2211" s="18">
        <f>IFERROR(VLOOKUP(A2211,[1]Monitoramento_Base_somente_disp!$A:$J,5,FALSE),0)</f>
        <v>27540</v>
      </c>
      <c r="D2211" s="18">
        <f>IFERROR(VLOOKUP(A2211,[1]Monitoramento_Base_somente_disp!$A:$J,6,FALSE),0)</f>
        <v>0</v>
      </c>
      <c r="E2211" s="18">
        <f>IFERROR(VLOOKUP(A2211,[1]Monitoramento_Base_somente_disp!$A:$J,7,FALSE),0)</f>
        <v>0</v>
      </c>
      <c r="F2211" s="18">
        <f>IFERROR(VLOOKUP(A2211,[1]Monitoramento_Base_somente_disp!$A:$J,8,FALSE),0)</f>
        <v>0</v>
      </c>
      <c r="G2211" s="18">
        <f>IFERROR(VLOOKUP(A2211,[1]Monitoramento_Base_somente_disp!$A:$J,9,FALSE),0)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Não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>
        <f>IFERROR(VLOOKUP(A2212,[1]Monitoramento_Base_somente_disp!$A:$J,4,FALSE),0)</f>
        <v>6619</v>
      </c>
      <c r="C2212" s="18">
        <f>IFERROR(VLOOKUP(A2212,[1]Monitoramento_Base_somente_disp!$A:$J,5,FALSE),0)</f>
        <v>833886</v>
      </c>
      <c r="D2212" s="18">
        <f>IFERROR(VLOOKUP(A2212,[1]Monitoramento_Base_somente_disp!$A:$J,6,FALSE),0)</f>
        <v>0</v>
      </c>
      <c r="E2212" s="18">
        <f>IFERROR(VLOOKUP(A2212,[1]Monitoramento_Base_somente_disp!$A:$J,7,FALSE),0)</f>
        <v>0</v>
      </c>
      <c r="F2212" s="18">
        <f>IFERROR(VLOOKUP(A2212,[1]Monitoramento_Base_somente_disp!$A:$J,8,FALSE),0)</f>
        <v>0</v>
      </c>
      <c r="G2212" s="18">
        <f>IFERROR(VLOOKUP(A2212,[1]Monitoramento_Base_somente_disp!$A:$J,9,FALSE),0)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Não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>
        <f>IFERROR(VLOOKUP(A2213,[1]Monitoramento_Base_somente_disp!$A:$J,4,FALSE),0)</f>
        <v>464</v>
      </c>
      <c r="C2213" s="18">
        <f>IFERROR(VLOOKUP(A2213,[1]Monitoramento_Base_somente_disp!$A:$J,5,FALSE),0)</f>
        <v>3157688</v>
      </c>
      <c r="D2213" s="18">
        <f>IFERROR(VLOOKUP(A2213,[1]Monitoramento_Base_somente_disp!$A:$J,6,FALSE),0)</f>
        <v>0</v>
      </c>
      <c r="E2213" s="18">
        <f>IFERROR(VLOOKUP(A2213,[1]Monitoramento_Base_somente_disp!$A:$J,7,FALSE),0)</f>
        <v>0</v>
      </c>
      <c r="F2213" s="18">
        <f>IFERROR(VLOOKUP(A2213,[1]Monitoramento_Base_somente_disp!$A:$J,8,FALSE),0)</f>
        <v>0</v>
      </c>
      <c r="G2213" s="18">
        <f>IFERROR(VLOOKUP(A2213,[1]Monitoramento_Base_somente_disp!$A:$J,9,FALSE),0)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Sim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Não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>
        <f>IFERROR(VLOOKUP(A2214,[1]Monitoramento_Base_somente_disp!$A:$J,4,FALSE),0)</f>
        <v>3088</v>
      </c>
      <c r="C2214" s="18">
        <f>IFERROR(VLOOKUP(A2214,[1]Monitoramento_Base_somente_disp!$A:$J,5,FALSE),0)</f>
        <v>302057</v>
      </c>
      <c r="D2214" s="18">
        <f>IFERROR(VLOOKUP(A2214,[1]Monitoramento_Base_somente_disp!$A:$J,6,FALSE),0)</f>
        <v>0</v>
      </c>
      <c r="E2214" s="18">
        <f>IFERROR(VLOOKUP(A2214,[1]Monitoramento_Base_somente_disp!$A:$J,7,FALSE),0)</f>
        <v>0</v>
      </c>
      <c r="F2214" s="18">
        <f>IFERROR(VLOOKUP(A2214,[1]Monitoramento_Base_somente_disp!$A:$J,8,FALSE),0)</f>
        <v>0</v>
      </c>
      <c r="G2214" s="18">
        <f>IFERROR(VLOOKUP(A2214,[1]Monitoramento_Base_somente_disp!$A:$J,9,FALSE),0)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Não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>
        <f>IFERROR(VLOOKUP(A2215,[1]Monitoramento_Base_somente_disp!$A:$J,4,FALSE),0)</f>
        <v>0</v>
      </c>
      <c r="C2215" s="18">
        <f>IFERROR(VLOOKUP(A2215,[1]Monitoramento_Base_somente_disp!$A:$J,5,FALSE),0)</f>
        <v>2126649</v>
      </c>
      <c r="D2215" s="18">
        <f>IFERROR(VLOOKUP(A2215,[1]Monitoramento_Base_somente_disp!$A:$J,6,FALSE),0)</f>
        <v>0</v>
      </c>
      <c r="E2215" s="18">
        <f>IFERROR(VLOOKUP(A2215,[1]Monitoramento_Base_somente_disp!$A:$J,7,FALSE),0)</f>
        <v>0</v>
      </c>
      <c r="F2215" s="18">
        <f>IFERROR(VLOOKUP(A2215,[1]Monitoramento_Base_somente_disp!$A:$J,8,FALSE),0)</f>
        <v>0</v>
      </c>
      <c r="G2215" s="18">
        <f>IFERROR(VLOOKUP(A2215,[1]Monitoramento_Base_somente_disp!$A:$J,9,FALSE),0)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Não</v>
      </c>
      <c r="W2215" s="18" t="str">
        <f t="shared" si="208"/>
        <v>Não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>
        <f>IFERROR(VLOOKUP(A2216,[1]Monitoramento_Base_somente_disp!$A:$J,4,FALSE),0)</f>
        <v>18612</v>
      </c>
      <c r="C2216" s="18">
        <f>IFERROR(VLOOKUP(A2216,[1]Monitoramento_Base_somente_disp!$A:$J,5,FALSE),0)</f>
        <v>708828</v>
      </c>
      <c r="D2216" s="18">
        <f>IFERROR(VLOOKUP(A2216,[1]Monitoramento_Base_somente_disp!$A:$J,6,FALSE),0)</f>
        <v>0</v>
      </c>
      <c r="E2216" s="18">
        <f>IFERROR(VLOOKUP(A2216,[1]Monitoramento_Base_somente_disp!$A:$J,7,FALSE),0)</f>
        <v>0</v>
      </c>
      <c r="F2216" s="18">
        <f>IFERROR(VLOOKUP(A2216,[1]Monitoramento_Base_somente_disp!$A:$J,8,FALSE),0)</f>
        <v>0</v>
      </c>
      <c r="G2216" s="18">
        <f>IFERROR(VLOOKUP(A2216,[1]Monitoramento_Base_somente_disp!$A:$J,9,FALSE),0)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Não</v>
      </c>
      <c r="W2216" s="18" t="str">
        <f t="shared" si="208"/>
        <v>Não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>
        <f>IFERROR(VLOOKUP(A2217,[1]Monitoramento_Base_somente_disp!$A:$J,4,FALSE),0)</f>
        <v>35762</v>
      </c>
      <c r="C2217" s="18">
        <f>IFERROR(VLOOKUP(A2217,[1]Monitoramento_Base_somente_disp!$A:$J,5,FALSE),0)</f>
        <v>3609466</v>
      </c>
      <c r="D2217" s="18">
        <f>IFERROR(VLOOKUP(A2217,[1]Monitoramento_Base_somente_disp!$A:$J,6,FALSE),0)</f>
        <v>0</v>
      </c>
      <c r="E2217" s="18">
        <f>IFERROR(VLOOKUP(A2217,[1]Monitoramento_Base_somente_disp!$A:$J,7,FALSE),0)</f>
        <v>0</v>
      </c>
      <c r="F2217" s="18">
        <f>IFERROR(VLOOKUP(A2217,[1]Monitoramento_Base_somente_disp!$A:$J,8,FALSE),0)</f>
        <v>0</v>
      </c>
      <c r="G2217" s="18">
        <f>IFERROR(VLOOKUP(A2217,[1]Monitoramento_Base_somente_disp!$A:$J,9,FALSE),0)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Não</v>
      </c>
      <c r="W2217" s="18" t="str">
        <f t="shared" si="208"/>
        <v>Não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>
        <f>IFERROR(VLOOKUP(A2218,[1]Monitoramento_Base_somente_disp!$A:$J,4,FALSE),0)</f>
        <v>5260</v>
      </c>
      <c r="C2218" s="18">
        <f>IFERROR(VLOOKUP(A2218,[1]Monitoramento_Base_somente_disp!$A:$J,5,FALSE),0)</f>
        <v>96167492</v>
      </c>
      <c r="D2218" s="18">
        <f>IFERROR(VLOOKUP(A2218,[1]Monitoramento_Base_somente_disp!$A:$J,6,FALSE),0)</f>
        <v>0</v>
      </c>
      <c r="E2218" s="18">
        <f>IFERROR(VLOOKUP(A2218,[1]Monitoramento_Base_somente_disp!$A:$J,7,FALSE),0)</f>
        <v>0</v>
      </c>
      <c r="F2218" s="18">
        <f>IFERROR(VLOOKUP(A2218,[1]Monitoramento_Base_somente_disp!$A:$J,8,FALSE),0)</f>
        <v>0</v>
      </c>
      <c r="G2218" s="18">
        <f>IFERROR(VLOOKUP(A2218,[1]Monitoramento_Base_somente_disp!$A:$J,9,FALSE),0)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Não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>
        <f>IFERROR(VLOOKUP(A2219,[1]Monitoramento_Base_somente_disp!$A:$J,4,FALSE),0)</f>
        <v>10565</v>
      </c>
      <c r="C2219" s="18">
        <f>IFERROR(VLOOKUP(A2219,[1]Monitoramento_Base_somente_disp!$A:$J,5,FALSE),0)</f>
        <v>1650940</v>
      </c>
      <c r="D2219" s="18">
        <f>IFERROR(VLOOKUP(A2219,[1]Monitoramento_Base_somente_disp!$A:$J,6,FALSE),0)</f>
        <v>0</v>
      </c>
      <c r="E2219" s="18">
        <f>IFERROR(VLOOKUP(A2219,[1]Monitoramento_Base_somente_disp!$A:$J,7,FALSE),0)</f>
        <v>0</v>
      </c>
      <c r="F2219" s="18">
        <f>IFERROR(VLOOKUP(A2219,[1]Monitoramento_Base_somente_disp!$A:$J,8,FALSE),0)</f>
        <v>0</v>
      </c>
      <c r="G2219" s="18">
        <f>IFERROR(VLOOKUP(A2219,[1]Monitoramento_Base_somente_disp!$A:$J,9,FALSE),0)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Não</v>
      </c>
      <c r="W2219" s="18" t="str">
        <f t="shared" si="208"/>
        <v>Não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>
        <f>IFERROR(VLOOKUP(A2220,[1]Monitoramento_Base_somente_disp!$A:$J,4,FALSE),0)</f>
        <v>6260</v>
      </c>
      <c r="C2220" s="18">
        <f>IFERROR(VLOOKUP(A2220,[1]Monitoramento_Base_somente_disp!$A:$J,5,FALSE),0)</f>
        <v>5433166</v>
      </c>
      <c r="D2220" s="18">
        <f>IFERROR(VLOOKUP(A2220,[1]Monitoramento_Base_somente_disp!$A:$J,6,FALSE),0)</f>
        <v>0</v>
      </c>
      <c r="E2220" s="18">
        <f>IFERROR(VLOOKUP(A2220,[1]Monitoramento_Base_somente_disp!$A:$J,7,FALSE),0)</f>
        <v>0</v>
      </c>
      <c r="F2220" s="18">
        <f>IFERROR(VLOOKUP(A2220,[1]Monitoramento_Base_somente_disp!$A:$J,8,FALSE),0)</f>
        <v>0</v>
      </c>
      <c r="G2220" s="18">
        <f>IFERROR(VLOOKUP(A2220,[1]Monitoramento_Base_somente_disp!$A:$J,9,FALSE),0)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Não</v>
      </c>
      <c r="W2220" s="18" t="str">
        <f t="shared" si="208"/>
        <v>Não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>
        <f>IFERROR(VLOOKUP(A2221,[1]Monitoramento_Base_somente_disp!$A:$J,4,FALSE),0)</f>
        <v>20085</v>
      </c>
      <c r="C2221" s="18">
        <f>IFERROR(VLOOKUP(A2221,[1]Monitoramento_Base_somente_disp!$A:$J,5,FALSE),0)</f>
        <v>1217339</v>
      </c>
      <c r="D2221" s="18">
        <f>IFERROR(VLOOKUP(A2221,[1]Monitoramento_Base_somente_disp!$A:$J,6,FALSE),0)</f>
        <v>0</v>
      </c>
      <c r="E2221" s="18">
        <f>IFERROR(VLOOKUP(A2221,[1]Monitoramento_Base_somente_disp!$A:$J,7,FALSE),0)</f>
        <v>0</v>
      </c>
      <c r="F2221" s="18">
        <f>IFERROR(VLOOKUP(A2221,[1]Monitoramento_Base_somente_disp!$A:$J,8,FALSE),0)</f>
        <v>0</v>
      </c>
      <c r="G2221" s="18">
        <f>IFERROR(VLOOKUP(A2221,[1]Monitoramento_Base_somente_disp!$A:$J,9,FALSE),0)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Não</v>
      </c>
      <c r="W2221" s="18" t="str">
        <f t="shared" si="208"/>
        <v>Não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>
        <f>IFERROR(VLOOKUP(A2222,[1]Monitoramento_Base_somente_disp!$A:$J,4,FALSE),0)</f>
        <v>0</v>
      </c>
      <c r="C2222" s="18">
        <f>IFERROR(VLOOKUP(A2222,[1]Monitoramento_Base_somente_disp!$A:$J,5,FALSE),0)</f>
        <v>2712197</v>
      </c>
      <c r="D2222" s="18">
        <f>IFERROR(VLOOKUP(A2222,[1]Monitoramento_Base_somente_disp!$A:$J,6,FALSE),0)</f>
        <v>0</v>
      </c>
      <c r="E2222" s="18">
        <f>IFERROR(VLOOKUP(A2222,[1]Monitoramento_Base_somente_disp!$A:$J,7,FALSE),0)</f>
        <v>0</v>
      </c>
      <c r="F2222" s="18">
        <f>IFERROR(VLOOKUP(A2222,[1]Monitoramento_Base_somente_disp!$A:$J,8,FALSE),0)</f>
        <v>0</v>
      </c>
      <c r="G2222" s="18">
        <f>IFERROR(VLOOKUP(A2222,[1]Monitoramento_Base_somente_disp!$A:$J,9,FALSE),0)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Não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>
        <f>IFERROR(VLOOKUP(A2223,[1]Monitoramento_Base_somente_disp!$A:$J,4,FALSE),0)</f>
        <v>29612</v>
      </c>
      <c r="C2223" s="18">
        <f>IFERROR(VLOOKUP(A2223,[1]Monitoramento_Base_somente_disp!$A:$J,5,FALSE),0)</f>
        <v>4393593</v>
      </c>
      <c r="D2223" s="18">
        <f>IFERROR(VLOOKUP(A2223,[1]Monitoramento_Base_somente_disp!$A:$J,6,FALSE),0)</f>
        <v>0</v>
      </c>
      <c r="E2223" s="18">
        <f>IFERROR(VLOOKUP(A2223,[1]Monitoramento_Base_somente_disp!$A:$J,7,FALSE),0)</f>
        <v>0</v>
      </c>
      <c r="F2223" s="18">
        <f>IFERROR(VLOOKUP(A2223,[1]Monitoramento_Base_somente_disp!$A:$J,8,FALSE),0)</f>
        <v>0</v>
      </c>
      <c r="G2223" s="18">
        <f>IFERROR(VLOOKUP(A2223,[1]Monitoramento_Base_somente_disp!$A:$J,9,FALSE),0)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Não</v>
      </c>
      <c r="W2223" s="18" t="str">
        <f t="shared" si="208"/>
        <v>Não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>
        <f>IFERROR(VLOOKUP(A2224,[1]Monitoramento_Base_somente_disp!$A:$J,4,FALSE),0)</f>
        <v>0</v>
      </c>
      <c r="C2224" s="18">
        <f>IFERROR(VLOOKUP(A2224,[1]Monitoramento_Base_somente_disp!$A:$J,5,FALSE),0)</f>
        <v>77401</v>
      </c>
      <c r="D2224" s="18">
        <f>IFERROR(VLOOKUP(A2224,[1]Monitoramento_Base_somente_disp!$A:$J,6,FALSE),0)</f>
        <v>0</v>
      </c>
      <c r="E2224" s="18">
        <f>IFERROR(VLOOKUP(A2224,[1]Monitoramento_Base_somente_disp!$A:$J,7,FALSE),0)</f>
        <v>0</v>
      </c>
      <c r="F2224" s="18">
        <f>IFERROR(VLOOKUP(A2224,[1]Monitoramento_Base_somente_disp!$A:$J,8,FALSE),0)</f>
        <v>0</v>
      </c>
      <c r="G2224" s="18">
        <f>IFERROR(VLOOKUP(A2224,[1]Monitoramento_Base_somente_disp!$A:$J,9,FALSE),0)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Não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>
        <f>IFERROR(VLOOKUP(A2225,[1]Monitoramento_Base_somente_disp!$A:$J,4,FALSE),0)</f>
        <v>0</v>
      </c>
      <c r="C2225" s="18">
        <f>IFERROR(VLOOKUP(A2225,[1]Monitoramento_Base_somente_disp!$A:$J,5,FALSE),0)</f>
        <v>151640</v>
      </c>
      <c r="D2225" s="18">
        <f>IFERROR(VLOOKUP(A2225,[1]Monitoramento_Base_somente_disp!$A:$J,6,FALSE),0)</f>
        <v>0</v>
      </c>
      <c r="E2225" s="18">
        <f>IFERROR(VLOOKUP(A2225,[1]Monitoramento_Base_somente_disp!$A:$J,7,FALSE),0)</f>
        <v>0</v>
      </c>
      <c r="F2225" s="18">
        <f>IFERROR(VLOOKUP(A2225,[1]Monitoramento_Base_somente_disp!$A:$J,8,FALSE),0)</f>
        <v>0</v>
      </c>
      <c r="G2225" s="18">
        <f>IFERROR(VLOOKUP(A2225,[1]Monitoramento_Base_somente_disp!$A:$J,9,FALSE),0)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Não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>
        <f>IFERROR(VLOOKUP(A2226,[1]Monitoramento_Base_somente_disp!$A:$J,4,FALSE),0)</f>
        <v>1530</v>
      </c>
      <c r="C2226" s="18">
        <f>IFERROR(VLOOKUP(A2226,[1]Monitoramento_Base_somente_disp!$A:$J,5,FALSE),0)</f>
        <v>5839177</v>
      </c>
      <c r="D2226" s="18">
        <f>IFERROR(VLOOKUP(A2226,[1]Monitoramento_Base_somente_disp!$A:$J,6,FALSE),0)</f>
        <v>0</v>
      </c>
      <c r="E2226" s="18">
        <f>IFERROR(VLOOKUP(A2226,[1]Monitoramento_Base_somente_disp!$A:$J,7,FALSE),0)</f>
        <v>0</v>
      </c>
      <c r="F2226" s="18">
        <f>IFERROR(VLOOKUP(A2226,[1]Monitoramento_Base_somente_disp!$A:$J,8,FALSE),0)</f>
        <v>0</v>
      </c>
      <c r="G2226" s="18">
        <f>IFERROR(VLOOKUP(A2226,[1]Monitoramento_Base_somente_disp!$A:$J,9,FALSE),0)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Sim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Não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>
        <f>IFERROR(VLOOKUP(A2227,[1]Monitoramento_Base_somente_disp!$A:$J,4,FALSE),0)</f>
        <v>44327</v>
      </c>
      <c r="C2227" s="18">
        <f>IFERROR(VLOOKUP(A2227,[1]Monitoramento_Base_somente_disp!$A:$J,5,FALSE),0)</f>
        <v>70464672</v>
      </c>
      <c r="D2227" s="18">
        <f>IFERROR(VLOOKUP(A2227,[1]Monitoramento_Base_somente_disp!$A:$J,6,FALSE),0)</f>
        <v>0</v>
      </c>
      <c r="E2227" s="18">
        <f>IFERROR(VLOOKUP(A2227,[1]Monitoramento_Base_somente_disp!$A:$J,7,FALSE),0)</f>
        <v>0</v>
      </c>
      <c r="F2227" s="18">
        <f>IFERROR(VLOOKUP(A2227,[1]Monitoramento_Base_somente_disp!$A:$J,8,FALSE),0)</f>
        <v>0</v>
      </c>
      <c r="G2227" s="18">
        <f>IFERROR(VLOOKUP(A2227,[1]Monitoramento_Base_somente_disp!$A:$J,9,FALSE),0)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Não</v>
      </c>
      <c r="W2227" s="18" t="str">
        <f t="shared" si="208"/>
        <v>Não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>
        <f>IFERROR(VLOOKUP(A2228,[1]Monitoramento_Base_somente_disp!$A:$J,4,FALSE),0)</f>
        <v>69243</v>
      </c>
      <c r="C2228" s="18">
        <f>IFERROR(VLOOKUP(A2228,[1]Monitoramento_Base_somente_disp!$A:$J,5,FALSE),0)</f>
        <v>2241390</v>
      </c>
      <c r="D2228" s="18">
        <f>IFERROR(VLOOKUP(A2228,[1]Monitoramento_Base_somente_disp!$A:$J,6,FALSE),0)</f>
        <v>0</v>
      </c>
      <c r="E2228" s="18">
        <f>IFERROR(VLOOKUP(A2228,[1]Monitoramento_Base_somente_disp!$A:$J,7,FALSE),0)</f>
        <v>0</v>
      </c>
      <c r="F2228" s="18">
        <f>IFERROR(VLOOKUP(A2228,[1]Monitoramento_Base_somente_disp!$A:$J,8,FALSE),0)</f>
        <v>0</v>
      </c>
      <c r="G2228" s="18">
        <f>IFERROR(VLOOKUP(A2228,[1]Monitoramento_Base_somente_disp!$A:$J,9,FALSE),0)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Não</v>
      </c>
      <c r="W2228" s="18" t="str">
        <f t="shared" si="208"/>
        <v>Não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>
        <f>IFERROR(VLOOKUP(A2229,[1]Monitoramento_Base_somente_disp!$A:$J,4,FALSE),0)</f>
        <v>1674</v>
      </c>
      <c r="C2229" s="18">
        <f>IFERROR(VLOOKUP(A2229,[1]Monitoramento_Base_somente_disp!$A:$J,5,FALSE),0)</f>
        <v>488150</v>
      </c>
      <c r="D2229" s="18">
        <f>IFERROR(VLOOKUP(A2229,[1]Monitoramento_Base_somente_disp!$A:$J,6,FALSE),0)</f>
        <v>0</v>
      </c>
      <c r="E2229" s="18">
        <f>IFERROR(VLOOKUP(A2229,[1]Monitoramento_Base_somente_disp!$A:$J,7,FALSE),0)</f>
        <v>0</v>
      </c>
      <c r="F2229" s="18">
        <f>IFERROR(VLOOKUP(A2229,[1]Monitoramento_Base_somente_disp!$A:$J,8,FALSE),0)</f>
        <v>0</v>
      </c>
      <c r="G2229" s="18">
        <f>IFERROR(VLOOKUP(A2229,[1]Monitoramento_Base_somente_disp!$A:$J,9,FALSE),0)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Não</v>
      </c>
      <c r="W2229" s="18" t="str">
        <f t="shared" si="208"/>
        <v>Não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>
        <f>IFERROR(VLOOKUP(A2230,[1]Monitoramento_Base_somente_disp!$A:$J,4,FALSE),0)</f>
        <v>2120</v>
      </c>
      <c r="C2230" s="18">
        <f>IFERROR(VLOOKUP(A2230,[1]Monitoramento_Base_somente_disp!$A:$J,5,FALSE),0)</f>
        <v>2225824</v>
      </c>
      <c r="D2230" s="18">
        <f>IFERROR(VLOOKUP(A2230,[1]Monitoramento_Base_somente_disp!$A:$J,6,FALSE),0)</f>
        <v>0</v>
      </c>
      <c r="E2230" s="18">
        <f>IFERROR(VLOOKUP(A2230,[1]Monitoramento_Base_somente_disp!$A:$J,7,FALSE),0)</f>
        <v>0</v>
      </c>
      <c r="F2230" s="18">
        <f>IFERROR(VLOOKUP(A2230,[1]Monitoramento_Base_somente_disp!$A:$J,8,FALSE),0)</f>
        <v>0</v>
      </c>
      <c r="G2230" s="18">
        <f>IFERROR(VLOOKUP(A2230,[1]Monitoramento_Base_somente_disp!$A:$J,9,FALSE),0)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Não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>
        <f>IFERROR(VLOOKUP(A2231,[1]Monitoramento_Base_somente_disp!$A:$J,4,FALSE),0)</f>
        <v>4396</v>
      </c>
      <c r="C2231" s="18">
        <f>IFERROR(VLOOKUP(A2231,[1]Monitoramento_Base_somente_disp!$A:$J,5,FALSE),0)</f>
        <v>781969</v>
      </c>
      <c r="D2231" s="18">
        <f>IFERROR(VLOOKUP(A2231,[1]Monitoramento_Base_somente_disp!$A:$J,6,FALSE),0)</f>
        <v>0</v>
      </c>
      <c r="E2231" s="18">
        <f>IFERROR(VLOOKUP(A2231,[1]Monitoramento_Base_somente_disp!$A:$J,7,FALSE),0)</f>
        <v>0</v>
      </c>
      <c r="F2231" s="18">
        <f>IFERROR(VLOOKUP(A2231,[1]Monitoramento_Base_somente_disp!$A:$J,8,FALSE),0)</f>
        <v>0</v>
      </c>
      <c r="G2231" s="18">
        <f>IFERROR(VLOOKUP(A2231,[1]Monitoramento_Base_somente_disp!$A:$J,9,FALSE),0)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Não</v>
      </c>
      <c r="W2231" s="18" t="str">
        <f t="shared" si="208"/>
        <v>Não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>
        <f>IFERROR(VLOOKUP(A2232,[1]Monitoramento_Base_somente_disp!$A:$J,4,FALSE),0)</f>
        <v>7928</v>
      </c>
      <c r="C2232" s="18">
        <f>IFERROR(VLOOKUP(A2232,[1]Monitoramento_Base_somente_disp!$A:$J,5,FALSE),0)</f>
        <v>1330969</v>
      </c>
      <c r="D2232" s="18">
        <f>IFERROR(VLOOKUP(A2232,[1]Monitoramento_Base_somente_disp!$A:$J,6,FALSE),0)</f>
        <v>0</v>
      </c>
      <c r="E2232" s="18">
        <f>IFERROR(VLOOKUP(A2232,[1]Monitoramento_Base_somente_disp!$A:$J,7,FALSE),0)</f>
        <v>0</v>
      </c>
      <c r="F2232" s="18">
        <f>IFERROR(VLOOKUP(A2232,[1]Monitoramento_Base_somente_disp!$A:$J,8,FALSE),0)</f>
        <v>0</v>
      </c>
      <c r="G2232" s="18">
        <f>IFERROR(VLOOKUP(A2232,[1]Monitoramento_Base_somente_disp!$A:$J,9,FALSE),0)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Não</v>
      </c>
      <c r="W2232" s="18" t="str">
        <f t="shared" si="208"/>
        <v>Não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>
        <f>IFERROR(VLOOKUP(A2233,[1]Monitoramento_Base_somente_disp!$A:$J,4,FALSE),0)</f>
        <v>41712</v>
      </c>
      <c r="C2233" s="18">
        <f>IFERROR(VLOOKUP(A2233,[1]Monitoramento_Base_somente_disp!$A:$J,5,FALSE),0)</f>
        <v>2931656</v>
      </c>
      <c r="D2233" s="18">
        <f>IFERROR(VLOOKUP(A2233,[1]Monitoramento_Base_somente_disp!$A:$J,6,FALSE),0)</f>
        <v>0</v>
      </c>
      <c r="E2233" s="18">
        <f>IFERROR(VLOOKUP(A2233,[1]Monitoramento_Base_somente_disp!$A:$J,7,FALSE),0)</f>
        <v>0</v>
      </c>
      <c r="F2233" s="18">
        <f>IFERROR(VLOOKUP(A2233,[1]Monitoramento_Base_somente_disp!$A:$J,8,FALSE),0)</f>
        <v>0</v>
      </c>
      <c r="G2233" s="18">
        <f>IFERROR(VLOOKUP(A2233,[1]Monitoramento_Base_somente_disp!$A:$J,9,FALSE),0)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Não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>
        <f>IFERROR(VLOOKUP(A2234,[1]Monitoramento_Base_somente_disp!$A:$J,4,FALSE),0)</f>
        <v>263132</v>
      </c>
      <c r="C2234" s="18">
        <f>IFERROR(VLOOKUP(A2234,[1]Monitoramento_Base_somente_disp!$A:$J,5,FALSE),0)</f>
        <v>27638497</v>
      </c>
      <c r="D2234" s="18">
        <f>IFERROR(VLOOKUP(A2234,[1]Monitoramento_Base_somente_disp!$A:$J,6,FALSE),0)</f>
        <v>0</v>
      </c>
      <c r="E2234" s="18">
        <f>IFERROR(VLOOKUP(A2234,[1]Monitoramento_Base_somente_disp!$A:$J,7,FALSE),0)</f>
        <v>0</v>
      </c>
      <c r="F2234" s="18">
        <f>IFERROR(VLOOKUP(A2234,[1]Monitoramento_Base_somente_disp!$A:$J,8,FALSE),0)</f>
        <v>0</v>
      </c>
      <c r="G2234" s="18">
        <f>IFERROR(VLOOKUP(A2234,[1]Monitoramento_Base_somente_disp!$A:$J,9,FALSE),0)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Não</v>
      </c>
      <c r="W2234" s="18" t="str">
        <f t="shared" si="208"/>
        <v>Não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>
        <f>IFERROR(VLOOKUP(A2235,[1]Monitoramento_Base_somente_disp!$A:$J,4,FALSE),0)</f>
        <v>37481</v>
      </c>
      <c r="C2235" s="18">
        <f>IFERROR(VLOOKUP(A2235,[1]Monitoramento_Base_somente_disp!$A:$J,5,FALSE),0)</f>
        <v>4633181</v>
      </c>
      <c r="D2235" s="18">
        <f>IFERROR(VLOOKUP(A2235,[1]Monitoramento_Base_somente_disp!$A:$J,6,FALSE),0)</f>
        <v>0</v>
      </c>
      <c r="E2235" s="18">
        <f>IFERROR(VLOOKUP(A2235,[1]Monitoramento_Base_somente_disp!$A:$J,7,FALSE),0)</f>
        <v>0</v>
      </c>
      <c r="F2235" s="18">
        <f>IFERROR(VLOOKUP(A2235,[1]Monitoramento_Base_somente_disp!$A:$J,8,FALSE),0)</f>
        <v>0</v>
      </c>
      <c r="G2235" s="18">
        <f>IFERROR(VLOOKUP(A2235,[1]Monitoramento_Base_somente_disp!$A:$J,9,FALSE),0)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Não</v>
      </c>
      <c r="W2235" s="18" t="str">
        <f t="shared" si="208"/>
        <v>Não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>
        <f>IFERROR(VLOOKUP(A2236,[1]Monitoramento_Base_somente_disp!$A:$J,4,FALSE),0)</f>
        <v>56472</v>
      </c>
      <c r="C2236" s="18">
        <f>IFERROR(VLOOKUP(A2236,[1]Monitoramento_Base_somente_disp!$A:$J,5,FALSE),0)</f>
        <v>19500750</v>
      </c>
      <c r="D2236" s="18">
        <f>IFERROR(VLOOKUP(A2236,[1]Monitoramento_Base_somente_disp!$A:$J,6,FALSE),0)</f>
        <v>0</v>
      </c>
      <c r="E2236" s="18">
        <f>IFERROR(VLOOKUP(A2236,[1]Monitoramento_Base_somente_disp!$A:$J,7,FALSE),0)</f>
        <v>0</v>
      </c>
      <c r="F2236" s="18">
        <f>IFERROR(VLOOKUP(A2236,[1]Monitoramento_Base_somente_disp!$A:$J,8,FALSE),0)</f>
        <v>0</v>
      </c>
      <c r="G2236" s="18">
        <f>IFERROR(VLOOKUP(A2236,[1]Monitoramento_Base_somente_disp!$A:$J,9,FALSE),0)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Não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>
        <f>IFERROR(VLOOKUP(A2237,[1]Monitoramento_Base_somente_disp!$A:$J,4,FALSE),0)</f>
        <v>20340</v>
      </c>
      <c r="C2237" s="18">
        <f>IFERROR(VLOOKUP(A2237,[1]Monitoramento_Base_somente_disp!$A:$J,5,FALSE),0)</f>
        <v>10458149</v>
      </c>
      <c r="D2237" s="18">
        <f>IFERROR(VLOOKUP(A2237,[1]Monitoramento_Base_somente_disp!$A:$J,6,FALSE),0)</f>
        <v>0</v>
      </c>
      <c r="E2237" s="18">
        <f>IFERROR(VLOOKUP(A2237,[1]Monitoramento_Base_somente_disp!$A:$J,7,FALSE),0)</f>
        <v>0</v>
      </c>
      <c r="F2237" s="18">
        <f>IFERROR(VLOOKUP(A2237,[1]Monitoramento_Base_somente_disp!$A:$J,8,FALSE),0)</f>
        <v>0</v>
      </c>
      <c r="G2237" s="18">
        <f>IFERROR(VLOOKUP(A2237,[1]Monitoramento_Base_somente_disp!$A:$J,9,FALSE),0)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Não</v>
      </c>
      <c r="W2237" s="18" t="str">
        <f t="shared" si="208"/>
        <v>Não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>
        <f>IFERROR(VLOOKUP(A2238,[1]Monitoramento_Base_somente_disp!$A:$J,4,FALSE),0)</f>
        <v>0</v>
      </c>
      <c r="C2238" s="18">
        <f>IFERROR(VLOOKUP(A2238,[1]Monitoramento_Base_somente_disp!$A:$J,5,FALSE),0)</f>
        <v>3866514</v>
      </c>
      <c r="D2238" s="18">
        <f>IFERROR(VLOOKUP(A2238,[1]Monitoramento_Base_somente_disp!$A:$J,6,FALSE),0)</f>
        <v>0</v>
      </c>
      <c r="E2238" s="18">
        <f>IFERROR(VLOOKUP(A2238,[1]Monitoramento_Base_somente_disp!$A:$J,7,FALSE),0)</f>
        <v>0</v>
      </c>
      <c r="F2238" s="18">
        <f>IFERROR(VLOOKUP(A2238,[1]Monitoramento_Base_somente_disp!$A:$J,8,FALSE),0)</f>
        <v>0</v>
      </c>
      <c r="G2238" s="18">
        <f>IFERROR(VLOOKUP(A2238,[1]Monitoramento_Base_somente_disp!$A:$J,9,FALSE),0)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Não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>
        <f>IFERROR(VLOOKUP(A2239,[1]Monitoramento_Base_somente_disp!$A:$J,4,FALSE),0)</f>
        <v>6023</v>
      </c>
      <c r="C2239" s="18">
        <f>IFERROR(VLOOKUP(A2239,[1]Monitoramento_Base_somente_disp!$A:$J,5,FALSE),0)</f>
        <v>723636</v>
      </c>
      <c r="D2239" s="18">
        <f>IFERROR(VLOOKUP(A2239,[1]Monitoramento_Base_somente_disp!$A:$J,6,FALSE),0)</f>
        <v>0</v>
      </c>
      <c r="E2239" s="18">
        <f>IFERROR(VLOOKUP(A2239,[1]Monitoramento_Base_somente_disp!$A:$J,7,FALSE),0)</f>
        <v>0</v>
      </c>
      <c r="F2239" s="18">
        <f>IFERROR(VLOOKUP(A2239,[1]Monitoramento_Base_somente_disp!$A:$J,8,FALSE),0)</f>
        <v>0</v>
      </c>
      <c r="G2239" s="18">
        <f>IFERROR(VLOOKUP(A2239,[1]Monitoramento_Base_somente_disp!$A:$J,9,FALSE),0)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Não</v>
      </c>
      <c r="W2239" s="18" t="str">
        <f t="shared" si="208"/>
        <v>Não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>
        <f>IFERROR(VLOOKUP(A2240,[1]Monitoramento_Base_somente_disp!$A:$J,4,FALSE),0)</f>
        <v>868</v>
      </c>
      <c r="C2240" s="18">
        <f>IFERROR(VLOOKUP(A2240,[1]Monitoramento_Base_somente_disp!$A:$J,5,FALSE),0)</f>
        <v>1086069</v>
      </c>
      <c r="D2240" s="18">
        <f>IFERROR(VLOOKUP(A2240,[1]Monitoramento_Base_somente_disp!$A:$J,6,FALSE),0)</f>
        <v>0</v>
      </c>
      <c r="E2240" s="18">
        <f>IFERROR(VLOOKUP(A2240,[1]Monitoramento_Base_somente_disp!$A:$J,7,FALSE),0)</f>
        <v>0</v>
      </c>
      <c r="F2240" s="18">
        <f>IFERROR(VLOOKUP(A2240,[1]Monitoramento_Base_somente_disp!$A:$J,8,FALSE),0)</f>
        <v>0</v>
      </c>
      <c r="G2240" s="18">
        <f>IFERROR(VLOOKUP(A2240,[1]Monitoramento_Base_somente_disp!$A:$J,9,FALSE),0)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Não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>
        <f>IFERROR(VLOOKUP(A2241,[1]Monitoramento_Base_somente_disp!$A:$J,4,FALSE),0)</f>
        <v>0</v>
      </c>
      <c r="C2241" s="18">
        <f>IFERROR(VLOOKUP(A2241,[1]Monitoramento_Base_somente_disp!$A:$J,5,FALSE),0)</f>
        <v>172669</v>
      </c>
      <c r="D2241" s="18">
        <f>IFERROR(VLOOKUP(A2241,[1]Monitoramento_Base_somente_disp!$A:$J,6,FALSE),0)</f>
        <v>0</v>
      </c>
      <c r="E2241" s="18">
        <f>IFERROR(VLOOKUP(A2241,[1]Monitoramento_Base_somente_disp!$A:$J,7,FALSE),0)</f>
        <v>0</v>
      </c>
      <c r="F2241" s="18">
        <f>IFERROR(VLOOKUP(A2241,[1]Monitoramento_Base_somente_disp!$A:$J,8,FALSE),0)</f>
        <v>0</v>
      </c>
      <c r="G2241" s="18">
        <f>IFERROR(VLOOKUP(A2241,[1]Monitoramento_Base_somente_disp!$A:$J,9,FALSE),0)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Não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>
        <f>IFERROR(VLOOKUP(A2242,[1]Monitoramento_Base_somente_disp!$A:$J,4,FALSE),0)</f>
        <v>35006</v>
      </c>
      <c r="C2242" s="18">
        <f>IFERROR(VLOOKUP(A2242,[1]Monitoramento_Base_somente_disp!$A:$J,5,FALSE),0)</f>
        <v>2200712</v>
      </c>
      <c r="D2242" s="18">
        <f>IFERROR(VLOOKUP(A2242,[1]Monitoramento_Base_somente_disp!$A:$J,6,FALSE),0)</f>
        <v>0</v>
      </c>
      <c r="E2242" s="18">
        <f>IFERROR(VLOOKUP(A2242,[1]Monitoramento_Base_somente_disp!$A:$J,7,FALSE),0)</f>
        <v>0</v>
      </c>
      <c r="F2242" s="18">
        <f>IFERROR(VLOOKUP(A2242,[1]Monitoramento_Base_somente_disp!$A:$J,8,FALSE),0)</f>
        <v>0</v>
      </c>
      <c r="G2242" s="18">
        <f>IFERROR(VLOOKUP(A2242,[1]Monitoramento_Base_somente_disp!$A:$J,9,FALSE),0)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Não</v>
      </c>
      <c r="W2242" s="18" t="str">
        <f t="shared" si="208"/>
        <v>Não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>
        <f>IFERROR(VLOOKUP(A2243,[1]Monitoramento_Base_somente_disp!$A:$J,4,FALSE),0)</f>
        <v>2513</v>
      </c>
      <c r="C2243" s="18">
        <f>IFERROR(VLOOKUP(A2243,[1]Monitoramento_Base_somente_disp!$A:$J,5,FALSE),0)</f>
        <v>941685</v>
      </c>
      <c r="D2243" s="18">
        <f>IFERROR(VLOOKUP(A2243,[1]Monitoramento_Base_somente_disp!$A:$J,6,FALSE),0)</f>
        <v>0</v>
      </c>
      <c r="E2243" s="18">
        <f>IFERROR(VLOOKUP(A2243,[1]Monitoramento_Base_somente_disp!$A:$J,7,FALSE),0)</f>
        <v>0</v>
      </c>
      <c r="F2243" s="18">
        <f>IFERROR(VLOOKUP(A2243,[1]Monitoramento_Base_somente_disp!$A:$J,8,FALSE),0)</f>
        <v>0</v>
      </c>
      <c r="G2243" s="18">
        <f>IFERROR(VLOOKUP(A2243,[1]Monitoramento_Base_somente_disp!$A:$J,9,FALSE),0)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Não</v>
      </c>
      <c r="W2243" s="18" t="str">
        <f t="shared" si="208"/>
        <v>Não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>
        <f>IFERROR(VLOOKUP(A2244,[1]Monitoramento_Base_somente_disp!$A:$J,4,FALSE),0)</f>
        <v>32007</v>
      </c>
      <c r="C2244" s="18">
        <f>IFERROR(VLOOKUP(A2244,[1]Monitoramento_Base_somente_disp!$A:$J,5,FALSE),0)</f>
        <v>10959504</v>
      </c>
      <c r="D2244" s="18">
        <f>IFERROR(VLOOKUP(A2244,[1]Monitoramento_Base_somente_disp!$A:$J,6,FALSE),0)</f>
        <v>0</v>
      </c>
      <c r="E2244" s="18">
        <f>IFERROR(VLOOKUP(A2244,[1]Monitoramento_Base_somente_disp!$A:$J,7,FALSE),0)</f>
        <v>0</v>
      </c>
      <c r="F2244" s="18">
        <f>IFERROR(VLOOKUP(A2244,[1]Monitoramento_Base_somente_disp!$A:$J,8,FALSE),0)</f>
        <v>0</v>
      </c>
      <c r="G2244" s="18">
        <f>IFERROR(VLOOKUP(A2244,[1]Monitoramento_Base_somente_disp!$A:$J,9,FALSE),0)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Não</v>
      </c>
      <c r="W2244" s="18" t="str">
        <f t="shared" si="208"/>
        <v>Não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>
        <f>IFERROR(VLOOKUP(A2245,[1]Monitoramento_Base_somente_disp!$A:$J,4,FALSE),0)</f>
        <v>8956</v>
      </c>
      <c r="C2245" s="18">
        <f>IFERROR(VLOOKUP(A2245,[1]Monitoramento_Base_somente_disp!$A:$J,5,FALSE),0)</f>
        <v>1210983</v>
      </c>
      <c r="D2245" s="18">
        <f>IFERROR(VLOOKUP(A2245,[1]Monitoramento_Base_somente_disp!$A:$J,6,FALSE),0)</f>
        <v>0</v>
      </c>
      <c r="E2245" s="18">
        <f>IFERROR(VLOOKUP(A2245,[1]Monitoramento_Base_somente_disp!$A:$J,7,FALSE),0)</f>
        <v>0</v>
      </c>
      <c r="F2245" s="18">
        <f>IFERROR(VLOOKUP(A2245,[1]Monitoramento_Base_somente_disp!$A:$J,8,FALSE),0)</f>
        <v>0</v>
      </c>
      <c r="G2245" s="18">
        <f>IFERROR(VLOOKUP(A2245,[1]Monitoramento_Base_somente_disp!$A:$J,9,FALSE),0)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Não</v>
      </c>
      <c r="W2245" s="18" t="str">
        <f t="shared" si="208"/>
        <v>Não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>
        <f>IFERROR(VLOOKUP(A2246,[1]Monitoramento_Base_somente_disp!$A:$J,4,FALSE),0)</f>
        <v>0</v>
      </c>
      <c r="C2246" s="18">
        <f>IFERROR(VLOOKUP(A2246,[1]Monitoramento_Base_somente_disp!$A:$J,5,FALSE),0)</f>
        <v>118167</v>
      </c>
      <c r="D2246" s="18">
        <f>IFERROR(VLOOKUP(A2246,[1]Monitoramento_Base_somente_disp!$A:$J,6,FALSE),0)</f>
        <v>0</v>
      </c>
      <c r="E2246" s="18">
        <f>IFERROR(VLOOKUP(A2246,[1]Monitoramento_Base_somente_disp!$A:$J,7,FALSE),0)</f>
        <v>0</v>
      </c>
      <c r="F2246" s="18">
        <f>IFERROR(VLOOKUP(A2246,[1]Monitoramento_Base_somente_disp!$A:$J,8,FALSE),0)</f>
        <v>0</v>
      </c>
      <c r="G2246" s="18">
        <f>IFERROR(VLOOKUP(A2246,[1]Monitoramento_Base_somente_disp!$A:$J,9,FALSE),0)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Não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>
        <f>IFERROR(VLOOKUP(A2247,[1]Monitoramento_Base_somente_disp!$A:$J,4,FALSE),0)</f>
        <v>144</v>
      </c>
      <c r="C2247" s="18">
        <f>IFERROR(VLOOKUP(A2247,[1]Monitoramento_Base_somente_disp!$A:$J,5,FALSE),0)</f>
        <v>935194</v>
      </c>
      <c r="D2247" s="18">
        <f>IFERROR(VLOOKUP(A2247,[1]Monitoramento_Base_somente_disp!$A:$J,6,FALSE),0)</f>
        <v>0</v>
      </c>
      <c r="E2247" s="18">
        <f>IFERROR(VLOOKUP(A2247,[1]Monitoramento_Base_somente_disp!$A:$J,7,FALSE),0)</f>
        <v>0</v>
      </c>
      <c r="F2247" s="18">
        <f>IFERROR(VLOOKUP(A2247,[1]Monitoramento_Base_somente_disp!$A:$J,8,FALSE),0)</f>
        <v>0</v>
      </c>
      <c r="G2247" s="18">
        <f>IFERROR(VLOOKUP(A2247,[1]Monitoramento_Base_somente_disp!$A:$J,9,FALSE),0)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Sim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Não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IFERROR(VLOOKUP(A2248,[1]Monitoramento_Base_somente_disp!$A:$J,4,FALSE),0)</f>
        <v>0</v>
      </c>
      <c r="C2248" s="18">
        <f>IFERROR(VLOOKUP(A2248,[1]Monitoramento_Base_somente_disp!$A:$J,5,FALSE),0)</f>
        <v>0</v>
      </c>
      <c r="D2248" s="18">
        <f>IFERROR(VLOOKUP(A2248,[1]Monitoramento_Base_somente_disp!$A:$J,6,FALSE),0)</f>
        <v>0</v>
      </c>
      <c r="E2248" s="18">
        <f>IFERROR(VLOOKUP(A2248,[1]Monitoramento_Base_somente_disp!$A:$J,7,FALSE),0)</f>
        <v>0</v>
      </c>
      <c r="F2248" s="18">
        <f>IFERROR(VLOOKUP(A2248,[1]Monitoramento_Base_somente_disp!$A:$J,8,FALSE),0)</f>
        <v>0</v>
      </c>
      <c r="G2248" s="18">
        <f>IFERROR(VLOOKUP(A2248,[1]Monitoramento_Base_somente_disp!$A:$J,9,FALSE),0)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IFERROR(VLOOKUP(A2249,[1]Monitoramento_Base_somente_disp!$A:$J,4,FALSE),0)</f>
        <v>6329</v>
      </c>
      <c r="C2249" s="18">
        <f>IFERROR(VLOOKUP(A2249,[1]Monitoramento_Base_somente_disp!$A:$J,5,FALSE),0)</f>
        <v>1221371</v>
      </c>
      <c r="D2249" s="18">
        <f>IFERROR(VLOOKUP(A2249,[1]Monitoramento_Base_somente_disp!$A:$J,6,FALSE),0)</f>
        <v>0</v>
      </c>
      <c r="E2249" s="18">
        <f>IFERROR(VLOOKUP(A2249,[1]Monitoramento_Base_somente_disp!$A:$J,7,FALSE),0)</f>
        <v>0</v>
      </c>
      <c r="F2249" s="18">
        <f>IFERROR(VLOOKUP(A2249,[1]Monitoramento_Base_somente_disp!$A:$J,8,FALSE),0)</f>
        <v>0</v>
      </c>
      <c r="G2249" s="18">
        <f>IFERROR(VLOOKUP(A2249,[1]Monitoramento_Base_somente_disp!$A:$J,9,FALSE),0)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Não</v>
      </c>
      <c r="W2249" s="18" t="str">
        <f t="shared" si="214"/>
        <v>Não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>
        <f>IFERROR(VLOOKUP(A2250,[1]Monitoramento_Base_somente_disp!$A:$J,4,FALSE),0)</f>
        <v>15559</v>
      </c>
      <c r="C2250" s="18">
        <f>IFERROR(VLOOKUP(A2250,[1]Monitoramento_Base_somente_disp!$A:$J,5,FALSE),0)</f>
        <v>2854249</v>
      </c>
      <c r="D2250" s="18">
        <f>IFERROR(VLOOKUP(A2250,[1]Monitoramento_Base_somente_disp!$A:$J,6,FALSE),0)</f>
        <v>0</v>
      </c>
      <c r="E2250" s="18">
        <f>IFERROR(VLOOKUP(A2250,[1]Monitoramento_Base_somente_disp!$A:$J,7,FALSE),0)</f>
        <v>0</v>
      </c>
      <c r="F2250" s="18">
        <f>IFERROR(VLOOKUP(A2250,[1]Monitoramento_Base_somente_disp!$A:$J,8,FALSE),0)</f>
        <v>0</v>
      </c>
      <c r="G2250" s="18">
        <f>IFERROR(VLOOKUP(A2250,[1]Monitoramento_Base_somente_disp!$A:$J,9,FALSE),0)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Não</v>
      </c>
      <c r="W2250" s="18" t="str">
        <f t="shared" si="214"/>
        <v>Não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>
        <f>IFERROR(VLOOKUP(A2251,[1]Monitoramento_Base_somente_disp!$A:$J,4,FALSE),0)</f>
        <v>12395</v>
      </c>
      <c r="C2251" s="18">
        <f>IFERROR(VLOOKUP(A2251,[1]Monitoramento_Base_somente_disp!$A:$J,5,FALSE),0)</f>
        <v>4256212</v>
      </c>
      <c r="D2251" s="18">
        <f>IFERROR(VLOOKUP(A2251,[1]Monitoramento_Base_somente_disp!$A:$J,6,FALSE),0)</f>
        <v>0</v>
      </c>
      <c r="E2251" s="18">
        <f>IFERROR(VLOOKUP(A2251,[1]Monitoramento_Base_somente_disp!$A:$J,7,FALSE),0)</f>
        <v>0</v>
      </c>
      <c r="F2251" s="18">
        <f>IFERROR(VLOOKUP(A2251,[1]Monitoramento_Base_somente_disp!$A:$J,8,FALSE),0)</f>
        <v>0</v>
      </c>
      <c r="G2251" s="18">
        <f>IFERROR(VLOOKUP(A2251,[1]Monitoramento_Base_somente_disp!$A:$J,9,FALSE),0)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Não</v>
      </c>
      <c r="W2251" s="18" t="str">
        <f t="shared" si="214"/>
        <v>Não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IFERROR(VLOOKUP(A2252,[1]Monitoramento_Base_somente_disp!$A:$J,4,FALSE),0)</f>
        <v>0</v>
      </c>
      <c r="C2252" s="18">
        <f>IFERROR(VLOOKUP(A2252,[1]Monitoramento_Base_somente_disp!$A:$J,5,FALSE),0)</f>
        <v>0</v>
      </c>
      <c r="D2252" s="18">
        <f>IFERROR(VLOOKUP(A2252,[1]Monitoramento_Base_somente_disp!$A:$J,6,FALSE),0)</f>
        <v>0</v>
      </c>
      <c r="E2252" s="18">
        <f>IFERROR(VLOOKUP(A2252,[1]Monitoramento_Base_somente_disp!$A:$J,7,FALSE),0)</f>
        <v>0</v>
      </c>
      <c r="F2252" s="18">
        <f>IFERROR(VLOOKUP(A2252,[1]Monitoramento_Base_somente_disp!$A:$J,8,FALSE),0)</f>
        <v>0</v>
      </c>
      <c r="G2252" s="18">
        <f>IFERROR(VLOOKUP(A2252,[1]Monitoramento_Base_somente_disp!$A:$J,9,FALSE),0)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IFERROR(VLOOKUP(A2253,[1]Monitoramento_Base_somente_disp!$A:$J,4,FALSE),0)</f>
        <v>8606</v>
      </c>
      <c r="C2253" s="18">
        <f>IFERROR(VLOOKUP(A2253,[1]Monitoramento_Base_somente_disp!$A:$J,5,FALSE),0)</f>
        <v>3200763</v>
      </c>
      <c r="D2253" s="18">
        <f>IFERROR(VLOOKUP(A2253,[1]Monitoramento_Base_somente_disp!$A:$J,6,FALSE),0)</f>
        <v>0</v>
      </c>
      <c r="E2253" s="18">
        <f>IFERROR(VLOOKUP(A2253,[1]Monitoramento_Base_somente_disp!$A:$J,7,FALSE),0)</f>
        <v>0</v>
      </c>
      <c r="F2253" s="18">
        <f>IFERROR(VLOOKUP(A2253,[1]Monitoramento_Base_somente_disp!$A:$J,8,FALSE),0)</f>
        <v>0</v>
      </c>
      <c r="G2253" s="18">
        <f>IFERROR(VLOOKUP(A2253,[1]Monitoramento_Base_somente_disp!$A:$J,9,FALSE),0)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Não</v>
      </c>
      <c r="W2253" s="18" t="str">
        <f t="shared" si="214"/>
        <v>Não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>
        <f>IFERROR(VLOOKUP(A2254,[1]Monitoramento_Base_somente_disp!$A:$J,4,FALSE),0)</f>
        <v>31026</v>
      </c>
      <c r="C2254" s="18">
        <f>IFERROR(VLOOKUP(A2254,[1]Monitoramento_Base_somente_disp!$A:$J,5,FALSE),0)</f>
        <v>6954193</v>
      </c>
      <c r="D2254" s="18">
        <f>IFERROR(VLOOKUP(A2254,[1]Monitoramento_Base_somente_disp!$A:$J,6,FALSE),0)</f>
        <v>0</v>
      </c>
      <c r="E2254" s="18">
        <f>IFERROR(VLOOKUP(A2254,[1]Monitoramento_Base_somente_disp!$A:$J,7,FALSE),0)</f>
        <v>0</v>
      </c>
      <c r="F2254" s="18">
        <f>IFERROR(VLOOKUP(A2254,[1]Monitoramento_Base_somente_disp!$A:$J,8,FALSE),0)</f>
        <v>0</v>
      </c>
      <c r="G2254" s="18">
        <f>IFERROR(VLOOKUP(A2254,[1]Monitoramento_Base_somente_disp!$A:$J,9,FALSE),0)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Não</v>
      </c>
      <c r="W2254" s="18" t="str">
        <f t="shared" si="214"/>
        <v>Não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>
        <f>IFERROR(VLOOKUP(A2255,[1]Monitoramento_Base_somente_disp!$A:$J,4,FALSE),0)</f>
        <v>12378</v>
      </c>
      <c r="C2255" s="18">
        <f>IFERROR(VLOOKUP(A2255,[1]Monitoramento_Base_somente_disp!$A:$J,5,FALSE),0)</f>
        <v>3931471</v>
      </c>
      <c r="D2255" s="18">
        <f>IFERROR(VLOOKUP(A2255,[1]Monitoramento_Base_somente_disp!$A:$J,6,FALSE),0)</f>
        <v>0</v>
      </c>
      <c r="E2255" s="18">
        <f>IFERROR(VLOOKUP(A2255,[1]Monitoramento_Base_somente_disp!$A:$J,7,FALSE),0)</f>
        <v>0</v>
      </c>
      <c r="F2255" s="18">
        <f>IFERROR(VLOOKUP(A2255,[1]Monitoramento_Base_somente_disp!$A:$J,8,FALSE),0)</f>
        <v>0</v>
      </c>
      <c r="G2255" s="18">
        <f>IFERROR(VLOOKUP(A2255,[1]Monitoramento_Base_somente_disp!$A:$J,9,FALSE),0)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Não</v>
      </c>
      <c r="W2255" s="18" t="str">
        <f t="shared" si="214"/>
        <v>Não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>
        <f>IFERROR(VLOOKUP(A2256,[1]Monitoramento_Base_somente_disp!$A:$J,4,FALSE),0)</f>
        <v>13456</v>
      </c>
      <c r="C2256" s="18">
        <f>IFERROR(VLOOKUP(A2256,[1]Monitoramento_Base_somente_disp!$A:$J,5,FALSE),0)</f>
        <v>8873623</v>
      </c>
      <c r="D2256" s="18">
        <f>IFERROR(VLOOKUP(A2256,[1]Monitoramento_Base_somente_disp!$A:$J,6,FALSE),0)</f>
        <v>0</v>
      </c>
      <c r="E2256" s="18">
        <f>IFERROR(VLOOKUP(A2256,[1]Monitoramento_Base_somente_disp!$A:$J,7,FALSE),0)</f>
        <v>0</v>
      </c>
      <c r="F2256" s="18">
        <f>IFERROR(VLOOKUP(A2256,[1]Monitoramento_Base_somente_disp!$A:$J,8,FALSE),0)</f>
        <v>0</v>
      </c>
      <c r="G2256" s="18">
        <f>IFERROR(VLOOKUP(A2256,[1]Monitoramento_Base_somente_disp!$A:$J,9,FALSE),0)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Não</v>
      </c>
      <c r="W2256" s="18" t="str">
        <f t="shared" si="214"/>
        <v>Não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>
        <f>IFERROR(VLOOKUP(A2257,[1]Monitoramento_Base_somente_disp!$A:$J,4,FALSE),0)</f>
        <v>0</v>
      </c>
      <c r="C2257" s="18">
        <f>IFERROR(VLOOKUP(A2257,[1]Monitoramento_Base_somente_disp!$A:$J,5,FALSE),0)</f>
        <v>15174846</v>
      </c>
      <c r="D2257" s="18">
        <f>IFERROR(VLOOKUP(A2257,[1]Monitoramento_Base_somente_disp!$A:$J,6,FALSE),0)</f>
        <v>0</v>
      </c>
      <c r="E2257" s="18">
        <f>IFERROR(VLOOKUP(A2257,[1]Monitoramento_Base_somente_disp!$A:$J,7,FALSE),0)</f>
        <v>0</v>
      </c>
      <c r="F2257" s="18">
        <f>IFERROR(VLOOKUP(A2257,[1]Monitoramento_Base_somente_disp!$A:$J,8,FALSE),0)</f>
        <v>0</v>
      </c>
      <c r="G2257" s="18">
        <f>IFERROR(VLOOKUP(A2257,[1]Monitoramento_Base_somente_disp!$A:$J,9,FALSE),0)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Não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>
        <f>IFERROR(VLOOKUP(A2258,[1]Monitoramento_Base_somente_disp!$A:$J,4,FALSE),0)</f>
        <v>45636</v>
      </c>
      <c r="C2258" s="18">
        <f>IFERROR(VLOOKUP(A2258,[1]Monitoramento_Base_somente_disp!$A:$J,5,FALSE),0)</f>
        <v>3239719</v>
      </c>
      <c r="D2258" s="18">
        <f>IFERROR(VLOOKUP(A2258,[1]Monitoramento_Base_somente_disp!$A:$J,6,FALSE),0)</f>
        <v>0</v>
      </c>
      <c r="E2258" s="18">
        <f>IFERROR(VLOOKUP(A2258,[1]Monitoramento_Base_somente_disp!$A:$J,7,FALSE),0)</f>
        <v>0</v>
      </c>
      <c r="F2258" s="18">
        <f>IFERROR(VLOOKUP(A2258,[1]Monitoramento_Base_somente_disp!$A:$J,8,FALSE),0)</f>
        <v>0</v>
      </c>
      <c r="G2258" s="18">
        <f>IFERROR(VLOOKUP(A2258,[1]Monitoramento_Base_somente_disp!$A:$J,9,FALSE),0)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Não</v>
      </c>
      <c r="W2258" s="18" t="str">
        <f t="shared" si="214"/>
        <v>Não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>
        <f>IFERROR(VLOOKUP(A2259,[1]Monitoramento_Base_somente_disp!$A:$J,4,FALSE),0)</f>
        <v>0</v>
      </c>
      <c r="C2259" s="18">
        <f>IFERROR(VLOOKUP(A2259,[1]Monitoramento_Base_somente_disp!$A:$J,5,FALSE),0)</f>
        <v>123726</v>
      </c>
      <c r="D2259" s="18">
        <f>IFERROR(VLOOKUP(A2259,[1]Monitoramento_Base_somente_disp!$A:$J,6,FALSE),0)</f>
        <v>0</v>
      </c>
      <c r="E2259" s="18">
        <f>IFERROR(VLOOKUP(A2259,[1]Monitoramento_Base_somente_disp!$A:$J,7,FALSE),0)</f>
        <v>0</v>
      </c>
      <c r="F2259" s="18">
        <f>IFERROR(VLOOKUP(A2259,[1]Monitoramento_Base_somente_disp!$A:$J,8,FALSE),0)</f>
        <v>0</v>
      </c>
      <c r="G2259" s="18">
        <f>IFERROR(VLOOKUP(A2259,[1]Monitoramento_Base_somente_disp!$A:$J,9,FALSE),0)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Não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>
        <f>IFERROR(VLOOKUP(A2260,[1]Monitoramento_Base_somente_disp!$A:$J,4,FALSE),0)</f>
        <v>0</v>
      </c>
      <c r="C2260" s="18">
        <f>IFERROR(VLOOKUP(A2260,[1]Monitoramento_Base_somente_disp!$A:$J,5,FALSE),0)</f>
        <v>6202399</v>
      </c>
      <c r="D2260" s="18">
        <f>IFERROR(VLOOKUP(A2260,[1]Monitoramento_Base_somente_disp!$A:$J,6,FALSE),0)</f>
        <v>0</v>
      </c>
      <c r="E2260" s="18">
        <f>IFERROR(VLOOKUP(A2260,[1]Monitoramento_Base_somente_disp!$A:$J,7,FALSE),0)</f>
        <v>0</v>
      </c>
      <c r="F2260" s="18">
        <f>IFERROR(VLOOKUP(A2260,[1]Monitoramento_Base_somente_disp!$A:$J,8,FALSE),0)</f>
        <v>0</v>
      </c>
      <c r="G2260" s="18">
        <f>IFERROR(VLOOKUP(A2260,[1]Monitoramento_Base_somente_disp!$A:$J,9,FALSE),0)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Não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>
        <f>IFERROR(VLOOKUP(A2261,[1]Monitoramento_Base_somente_disp!$A:$J,4,FALSE),0)</f>
        <v>35468</v>
      </c>
      <c r="C2261" s="18">
        <f>IFERROR(VLOOKUP(A2261,[1]Monitoramento_Base_somente_disp!$A:$J,5,FALSE),0)</f>
        <v>2722194</v>
      </c>
      <c r="D2261" s="18">
        <f>IFERROR(VLOOKUP(A2261,[1]Monitoramento_Base_somente_disp!$A:$J,6,FALSE),0)</f>
        <v>0</v>
      </c>
      <c r="E2261" s="18">
        <f>IFERROR(VLOOKUP(A2261,[1]Monitoramento_Base_somente_disp!$A:$J,7,FALSE),0)</f>
        <v>0</v>
      </c>
      <c r="F2261" s="18">
        <f>IFERROR(VLOOKUP(A2261,[1]Monitoramento_Base_somente_disp!$A:$J,8,FALSE),0)</f>
        <v>0</v>
      </c>
      <c r="G2261" s="18">
        <f>IFERROR(VLOOKUP(A2261,[1]Monitoramento_Base_somente_disp!$A:$J,9,FALSE),0)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Não</v>
      </c>
      <c r="W2261" s="18" t="str">
        <f t="shared" si="214"/>
        <v>Não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>
        <f>IFERROR(VLOOKUP(A2262,[1]Monitoramento_Base_somente_disp!$A:$J,4,FALSE),0)</f>
        <v>26330</v>
      </c>
      <c r="C2262" s="18">
        <f>IFERROR(VLOOKUP(A2262,[1]Monitoramento_Base_somente_disp!$A:$J,5,FALSE),0)</f>
        <v>1432768</v>
      </c>
      <c r="D2262" s="18">
        <f>IFERROR(VLOOKUP(A2262,[1]Monitoramento_Base_somente_disp!$A:$J,6,FALSE),0)</f>
        <v>0</v>
      </c>
      <c r="E2262" s="18">
        <f>IFERROR(VLOOKUP(A2262,[1]Monitoramento_Base_somente_disp!$A:$J,7,FALSE),0)</f>
        <v>0</v>
      </c>
      <c r="F2262" s="18">
        <f>IFERROR(VLOOKUP(A2262,[1]Monitoramento_Base_somente_disp!$A:$J,8,FALSE),0)</f>
        <v>0</v>
      </c>
      <c r="G2262" s="18">
        <f>IFERROR(VLOOKUP(A2262,[1]Monitoramento_Base_somente_disp!$A:$J,9,FALSE),0)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Não</v>
      </c>
      <c r="W2262" s="18" t="str">
        <f t="shared" si="214"/>
        <v>Não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>
        <f>IFERROR(VLOOKUP(A2263,[1]Monitoramento_Base_somente_disp!$A:$J,4,FALSE),0)</f>
        <v>1507</v>
      </c>
      <c r="C2263" s="18">
        <f>IFERROR(VLOOKUP(A2263,[1]Monitoramento_Base_somente_disp!$A:$J,5,FALSE),0)</f>
        <v>1024390</v>
      </c>
      <c r="D2263" s="18">
        <f>IFERROR(VLOOKUP(A2263,[1]Monitoramento_Base_somente_disp!$A:$J,6,FALSE),0)</f>
        <v>0</v>
      </c>
      <c r="E2263" s="18">
        <f>IFERROR(VLOOKUP(A2263,[1]Monitoramento_Base_somente_disp!$A:$J,7,FALSE),0)</f>
        <v>0</v>
      </c>
      <c r="F2263" s="18">
        <f>IFERROR(VLOOKUP(A2263,[1]Monitoramento_Base_somente_disp!$A:$J,8,FALSE),0)</f>
        <v>0</v>
      </c>
      <c r="G2263" s="18">
        <f>IFERROR(VLOOKUP(A2263,[1]Monitoramento_Base_somente_disp!$A:$J,9,FALSE),0)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Sim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Não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>
        <f>IFERROR(VLOOKUP(A2264,[1]Monitoramento_Base_somente_disp!$A:$J,4,FALSE),0)</f>
        <v>3158</v>
      </c>
      <c r="C2264" s="18">
        <f>IFERROR(VLOOKUP(A2264,[1]Monitoramento_Base_somente_disp!$A:$J,5,FALSE),0)</f>
        <v>517758</v>
      </c>
      <c r="D2264" s="18">
        <f>IFERROR(VLOOKUP(A2264,[1]Monitoramento_Base_somente_disp!$A:$J,6,FALSE),0)</f>
        <v>0</v>
      </c>
      <c r="E2264" s="18">
        <f>IFERROR(VLOOKUP(A2264,[1]Monitoramento_Base_somente_disp!$A:$J,7,FALSE),0)</f>
        <v>0</v>
      </c>
      <c r="F2264" s="18">
        <f>IFERROR(VLOOKUP(A2264,[1]Monitoramento_Base_somente_disp!$A:$J,8,FALSE),0)</f>
        <v>0</v>
      </c>
      <c r="G2264" s="18">
        <f>IFERROR(VLOOKUP(A2264,[1]Monitoramento_Base_somente_disp!$A:$J,9,FALSE),0)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Não</v>
      </c>
      <c r="W2264" s="18" t="str">
        <f t="shared" si="214"/>
        <v>Não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IFERROR(VLOOKUP(A2265,[1]Monitoramento_Base_somente_disp!$A:$J,4,FALSE),0)</f>
        <v>0</v>
      </c>
      <c r="C2265" s="18">
        <f>IFERROR(VLOOKUP(A2265,[1]Monitoramento_Base_somente_disp!$A:$J,5,FALSE),0)</f>
        <v>0</v>
      </c>
      <c r="D2265" s="18">
        <f>IFERROR(VLOOKUP(A2265,[1]Monitoramento_Base_somente_disp!$A:$J,6,FALSE),0)</f>
        <v>0</v>
      </c>
      <c r="E2265" s="18">
        <f>IFERROR(VLOOKUP(A2265,[1]Monitoramento_Base_somente_disp!$A:$J,7,FALSE),0)</f>
        <v>0</v>
      </c>
      <c r="F2265" s="18">
        <f>IFERROR(VLOOKUP(A2265,[1]Monitoramento_Base_somente_disp!$A:$J,8,FALSE),0)</f>
        <v>0</v>
      </c>
      <c r="G2265" s="18">
        <f>IFERROR(VLOOKUP(A2265,[1]Monitoramento_Base_somente_disp!$A:$J,9,FALSE),0)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IFERROR(VLOOKUP(A2266,[1]Monitoramento_Base_somente_disp!$A:$J,4,FALSE),0)</f>
        <v>0</v>
      </c>
      <c r="C2266" s="18">
        <f>IFERROR(VLOOKUP(A2266,[1]Monitoramento_Base_somente_disp!$A:$J,5,FALSE),0)</f>
        <v>3426733</v>
      </c>
      <c r="D2266" s="18">
        <f>IFERROR(VLOOKUP(A2266,[1]Monitoramento_Base_somente_disp!$A:$J,6,FALSE),0)</f>
        <v>0</v>
      </c>
      <c r="E2266" s="18">
        <f>IFERROR(VLOOKUP(A2266,[1]Monitoramento_Base_somente_disp!$A:$J,7,FALSE),0)</f>
        <v>0</v>
      </c>
      <c r="F2266" s="18">
        <f>IFERROR(VLOOKUP(A2266,[1]Monitoramento_Base_somente_disp!$A:$J,8,FALSE),0)</f>
        <v>0</v>
      </c>
      <c r="G2266" s="18">
        <f>IFERROR(VLOOKUP(A2266,[1]Monitoramento_Base_somente_disp!$A:$J,9,FALSE),0)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Não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Não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>
        <f>IFERROR(VLOOKUP(A2267,[1]Monitoramento_Base_somente_disp!$A:$J,4,FALSE),0)</f>
        <v>4872</v>
      </c>
      <c r="C2267" s="18">
        <f>IFERROR(VLOOKUP(A2267,[1]Monitoramento_Base_somente_disp!$A:$J,5,FALSE),0)</f>
        <v>625412</v>
      </c>
      <c r="D2267" s="18">
        <f>IFERROR(VLOOKUP(A2267,[1]Monitoramento_Base_somente_disp!$A:$J,6,FALSE),0)</f>
        <v>0</v>
      </c>
      <c r="E2267" s="18">
        <f>IFERROR(VLOOKUP(A2267,[1]Monitoramento_Base_somente_disp!$A:$J,7,FALSE),0)</f>
        <v>0</v>
      </c>
      <c r="F2267" s="18">
        <f>IFERROR(VLOOKUP(A2267,[1]Monitoramento_Base_somente_disp!$A:$J,8,FALSE),0)</f>
        <v>0</v>
      </c>
      <c r="G2267" s="18">
        <f>IFERROR(VLOOKUP(A2267,[1]Monitoramento_Base_somente_disp!$A:$J,9,FALSE),0)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Não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>
        <f>IFERROR(VLOOKUP(A2268,[1]Monitoramento_Base_somente_disp!$A:$J,4,FALSE),0)</f>
        <v>136867</v>
      </c>
      <c r="C2268" s="18">
        <f>IFERROR(VLOOKUP(A2268,[1]Monitoramento_Base_somente_disp!$A:$J,5,FALSE),0)</f>
        <v>10060791</v>
      </c>
      <c r="D2268" s="18">
        <f>IFERROR(VLOOKUP(A2268,[1]Monitoramento_Base_somente_disp!$A:$J,6,FALSE),0)</f>
        <v>0</v>
      </c>
      <c r="E2268" s="18">
        <f>IFERROR(VLOOKUP(A2268,[1]Monitoramento_Base_somente_disp!$A:$J,7,FALSE),0)</f>
        <v>0</v>
      </c>
      <c r="F2268" s="18">
        <f>IFERROR(VLOOKUP(A2268,[1]Monitoramento_Base_somente_disp!$A:$J,8,FALSE),0)</f>
        <v>0</v>
      </c>
      <c r="G2268" s="18">
        <f>IFERROR(VLOOKUP(A2268,[1]Monitoramento_Base_somente_disp!$A:$J,9,FALSE),0)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Não</v>
      </c>
      <c r="W2268" s="18" t="str">
        <f t="shared" si="214"/>
        <v>Não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>
        <f>IFERROR(VLOOKUP(A2269,[1]Monitoramento_Base_somente_disp!$A:$J,4,FALSE),0)</f>
        <v>21770</v>
      </c>
      <c r="C2269" s="18">
        <f>IFERROR(VLOOKUP(A2269,[1]Monitoramento_Base_somente_disp!$A:$J,5,FALSE),0)</f>
        <v>2724284</v>
      </c>
      <c r="D2269" s="18">
        <f>IFERROR(VLOOKUP(A2269,[1]Monitoramento_Base_somente_disp!$A:$J,6,FALSE),0)</f>
        <v>0</v>
      </c>
      <c r="E2269" s="18">
        <f>IFERROR(VLOOKUP(A2269,[1]Monitoramento_Base_somente_disp!$A:$J,7,FALSE),0)</f>
        <v>0</v>
      </c>
      <c r="F2269" s="18">
        <f>IFERROR(VLOOKUP(A2269,[1]Monitoramento_Base_somente_disp!$A:$J,8,FALSE),0)</f>
        <v>0</v>
      </c>
      <c r="G2269" s="18">
        <f>IFERROR(VLOOKUP(A2269,[1]Monitoramento_Base_somente_disp!$A:$J,9,FALSE),0)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Não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>
        <f>IFERROR(VLOOKUP(A2270,[1]Monitoramento_Base_somente_disp!$A:$J,4,FALSE),0)</f>
        <v>8948</v>
      </c>
      <c r="C2270" s="18">
        <f>IFERROR(VLOOKUP(A2270,[1]Monitoramento_Base_somente_disp!$A:$J,5,FALSE),0)</f>
        <v>4742709</v>
      </c>
      <c r="D2270" s="18">
        <f>IFERROR(VLOOKUP(A2270,[1]Monitoramento_Base_somente_disp!$A:$J,6,FALSE),0)</f>
        <v>0</v>
      </c>
      <c r="E2270" s="18">
        <f>IFERROR(VLOOKUP(A2270,[1]Monitoramento_Base_somente_disp!$A:$J,7,FALSE),0)</f>
        <v>0</v>
      </c>
      <c r="F2270" s="18">
        <f>IFERROR(VLOOKUP(A2270,[1]Monitoramento_Base_somente_disp!$A:$J,8,FALSE),0)</f>
        <v>0</v>
      </c>
      <c r="G2270" s="18">
        <f>IFERROR(VLOOKUP(A2270,[1]Monitoramento_Base_somente_disp!$A:$J,9,FALSE),0)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Não</v>
      </c>
      <c r="W2270" s="18" t="str">
        <f t="shared" si="214"/>
        <v>Não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>
        <f>IFERROR(VLOOKUP(A2271,[1]Monitoramento_Base_somente_disp!$A:$J,4,FALSE),0)</f>
        <v>13301</v>
      </c>
      <c r="C2271" s="18">
        <f>IFERROR(VLOOKUP(A2271,[1]Monitoramento_Base_somente_disp!$A:$J,5,FALSE),0)</f>
        <v>1455996</v>
      </c>
      <c r="D2271" s="18">
        <f>IFERROR(VLOOKUP(A2271,[1]Monitoramento_Base_somente_disp!$A:$J,6,FALSE),0)</f>
        <v>0</v>
      </c>
      <c r="E2271" s="18">
        <f>IFERROR(VLOOKUP(A2271,[1]Monitoramento_Base_somente_disp!$A:$J,7,FALSE),0)</f>
        <v>0</v>
      </c>
      <c r="F2271" s="18">
        <f>IFERROR(VLOOKUP(A2271,[1]Monitoramento_Base_somente_disp!$A:$J,8,FALSE),0)</f>
        <v>0</v>
      </c>
      <c r="G2271" s="18">
        <f>IFERROR(VLOOKUP(A2271,[1]Monitoramento_Base_somente_disp!$A:$J,9,FALSE),0)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Não</v>
      </c>
      <c r="W2271" s="18" t="str">
        <f t="shared" si="214"/>
        <v>Não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>
        <f>IFERROR(VLOOKUP(A2272,[1]Monitoramento_Base_somente_disp!$A:$J,4,FALSE),0)</f>
        <v>0</v>
      </c>
      <c r="C2272" s="18">
        <f>IFERROR(VLOOKUP(A2272,[1]Monitoramento_Base_somente_disp!$A:$J,5,FALSE),0)</f>
        <v>1133747</v>
      </c>
      <c r="D2272" s="18">
        <f>IFERROR(VLOOKUP(A2272,[1]Monitoramento_Base_somente_disp!$A:$J,6,FALSE),0)</f>
        <v>0</v>
      </c>
      <c r="E2272" s="18">
        <f>IFERROR(VLOOKUP(A2272,[1]Monitoramento_Base_somente_disp!$A:$J,7,FALSE),0)</f>
        <v>0</v>
      </c>
      <c r="F2272" s="18">
        <f>IFERROR(VLOOKUP(A2272,[1]Monitoramento_Base_somente_disp!$A:$J,8,FALSE),0)</f>
        <v>0</v>
      </c>
      <c r="G2272" s="18">
        <f>IFERROR(VLOOKUP(A2272,[1]Monitoramento_Base_somente_disp!$A:$J,9,FALSE),0)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Não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>
        <f>IFERROR(VLOOKUP(A2273,[1]Monitoramento_Base_somente_disp!$A:$J,4,FALSE),0)</f>
        <v>9585</v>
      </c>
      <c r="C2273" s="18">
        <f>IFERROR(VLOOKUP(A2273,[1]Monitoramento_Base_somente_disp!$A:$J,5,FALSE),0)</f>
        <v>424713</v>
      </c>
      <c r="D2273" s="18">
        <f>IFERROR(VLOOKUP(A2273,[1]Monitoramento_Base_somente_disp!$A:$J,6,FALSE),0)</f>
        <v>0</v>
      </c>
      <c r="E2273" s="18">
        <f>IFERROR(VLOOKUP(A2273,[1]Monitoramento_Base_somente_disp!$A:$J,7,FALSE),0)</f>
        <v>0</v>
      </c>
      <c r="F2273" s="18">
        <f>IFERROR(VLOOKUP(A2273,[1]Monitoramento_Base_somente_disp!$A:$J,8,FALSE),0)</f>
        <v>0</v>
      </c>
      <c r="G2273" s="18">
        <f>IFERROR(VLOOKUP(A2273,[1]Monitoramento_Base_somente_disp!$A:$J,9,FALSE),0)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Não</v>
      </c>
      <c r="W2273" s="18" t="str">
        <f t="shared" si="214"/>
        <v>Não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>
        <f>IFERROR(VLOOKUP(A2274,[1]Monitoramento_Base_somente_disp!$A:$J,4,FALSE),0)</f>
        <v>20820</v>
      </c>
      <c r="C2274" s="18">
        <f>IFERROR(VLOOKUP(A2274,[1]Monitoramento_Base_somente_disp!$A:$J,5,FALSE),0)</f>
        <v>2983287</v>
      </c>
      <c r="D2274" s="18">
        <f>IFERROR(VLOOKUP(A2274,[1]Monitoramento_Base_somente_disp!$A:$J,6,FALSE),0)</f>
        <v>0</v>
      </c>
      <c r="E2274" s="18">
        <f>IFERROR(VLOOKUP(A2274,[1]Monitoramento_Base_somente_disp!$A:$J,7,FALSE),0)</f>
        <v>0</v>
      </c>
      <c r="F2274" s="18">
        <f>IFERROR(VLOOKUP(A2274,[1]Monitoramento_Base_somente_disp!$A:$J,8,FALSE),0)</f>
        <v>0</v>
      </c>
      <c r="G2274" s="18">
        <f>IFERROR(VLOOKUP(A2274,[1]Monitoramento_Base_somente_disp!$A:$J,9,FALSE),0)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Não</v>
      </c>
      <c r="W2274" s="18" t="str">
        <f t="shared" si="214"/>
        <v>Não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>
        <f>IFERROR(VLOOKUP(A2275,[1]Monitoramento_Base_somente_disp!$A:$J,4,FALSE),0)</f>
        <v>15212</v>
      </c>
      <c r="C2275" s="18">
        <f>IFERROR(VLOOKUP(A2275,[1]Monitoramento_Base_somente_disp!$A:$J,5,FALSE),0)</f>
        <v>4074742</v>
      </c>
      <c r="D2275" s="18">
        <f>IFERROR(VLOOKUP(A2275,[1]Monitoramento_Base_somente_disp!$A:$J,6,FALSE),0)</f>
        <v>0</v>
      </c>
      <c r="E2275" s="18">
        <f>IFERROR(VLOOKUP(A2275,[1]Monitoramento_Base_somente_disp!$A:$J,7,FALSE),0)</f>
        <v>0</v>
      </c>
      <c r="F2275" s="18">
        <f>IFERROR(VLOOKUP(A2275,[1]Monitoramento_Base_somente_disp!$A:$J,8,FALSE),0)</f>
        <v>0</v>
      </c>
      <c r="G2275" s="18">
        <f>IFERROR(VLOOKUP(A2275,[1]Monitoramento_Base_somente_disp!$A:$J,9,FALSE),0)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Não</v>
      </c>
      <c r="W2275" s="18" t="str">
        <f t="shared" si="214"/>
        <v>Não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>
        <f>IFERROR(VLOOKUP(A2276,[1]Monitoramento_Base_somente_disp!$A:$J,4,FALSE),0)</f>
        <v>17281</v>
      </c>
      <c r="C2276" s="18">
        <f>IFERROR(VLOOKUP(A2276,[1]Monitoramento_Base_somente_disp!$A:$J,5,FALSE),0)</f>
        <v>4374185</v>
      </c>
      <c r="D2276" s="18">
        <f>IFERROR(VLOOKUP(A2276,[1]Monitoramento_Base_somente_disp!$A:$J,6,FALSE),0)</f>
        <v>0</v>
      </c>
      <c r="E2276" s="18">
        <f>IFERROR(VLOOKUP(A2276,[1]Monitoramento_Base_somente_disp!$A:$J,7,FALSE),0)</f>
        <v>0</v>
      </c>
      <c r="F2276" s="18">
        <f>IFERROR(VLOOKUP(A2276,[1]Monitoramento_Base_somente_disp!$A:$J,8,FALSE),0)</f>
        <v>0</v>
      </c>
      <c r="G2276" s="18">
        <f>IFERROR(VLOOKUP(A2276,[1]Monitoramento_Base_somente_disp!$A:$J,9,FALSE),0)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Não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>
        <f>IFERROR(VLOOKUP(A2277,[1]Monitoramento_Base_somente_disp!$A:$J,4,FALSE),0)</f>
        <v>11000</v>
      </c>
      <c r="C2277" s="18">
        <f>IFERROR(VLOOKUP(A2277,[1]Monitoramento_Base_somente_disp!$A:$J,5,FALSE),0)</f>
        <v>1386486</v>
      </c>
      <c r="D2277" s="18">
        <f>IFERROR(VLOOKUP(A2277,[1]Monitoramento_Base_somente_disp!$A:$J,6,FALSE),0)</f>
        <v>0</v>
      </c>
      <c r="E2277" s="18">
        <f>IFERROR(VLOOKUP(A2277,[1]Monitoramento_Base_somente_disp!$A:$J,7,FALSE),0)</f>
        <v>0</v>
      </c>
      <c r="F2277" s="18">
        <f>IFERROR(VLOOKUP(A2277,[1]Monitoramento_Base_somente_disp!$A:$J,8,FALSE),0)</f>
        <v>0</v>
      </c>
      <c r="G2277" s="18">
        <f>IFERROR(VLOOKUP(A2277,[1]Monitoramento_Base_somente_disp!$A:$J,9,FALSE),0)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Não</v>
      </c>
      <c r="W2277" s="18" t="str">
        <f t="shared" si="214"/>
        <v>Não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>
        <f>IFERROR(VLOOKUP(A2278,[1]Monitoramento_Base_somente_disp!$A:$J,4,FALSE),0)</f>
        <v>8549</v>
      </c>
      <c r="C2278" s="18">
        <f>IFERROR(VLOOKUP(A2278,[1]Monitoramento_Base_somente_disp!$A:$J,5,FALSE),0)</f>
        <v>1297801</v>
      </c>
      <c r="D2278" s="18">
        <f>IFERROR(VLOOKUP(A2278,[1]Monitoramento_Base_somente_disp!$A:$J,6,FALSE),0)</f>
        <v>0</v>
      </c>
      <c r="E2278" s="18">
        <f>IFERROR(VLOOKUP(A2278,[1]Monitoramento_Base_somente_disp!$A:$J,7,FALSE),0)</f>
        <v>0</v>
      </c>
      <c r="F2278" s="18">
        <f>IFERROR(VLOOKUP(A2278,[1]Monitoramento_Base_somente_disp!$A:$J,8,FALSE),0)</f>
        <v>0</v>
      </c>
      <c r="G2278" s="18">
        <f>IFERROR(VLOOKUP(A2278,[1]Monitoramento_Base_somente_disp!$A:$J,9,FALSE),0)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Não</v>
      </c>
      <c r="W2278" s="18" t="str">
        <f t="shared" si="214"/>
        <v>Não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>
        <f>IFERROR(VLOOKUP(A2279,[1]Monitoramento_Base_somente_disp!$A:$J,4,FALSE),0)</f>
        <v>621</v>
      </c>
      <c r="C2279" s="18">
        <f>IFERROR(VLOOKUP(A2279,[1]Monitoramento_Base_somente_disp!$A:$J,5,FALSE),0)</f>
        <v>1955375</v>
      </c>
      <c r="D2279" s="18">
        <f>IFERROR(VLOOKUP(A2279,[1]Monitoramento_Base_somente_disp!$A:$J,6,FALSE),0)</f>
        <v>0</v>
      </c>
      <c r="E2279" s="18">
        <f>IFERROR(VLOOKUP(A2279,[1]Monitoramento_Base_somente_disp!$A:$J,7,FALSE),0)</f>
        <v>0</v>
      </c>
      <c r="F2279" s="18">
        <f>IFERROR(VLOOKUP(A2279,[1]Monitoramento_Base_somente_disp!$A:$J,8,FALSE),0)</f>
        <v>0</v>
      </c>
      <c r="G2279" s="18">
        <f>IFERROR(VLOOKUP(A2279,[1]Monitoramento_Base_somente_disp!$A:$J,9,FALSE),0)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Sim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Não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>
        <f>IFERROR(VLOOKUP(A2280,[1]Monitoramento_Base_somente_disp!$A:$J,4,FALSE),0)</f>
        <v>156989</v>
      </c>
      <c r="C2280" s="18">
        <f>IFERROR(VLOOKUP(A2280,[1]Monitoramento_Base_somente_disp!$A:$J,5,FALSE),0)</f>
        <v>30286883</v>
      </c>
      <c r="D2280" s="18">
        <f>IFERROR(VLOOKUP(A2280,[1]Monitoramento_Base_somente_disp!$A:$J,6,FALSE),0)</f>
        <v>0</v>
      </c>
      <c r="E2280" s="18">
        <f>IFERROR(VLOOKUP(A2280,[1]Monitoramento_Base_somente_disp!$A:$J,7,FALSE),0)</f>
        <v>0</v>
      </c>
      <c r="F2280" s="18">
        <f>IFERROR(VLOOKUP(A2280,[1]Monitoramento_Base_somente_disp!$A:$J,8,FALSE),0)</f>
        <v>0</v>
      </c>
      <c r="G2280" s="18">
        <f>IFERROR(VLOOKUP(A2280,[1]Monitoramento_Base_somente_disp!$A:$J,9,FALSE),0)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Não</v>
      </c>
      <c r="W2280" s="18" t="str">
        <f t="shared" si="214"/>
        <v>Não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>
        <f>IFERROR(VLOOKUP(A2281,[1]Monitoramento_Base_somente_disp!$A:$J,4,FALSE),0)</f>
        <v>37945</v>
      </c>
      <c r="C2281" s="18">
        <f>IFERROR(VLOOKUP(A2281,[1]Monitoramento_Base_somente_disp!$A:$J,5,FALSE),0)</f>
        <v>11054420</v>
      </c>
      <c r="D2281" s="18">
        <f>IFERROR(VLOOKUP(A2281,[1]Monitoramento_Base_somente_disp!$A:$J,6,FALSE),0)</f>
        <v>0</v>
      </c>
      <c r="E2281" s="18">
        <f>IFERROR(VLOOKUP(A2281,[1]Monitoramento_Base_somente_disp!$A:$J,7,FALSE),0)</f>
        <v>0</v>
      </c>
      <c r="F2281" s="18">
        <f>IFERROR(VLOOKUP(A2281,[1]Monitoramento_Base_somente_disp!$A:$J,8,FALSE),0)</f>
        <v>0</v>
      </c>
      <c r="G2281" s="18">
        <f>IFERROR(VLOOKUP(A2281,[1]Monitoramento_Base_somente_disp!$A:$J,9,FALSE),0)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Não</v>
      </c>
      <c r="W2281" s="18" t="str">
        <f t="shared" si="214"/>
        <v>Não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>
        <f>IFERROR(VLOOKUP(A2282,[1]Monitoramento_Base_somente_disp!$A:$J,4,FALSE),0)</f>
        <v>10507</v>
      </c>
      <c r="C2282" s="18">
        <f>IFERROR(VLOOKUP(A2282,[1]Monitoramento_Base_somente_disp!$A:$J,5,FALSE),0)</f>
        <v>3984532</v>
      </c>
      <c r="D2282" s="18">
        <f>IFERROR(VLOOKUP(A2282,[1]Monitoramento_Base_somente_disp!$A:$J,6,FALSE),0)</f>
        <v>0</v>
      </c>
      <c r="E2282" s="18">
        <f>IFERROR(VLOOKUP(A2282,[1]Monitoramento_Base_somente_disp!$A:$J,7,FALSE),0)</f>
        <v>0</v>
      </c>
      <c r="F2282" s="18">
        <f>IFERROR(VLOOKUP(A2282,[1]Monitoramento_Base_somente_disp!$A:$J,8,FALSE),0)</f>
        <v>0</v>
      </c>
      <c r="G2282" s="18">
        <f>IFERROR(VLOOKUP(A2282,[1]Monitoramento_Base_somente_disp!$A:$J,9,FALSE),0)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Não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>
        <f>IFERROR(VLOOKUP(A2283,[1]Monitoramento_Base_somente_disp!$A:$J,4,FALSE),0)</f>
        <v>7302</v>
      </c>
      <c r="C2283" s="18">
        <f>IFERROR(VLOOKUP(A2283,[1]Monitoramento_Base_somente_disp!$A:$J,5,FALSE),0)</f>
        <v>1784332</v>
      </c>
      <c r="D2283" s="18">
        <f>IFERROR(VLOOKUP(A2283,[1]Monitoramento_Base_somente_disp!$A:$J,6,FALSE),0)</f>
        <v>0</v>
      </c>
      <c r="E2283" s="18">
        <f>IFERROR(VLOOKUP(A2283,[1]Monitoramento_Base_somente_disp!$A:$J,7,FALSE),0)</f>
        <v>0</v>
      </c>
      <c r="F2283" s="18">
        <f>IFERROR(VLOOKUP(A2283,[1]Monitoramento_Base_somente_disp!$A:$J,8,FALSE),0)</f>
        <v>0</v>
      </c>
      <c r="G2283" s="18">
        <f>IFERROR(VLOOKUP(A2283,[1]Monitoramento_Base_somente_disp!$A:$J,9,FALSE),0)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Não</v>
      </c>
      <c r="W2283" s="18" t="str">
        <f t="shared" si="214"/>
        <v>Não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>
        <f>IFERROR(VLOOKUP(A2284,[1]Monitoramento_Base_somente_disp!$A:$J,4,FALSE),0)</f>
        <v>0</v>
      </c>
      <c r="C2284" s="18">
        <f>IFERROR(VLOOKUP(A2284,[1]Monitoramento_Base_somente_disp!$A:$J,5,FALSE),0)</f>
        <v>76727511</v>
      </c>
      <c r="D2284" s="18">
        <f>IFERROR(VLOOKUP(A2284,[1]Monitoramento_Base_somente_disp!$A:$J,6,FALSE),0)</f>
        <v>0</v>
      </c>
      <c r="E2284" s="18">
        <f>IFERROR(VLOOKUP(A2284,[1]Monitoramento_Base_somente_disp!$A:$J,7,FALSE),0)</f>
        <v>0</v>
      </c>
      <c r="F2284" s="18">
        <f>IFERROR(VLOOKUP(A2284,[1]Monitoramento_Base_somente_disp!$A:$J,8,FALSE),0)</f>
        <v>0</v>
      </c>
      <c r="G2284" s="18">
        <f>IFERROR(VLOOKUP(A2284,[1]Monitoramento_Base_somente_disp!$A:$J,9,FALSE),0)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Não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>
        <f>IFERROR(VLOOKUP(A2285,[1]Monitoramento_Base_somente_disp!$A:$J,4,FALSE),0)</f>
        <v>10611</v>
      </c>
      <c r="C2285" s="18">
        <f>IFERROR(VLOOKUP(A2285,[1]Monitoramento_Base_somente_disp!$A:$J,5,FALSE),0)</f>
        <v>1704523</v>
      </c>
      <c r="D2285" s="18">
        <f>IFERROR(VLOOKUP(A2285,[1]Monitoramento_Base_somente_disp!$A:$J,6,FALSE),0)</f>
        <v>0</v>
      </c>
      <c r="E2285" s="18">
        <f>IFERROR(VLOOKUP(A2285,[1]Monitoramento_Base_somente_disp!$A:$J,7,FALSE),0)</f>
        <v>0</v>
      </c>
      <c r="F2285" s="18">
        <f>IFERROR(VLOOKUP(A2285,[1]Monitoramento_Base_somente_disp!$A:$J,8,FALSE),0)</f>
        <v>0</v>
      </c>
      <c r="G2285" s="18">
        <f>IFERROR(VLOOKUP(A2285,[1]Monitoramento_Base_somente_disp!$A:$J,9,FALSE),0)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Não</v>
      </c>
      <c r="W2285" s="18" t="str">
        <f t="shared" si="214"/>
        <v>Não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IFERROR(VLOOKUP(A2286,[1]Monitoramento_Base_somente_disp!$A:$J,4,FALSE),0)</f>
        <v>0</v>
      </c>
      <c r="C2286" s="18">
        <f>IFERROR(VLOOKUP(A2286,[1]Monitoramento_Base_somente_disp!$A:$J,5,FALSE),0)</f>
        <v>0</v>
      </c>
      <c r="D2286" s="18">
        <f>IFERROR(VLOOKUP(A2286,[1]Monitoramento_Base_somente_disp!$A:$J,6,FALSE),0)</f>
        <v>0</v>
      </c>
      <c r="E2286" s="18">
        <f>IFERROR(VLOOKUP(A2286,[1]Monitoramento_Base_somente_disp!$A:$J,7,FALSE),0)</f>
        <v>0</v>
      </c>
      <c r="F2286" s="18">
        <f>IFERROR(VLOOKUP(A2286,[1]Monitoramento_Base_somente_disp!$A:$J,8,FALSE),0)</f>
        <v>0</v>
      </c>
      <c r="G2286" s="18">
        <f>IFERROR(VLOOKUP(A2286,[1]Monitoramento_Base_somente_disp!$A:$J,9,FALSE),0)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IFERROR(VLOOKUP(A2287,[1]Monitoramento_Base_somente_disp!$A:$J,4,FALSE),0)</f>
        <v>38377</v>
      </c>
      <c r="C2287" s="18">
        <f>IFERROR(VLOOKUP(A2287,[1]Monitoramento_Base_somente_disp!$A:$J,5,FALSE),0)</f>
        <v>4401441</v>
      </c>
      <c r="D2287" s="18">
        <f>IFERROR(VLOOKUP(A2287,[1]Monitoramento_Base_somente_disp!$A:$J,6,FALSE),0)</f>
        <v>0</v>
      </c>
      <c r="E2287" s="18">
        <f>IFERROR(VLOOKUP(A2287,[1]Monitoramento_Base_somente_disp!$A:$J,7,FALSE),0)</f>
        <v>0</v>
      </c>
      <c r="F2287" s="18">
        <f>IFERROR(VLOOKUP(A2287,[1]Monitoramento_Base_somente_disp!$A:$J,8,FALSE),0)</f>
        <v>0</v>
      </c>
      <c r="G2287" s="18">
        <f>IFERROR(VLOOKUP(A2287,[1]Monitoramento_Base_somente_disp!$A:$J,9,FALSE),0)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Não</v>
      </c>
      <c r="W2287" s="18" t="str">
        <f t="shared" si="214"/>
        <v>Não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>
        <f>IFERROR(VLOOKUP(A2288,[1]Monitoramento_Base_somente_disp!$A:$J,4,FALSE),0)</f>
        <v>28522</v>
      </c>
      <c r="C2288" s="18">
        <f>IFERROR(VLOOKUP(A2288,[1]Monitoramento_Base_somente_disp!$A:$J,5,FALSE),0)</f>
        <v>5190290</v>
      </c>
      <c r="D2288" s="18">
        <f>IFERROR(VLOOKUP(A2288,[1]Monitoramento_Base_somente_disp!$A:$J,6,FALSE),0)</f>
        <v>0</v>
      </c>
      <c r="E2288" s="18">
        <f>IFERROR(VLOOKUP(A2288,[1]Monitoramento_Base_somente_disp!$A:$J,7,FALSE),0)</f>
        <v>0</v>
      </c>
      <c r="F2288" s="18">
        <f>IFERROR(VLOOKUP(A2288,[1]Monitoramento_Base_somente_disp!$A:$J,8,FALSE),0)</f>
        <v>0</v>
      </c>
      <c r="G2288" s="18">
        <f>IFERROR(VLOOKUP(A2288,[1]Monitoramento_Base_somente_disp!$A:$J,9,FALSE),0)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Sim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Não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>
        <f>IFERROR(VLOOKUP(A2289,[1]Monitoramento_Base_somente_disp!$A:$J,4,FALSE),0)</f>
        <v>23417</v>
      </c>
      <c r="C2289" s="18">
        <f>IFERROR(VLOOKUP(A2289,[1]Monitoramento_Base_somente_disp!$A:$J,5,FALSE),0)</f>
        <v>1419161</v>
      </c>
      <c r="D2289" s="18">
        <f>IFERROR(VLOOKUP(A2289,[1]Monitoramento_Base_somente_disp!$A:$J,6,FALSE),0)</f>
        <v>0</v>
      </c>
      <c r="E2289" s="18">
        <f>IFERROR(VLOOKUP(A2289,[1]Monitoramento_Base_somente_disp!$A:$J,7,FALSE),0)</f>
        <v>0</v>
      </c>
      <c r="F2289" s="18">
        <f>IFERROR(VLOOKUP(A2289,[1]Monitoramento_Base_somente_disp!$A:$J,8,FALSE),0)</f>
        <v>0</v>
      </c>
      <c r="G2289" s="18">
        <f>IFERROR(VLOOKUP(A2289,[1]Monitoramento_Base_somente_disp!$A:$J,9,FALSE),0)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Não</v>
      </c>
      <c r="W2289" s="18" t="str">
        <f t="shared" si="214"/>
        <v>Não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>
        <f>IFERROR(VLOOKUP(A2290,[1]Monitoramento_Base_somente_disp!$A:$J,4,FALSE),0)</f>
        <v>0</v>
      </c>
      <c r="C2290" s="18">
        <f>IFERROR(VLOOKUP(A2290,[1]Monitoramento_Base_somente_disp!$A:$J,5,FALSE),0)</f>
        <v>4612623</v>
      </c>
      <c r="D2290" s="18">
        <f>IFERROR(VLOOKUP(A2290,[1]Monitoramento_Base_somente_disp!$A:$J,6,FALSE),0)</f>
        <v>0</v>
      </c>
      <c r="E2290" s="18">
        <f>IFERROR(VLOOKUP(A2290,[1]Monitoramento_Base_somente_disp!$A:$J,7,FALSE),0)</f>
        <v>0</v>
      </c>
      <c r="F2290" s="18">
        <f>IFERROR(VLOOKUP(A2290,[1]Monitoramento_Base_somente_disp!$A:$J,8,FALSE),0)</f>
        <v>0</v>
      </c>
      <c r="G2290" s="18">
        <f>IFERROR(VLOOKUP(A2290,[1]Monitoramento_Base_somente_disp!$A:$J,9,FALSE),0)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Não</v>
      </c>
      <c r="W2290" s="18" t="str">
        <f t="shared" si="214"/>
        <v>Não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>
        <f>IFERROR(VLOOKUP(A2291,[1]Monitoramento_Base_somente_disp!$A:$J,4,FALSE),0)</f>
        <v>4510</v>
      </c>
      <c r="C2291" s="18">
        <f>IFERROR(VLOOKUP(A2291,[1]Monitoramento_Base_somente_disp!$A:$J,5,FALSE),0)</f>
        <v>2899232</v>
      </c>
      <c r="D2291" s="18">
        <f>IFERROR(VLOOKUP(A2291,[1]Monitoramento_Base_somente_disp!$A:$J,6,FALSE),0)</f>
        <v>0</v>
      </c>
      <c r="E2291" s="18">
        <f>IFERROR(VLOOKUP(A2291,[1]Monitoramento_Base_somente_disp!$A:$J,7,FALSE),0)</f>
        <v>0</v>
      </c>
      <c r="F2291" s="18">
        <f>IFERROR(VLOOKUP(A2291,[1]Monitoramento_Base_somente_disp!$A:$J,8,FALSE),0)</f>
        <v>0</v>
      </c>
      <c r="G2291" s="18">
        <f>IFERROR(VLOOKUP(A2291,[1]Monitoramento_Base_somente_disp!$A:$J,9,FALSE),0)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Não</v>
      </c>
      <c r="W2291" s="18" t="str">
        <f t="shared" si="214"/>
        <v>Não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IFERROR(VLOOKUP(A2292,[1]Monitoramento_Base_somente_disp!$A:$J,4,FALSE),0)</f>
        <v>0</v>
      </c>
      <c r="C2292" s="18">
        <f>IFERROR(VLOOKUP(A2292,[1]Monitoramento_Base_somente_disp!$A:$J,5,FALSE),0)</f>
        <v>0</v>
      </c>
      <c r="D2292" s="18">
        <f>IFERROR(VLOOKUP(A2292,[1]Monitoramento_Base_somente_disp!$A:$J,6,FALSE),0)</f>
        <v>0</v>
      </c>
      <c r="E2292" s="18">
        <f>IFERROR(VLOOKUP(A2292,[1]Monitoramento_Base_somente_disp!$A:$J,7,FALSE),0)</f>
        <v>0</v>
      </c>
      <c r="F2292" s="18">
        <f>IFERROR(VLOOKUP(A2292,[1]Monitoramento_Base_somente_disp!$A:$J,8,FALSE),0)</f>
        <v>0</v>
      </c>
      <c r="G2292" s="18">
        <f>IFERROR(VLOOKUP(A2292,[1]Monitoramento_Base_somente_disp!$A:$J,9,FALSE),0)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IFERROR(VLOOKUP(A2293,[1]Monitoramento_Base_somente_disp!$A:$J,4,FALSE),0)</f>
        <v>14685</v>
      </c>
      <c r="C2293" s="18">
        <f>IFERROR(VLOOKUP(A2293,[1]Monitoramento_Base_somente_disp!$A:$J,5,FALSE),0)</f>
        <v>15191204</v>
      </c>
      <c r="D2293" s="18">
        <f>IFERROR(VLOOKUP(A2293,[1]Monitoramento_Base_somente_disp!$A:$J,6,FALSE),0)</f>
        <v>0</v>
      </c>
      <c r="E2293" s="18">
        <f>IFERROR(VLOOKUP(A2293,[1]Monitoramento_Base_somente_disp!$A:$J,7,FALSE),0)</f>
        <v>0</v>
      </c>
      <c r="F2293" s="18">
        <f>IFERROR(VLOOKUP(A2293,[1]Monitoramento_Base_somente_disp!$A:$J,8,FALSE),0)</f>
        <v>0</v>
      </c>
      <c r="G2293" s="18">
        <f>IFERROR(VLOOKUP(A2293,[1]Monitoramento_Base_somente_disp!$A:$J,9,FALSE),0)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Não</v>
      </c>
      <c r="W2293" s="18" t="str">
        <f t="shared" si="214"/>
        <v>Não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>
        <f>IFERROR(VLOOKUP(A2294,[1]Monitoramento_Base_somente_disp!$A:$J,4,FALSE),0)</f>
        <v>60</v>
      </c>
      <c r="C2294" s="18">
        <f>IFERROR(VLOOKUP(A2294,[1]Monitoramento_Base_somente_disp!$A:$J,5,FALSE),0)</f>
        <v>2194731</v>
      </c>
      <c r="D2294" s="18">
        <f>IFERROR(VLOOKUP(A2294,[1]Monitoramento_Base_somente_disp!$A:$J,6,FALSE),0)</f>
        <v>0</v>
      </c>
      <c r="E2294" s="18">
        <f>IFERROR(VLOOKUP(A2294,[1]Monitoramento_Base_somente_disp!$A:$J,7,FALSE),0)</f>
        <v>0</v>
      </c>
      <c r="F2294" s="18">
        <f>IFERROR(VLOOKUP(A2294,[1]Monitoramento_Base_somente_disp!$A:$J,8,FALSE),0)</f>
        <v>0</v>
      </c>
      <c r="G2294" s="18">
        <f>IFERROR(VLOOKUP(A2294,[1]Monitoramento_Base_somente_disp!$A:$J,9,FALSE),0)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Não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>
        <f>IFERROR(VLOOKUP(A2295,[1]Monitoramento_Base_somente_disp!$A:$J,4,FALSE),0)</f>
        <v>1408</v>
      </c>
      <c r="C2295" s="18">
        <f>IFERROR(VLOOKUP(A2295,[1]Monitoramento_Base_somente_disp!$A:$J,5,FALSE),0)</f>
        <v>5803072</v>
      </c>
      <c r="D2295" s="18">
        <f>IFERROR(VLOOKUP(A2295,[1]Monitoramento_Base_somente_disp!$A:$J,6,FALSE),0)</f>
        <v>0</v>
      </c>
      <c r="E2295" s="18">
        <f>IFERROR(VLOOKUP(A2295,[1]Monitoramento_Base_somente_disp!$A:$J,7,FALSE),0)</f>
        <v>0</v>
      </c>
      <c r="F2295" s="18">
        <f>IFERROR(VLOOKUP(A2295,[1]Monitoramento_Base_somente_disp!$A:$J,8,FALSE),0)</f>
        <v>0</v>
      </c>
      <c r="G2295" s="18">
        <f>IFERROR(VLOOKUP(A2295,[1]Monitoramento_Base_somente_disp!$A:$J,9,FALSE),0)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Não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>
        <f>IFERROR(VLOOKUP(A2296,[1]Monitoramento_Base_somente_disp!$A:$J,4,FALSE),0)</f>
        <v>56959</v>
      </c>
      <c r="C2296" s="18">
        <f>IFERROR(VLOOKUP(A2296,[1]Monitoramento_Base_somente_disp!$A:$J,5,FALSE),0)</f>
        <v>32647442</v>
      </c>
      <c r="D2296" s="18">
        <f>IFERROR(VLOOKUP(A2296,[1]Monitoramento_Base_somente_disp!$A:$J,6,FALSE),0)</f>
        <v>0</v>
      </c>
      <c r="E2296" s="18">
        <f>IFERROR(VLOOKUP(A2296,[1]Monitoramento_Base_somente_disp!$A:$J,7,FALSE),0)</f>
        <v>0</v>
      </c>
      <c r="F2296" s="18">
        <f>IFERROR(VLOOKUP(A2296,[1]Monitoramento_Base_somente_disp!$A:$J,8,FALSE),0)</f>
        <v>0</v>
      </c>
      <c r="G2296" s="18">
        <f>IFERROR(VLOOKUP(A2296,[1]Monitoramento_Base_somente_disp!$A:$J,9,FALSE),0)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Não</v>
      </c>
      <c r="W2296" s="18" t="str">
        <f t="shared" si="214"/>
        <v>Não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>
        <f>IFERROR(VLOOKUP(A2297,[1]Monitoramento_Base_somente_disp!$A:$J,4,FALSE),0)</f>
        <v>13436</v>
      </c>
      <c r="C2297" s="18">
        <f>IFERROR(VLOOKUP(A2297,[1]Monitoramento_Base_somente_disp!$A:$J,5,FALSE),0)</f>
        <v>1313072</v>
      </c>
      <c r="D2297" s="18">
        <f>IFERROR(VLOOKUP(A2297,[1]Monitoramento_Base_somente_disp!$A:$J,6,FALSE),0)</f>
        <v>0</v>
      </c>
      <c r="E2297" s="18">
        <f>IFERROR(VLOOKUP(A2297,[1]Monitoramento_Base_somente_disp!$A:$J,7,FALSE),0)</f>
        <v>0</v>
      </c>
      <c r="F2297" s="18">
        <f>IFERROR(VLOOKUP(A2297,[1]Monitoramento_Base_somente_disp!$A:$J,8,FALSE),0)</f>
        <v>0</v>
      </c>
      <c r="G2297" s="18">
        <f>IFERROR(VLOOKUP(A2297,[1]Monitoramento_Base_somente_disp!$A:$J,9,FALSE),0)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Não</v>
      </c>
      <c r="W2297" s="18" t="str">
        <f t="shared" si="214"/>
        <v>Não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>
        <f>IFERROR(VLOOKUP(A2298,[1]Monitoramento_Base_somente_disp!$A:$J,4,FALSE),0)</f>
        <v>34614</v>
      </c>
      <c r="C2298" s="18">
        <f>IFERROR(VLOOKUP(A2298,[1]Monitoramento_Base_somente_disp!$A:$J,5,FALSE),0)</f>
        <v>2460703</v>
      </c>
      <c r="D2298" s="18">
        <f>IFERROR(VLOOKUP(A2298,[1]Monitoramento_Base_somente_disp!$A:$J,6,FALSE),0)</f>
        <v>0</v>
      </c>
      <c r="E2298" s="18">
        <f>IFERROR(VLOOKUP(A2298,[1]Monitoramento_Base_somente_disp!$A:$J,7,FALSE),0)</f>
        <v>0</v>
      </c>
      <c r="F2298" s="18">
        <f>IFERROR(VLOOKUP(A2298,[1]Monitoramento_Base_somente_disp!$A:$J,8,FALSE),0)</f>
        <v>0</v>
      </c>
      <c r="G2298" s="18">
        <f>IFERROR(VLOOKUP(A2298,[1]Monitoramento_Base_somente_disp!$A:$J,9,FALSE),0)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Não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>
        <f>IFERROR(VLOOKUP(A2299,[1]Monitoramento_Base_somente_disp!$A:$J,4,FALSE),0)</f>
        <v>0</v>
      </c>
      <c r="C2299" s="18">
        <f>IFERROR(VLOOKUP(A2299,[1]Monitoramento_Base_somente_disp!$A:$J,5,FALSE),0)</f>
        <v>1497921</v>
      </c>
      <c r="D2299" s="18">
        <f>IFERROR(VLOOKUP(A2299,[1]Monitoramento_Base_somente_disp!$A:$J,6,FALSE),0)</f>
        <v>0</v>
      </c>
      <c r="E2299" s="18">
        <f>IFERROR(VLOOKUP(A2299,[1]Monitoramento_Base_somente_disp!$A:$J,7,FALSE),0)</f>
        <v>0</v>
      </c>
      <c r="F2299" s="18">
        <f>IFERROR(VLOOKUP(A2299,[1]Monitoramento_Base_somente_disp!$A:$J,8,FALSE),0)</f>
        <v>0</v>
      </c>
      <c r="G2299" s="18">
        <f>IFERROR(VLOOKUP(A2299,[1]Monitoramento_Base_somente_disp!$A:$J,9,FALSE),0)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Não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>
        <f>IFERROR(VLOOKUP(A2300,[1]Monitoramento_Base_somente_disp!$A:$J,4,FALSE),0)</f>
        <v>137260</v>
      </c>
      <c r="C2300" s="18">
        <f>IFERROR(VLOOKUP(A2300,[1]Monitoramento_Base_somente_disp!$A:$J,5,FALSE),0)</f>
        <v>35652541</v>
      </c>
      <c r="D2300" s="18">
        <f>IFERROR(VLOOKUP(A2300,[1]Monitoramento_Base_somente_disp!$A:$J,6,FALSE),0)</f>
        <v>0</v>
      </c>
      <c r="E2300" s="18">
        <f>IFERROR(VLOOKUP(A2300,[1]Monitoramento_Base_somente_disp!$A:$J,7,FALSE),0)</f>
        <v>0</v>
      </c>
      <c r="F2300" s="18">
        <f>IFERROR(VLOOKUP(A2300,[1]Monitoramento_Base_somente_disp!$A:$J,8,FALSE),0)</f>
        <v>0</v>
      </c>
      <c r="G2300" s="18">
        <f>IFERROR(VLOOKUP(A2300,[1]Monitoramento_Base_somente_disp!$A:$J,9,FALSE),0)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Não</v>
      </c>
      <c r="W2300" s="18" t="str">
        <f t="shared" si="214"/>
        <v>Não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>
        <f>IFERROR(VLOOKUP(A2301,[1]Monitoramento_Base_somente_disp!$A:$J,4,FALSE),0)</f>
        <v>15162</v>
      </c>
      <c r="C2301" s="18">
        <f>IFERROR(VLOOKUP(A2301,[1]Monitoramento_Base_somente_disp!$A:$J,5,FALSE),0)</f>
        <v>2411777</v>
      </c>
      <c r="D2301" s="18">
        <f>IFERROR(VLOOKUP(A2301,[1]Monitoramento_Base_somente_disp!$A:$J,6,FALSE),0)</f>
        <v>0</v>
      </c>
      <c r="E2301" s="18">
        <f>IFERROR(VLOOKUP(A2301,[1]Monitoramento_Base_somente_disp!$A:$J,7,FALSE),0)</f>
        <v>0</v>
      </c>
      <c r="F2301" s="18">
        <f>IFERROR(VLOOKUP(A2301,[1]Monitoramento_Base_somente_disp!$A:$J,8,FALSE),0)</f>
        <v>0</v>
      </c>
      <c r="G2301" s="18">
        <f>IFERROR(VLOOKUP(A2301,[1]Monitoramento_Base_somente_disp!$A:$J,9,FALSE),0)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Não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>
        <f>IFERROR(VLOOKUP(A2302,[1]Monitoramento_Base_somente_disp!$A:$J,4,FALSE),0)</f>
        <v>53451</v>
      </c>
      <c r="C2302" s="18">
        <f>IFERROR(VLOOKUP(A2302,[1]Monitoramento_Base_somente_disp!$A:$J,5,FALSE),0)</f>
        <v>6623376</v>
      </c>
      <c r="D2302" s="18">
        <f>IFERROR(VLOOKUP(A2302,[1]Monitoramento_Base_somente_disp!$A:$J,6,FALSE),0)</f>
        <v>0</v>
      </c>
      <c r="E2302" s="18">
        <f>IFERROR(VLOOKUP(A2302,[1]Monitoramento_Base_somente_disp!$A:$J,7,FALSE),0)</f>
        <v>0</v>
      </c>
      <c r="F2302" s="18">
        <f>IFERROR(VLOOKUP(A2302,[1]Monitoramento_Base_somente_disp!$A:$J,8,FALSE),0)</f>
        <v>0</v>
      </c>
      <c r="G2302" s="18">
        <f>IFERROR(VLOOKUP(A2302,[1]Monitoramento_Base_somente_disp!$A:$J,9,FALSE),0)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Não</v>
      </c>
      <c r="W2302" s="18" t="str">
        <f t="shared" si="214"/>
        <v>Não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>
        <f>IFERROR(VLOOKUP(A2303,[1]Monitoramento_Base_somente_disp!$A:$J,4,FALSE),0)</f>
        <v>8217</v>
      </c>
      <c r="C2303" s="18">
        <f>IFERROR(VLOOKUP(A2303,[1]Monitoramento_Base_somente_disp!$A:$J,5,FALSE),0)</f>
        <v>673202</v>
      </c>
      <c r="D2303" s="18">
        <f>IFERROR(VLOOKUP(A2303,[1]Monitoramento_Base_somente_disp!$A:$J,6,FALSE),0)</f>
        <v>0</v>
      </c>
      <c r="E2303" s="18">
        <f>IFERROR(VLOOKUP(A2303,[1]Monitoramento_Base_somente_disp!$A:$J,7,FALSE),0)</f>
        <v>0</v>
      </c>
      <c r="F2303" s="18">
        <f>IFERROR(VLOOKUP(A2303,[1]Monitoramento_Base_somente_disp!$A:$J,8,FALSE),0)</f>
        <v>0</v>
      </c>
      <c r="G2303" s="18">
        <f>IFERROR(VLOOKUP(A2303,[1]Monitoramento_Base_somente_disp!$A:$J,9,FALSE),0)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Não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>
        <f>IFERROR(VLOOKUP(A2304,[1]Monitoramento_Base_somente_disp!$A:$J,4,FALSE),0)</f>
        <v>4408</v>
      </c>
      <c r="C2304" s="18">
        <f>IFERROR(VLOOKUP(A2304,[1]Monitoramento_Base_somente_disp!$A:$J,5,FALSE),0)</f>
        <v>2423107</v>
      </c>
      <c r="D2304" s="18">
        <f>IFERROR(VLOOKUP(A2304,[1]Monitoramento_Base_somente_disp!$A:$J,6,FALSE),0)</f>
        <v>0</v>
      </c>
      <c r="E2304" s="18">
        <f>IFERROR(VLOOKUP(A2304,[1]Monitoramento_Base_somente_disp!$A:$J,7,FALSE),0)</f>
        <v>0</v>
      </c>
      <c r="F2304" s="18">
        <f>IFERROR(VLOOKUP(A2304,[1]Monitoramento_Base_somente_disp!$A:$J,8,FALSE),0)</f>
        <v>0</v>
      </c>
      <c r="G2304" s="18">
        <f>IFERROR(VLOOKUP(A2304,[1]Monitoramento_Base_somente_disp!$A:$J,9,FALSE),0)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Não</v>
      </c>
      <c r="W2304" s="18" t="str">
        <f t="shared" si="214"/>
        <v>Não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>
        <f>IFERROR(VLOOKUP(A2305,[1]Monitoramento_Base_somente_disp!$A:$J,4,FALSE),0)</f>
        <v>9383</v>
      </c>
      <c r="C2305" s="18">
        <f>IFERROR(VLOOKUP(A2305,[1]Monitoramento_Base_somente_disp!$A:$J,5,FALSE),0)</f>
        <v>2470803</v>
      </c>
      <c r="D2305" s="18">
        <f>IFERROR(VLOOKUP(A2305,[1]Monitoramento_Base_somente_disp!$A:$J,6,FALSE),0)</f>
        <v>0</v>
      </c>
      <c r="E2305" s="18">
        <f>IFERROR(VLOOKUP(A2305,[1]Monitoramento_Base_somente_disp!$A:$J,7,FALSE),0)</f>
        <v>0</v>
      </c>
      <c r="F2305" s="18">
        <f>IFERROR(VLOOKUP(A2305,[1]Monitoramento_Base_somente_disp!$A:$J,8,FALSE),0)</f>
        <v>0</v>
      </c>
      <c r="G2305" s="18">
        <f>IFERROR(VLOOKUP(A2305,[1]Monitoramento_Base_somente_disp!$A:$J,9,FALSE),0)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Não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>
        <f>IFERROR(VLOOKUP(A2306,[1]Monitoramento_Base_somente_disp!$A:$J,4,FALSE),0)</f>
        <v>0</v>
      </c>
      <c r="C2306" s="18">
        <f>IFERROR(VLOOKUP(A2306,[1]Monitoramento_Base_somente_disp!$A:$J,5,FALSE),0)</f>
        <v>5228826</v>
      </c>
      <c r="D2306" s="18">
        <f>IFERROR(VLOOKUP(A2306,[1]Monitoramento_Base_somente_disp!$A:$J,6,FALSE),0)</f>
        <v>0</v>
      </c>
      <c r="E2306" s="18">
        <f>IFERROR(VLOOKUP(A2306,[1]Monitoramento_Base_somente_disp!$A:$J,7,FALSE),0)</f>
        <v>0</v>
      </c>
      <c r="F2306" s="18">
        <f>IFERROR(VLOOKUP(A2306,[1]Monitoramento_Base_somente_disp!$A:$J,8,FALSE),0)</f>
        <v>0</v>
      </c>
      <c r="G2306" s="18">
        <f>IFERROR(VLOOKUP(A2306,[1]Monitoramento_Base_somente_disp!$A:$J,9,FALSE),0)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Não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Não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IFERROR(VLOOKUP(A2307,[1]Monitoramento_Base_somente_disp!$A:$J,4,FALSE),0)</f>
        <v>0</v>
      </c>
      <c r="C2307" s="18">
        <f>IFERROR(VLOOKUP(A2307,[1]Monitoramento_Base_somente_disp!$A:$J,5,FALSE),0)</f>
        <v>0</v>
      </c>
      <c r="D2307" s="18">
        <f>IFERROR(VLOOKUP(A2307,[1]Monitoramento_Base_somente_disp!$A:$J,6,FALSE),0)</f>
        <v>0</v>
      </c>
      <c r="E2307" s="18">
        <f>IFERROR(VLOOKUP(A2307,[1]Monitoramento_Base_somente_disp!$A:$J,7,FALSE),0)</f>
        <v>0</v>
      </c>
      <c r="F2307" s="18">
        <f>IFERROR(VLOOKUP(A2307,[1]Monitoramento_Base_somente_disp!$A:$J,8,FALSE),0)</f>
        <v>0</v>
      </c>
      <c r="G2307" s="18">
        <f>IFERROR(VLOOKUP(A2307,[1]Monitoramento_Base_somente_disp!$A:$J,9,FALSE),0)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>
        <f>IFERROR(VLOOKUP(A2308,[1]Monitoramento_Base_somente_disp!$A:$J,4,FALSE),0)</f>
        <v>0</v>
      </c>
      <c r="C2308" s="18">
        <f>IFERROR(VLOOKUP(A2308,[1]Monitoramento_Base_somente_disp!$A:$J,5,FALSE),0)</f>
        <v>2453201</v>
      </c>
      <c r="D2308" s="18">
        <f>IFERROR(VLOOKUP(A2308,[1]Monitoramento_Base_somente_disp!$A:$J,6,FALSE),0)</f>
        <v>0</v>
      </c>
      <c r="E2308" s="18">
        <f>IFERROR(VLOOKUP(A2308,[1]Monitoramento_Base_somente_disp!$A:$J,7,FALSE),0)</f>
        <v>0</v>
      </c>
      <c r="F2308" s="18">
        <f>IFERROR(VLOOKUP(A2308,[1]Monitoramento_Base_somente_disp!$A:$J,8,FALSE),0)</f>
        <v>0</v>
      </c>
      <c r="G2308" s="18">
        <f>IFERROR(VLOOKUP(A2308,[1]Monitoramento_Base_somente_disp!$A:$J,9,FALSE),0)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Não</v>
      </c>
      <c r="U2308" s="18" t="str">
        <f t="shared" si="212"/>
        <v>Sim</v>
      </c>
      <c r="V2308" s="18" t="str">
        <f t="shared" si="213"/>
        <v>Não</v>
      </c>
      <c r="W2308" s="18" t="str">
        <f t="shared" si="214"/>
        <v>Não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>
        <f>IFERROR(VLOOKUP(A2309,[1]Monitoramento_Base_somente_disp!$A:$J,4,FALSE),0)</f>
        <v>22490</v>
      </c>
      <c r="C2309" s="18">
        <f>IFERROR(VLOOKUP(A2309,[1]Monitoramento_Base_somente_disp!$A:$J,5,FALSE),0)</f>
        <v>2546138</v>
      </c>
      <c r="D2309" s="18">
        <f>IFERROR(VLOOKUP(A2309,[1]Monitoramento_Base_somente_disp!$A:$J,6,FALSE),0)</f>
        <v>0</v>
      </c>
      <c r="E2309" s="18">
        <f>IFERROR(VLOOKUP(A2309,[1]Monitoramento_Base_somente_disp!$A:$J,7,FALSE),0)</f>
        <v>0</v>
      </c>
      <c r="F2309" s="18">
        <f>IFERROR(VLOOKUP(A2309,[1]Monitoramento_Base_somente_disp!$A:$J,8,FALSE),0)</f>
        <v>0</v>
      </c>
      <c r="G2309" s="18">
        <f>IFERROR(VLOOKUP(A2309,[1]Monitoramento_Base_somente_disp!$A:$J,9,FALSE),0)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Não</v>
      </c>
      <c r="W2309" s="18" t="str">
        <f t="shared" si="214"/>
        <v>Não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>
        <f>IFERROR(VLOOKUP(A2310,[1]Monitoramento_Base_somente_disp!$A:$J,4,FALSE),0)</f>
        <v>12310</v>
      </c>
      <c r="C2310" s="18">
        <f>IFERROR(VLOOKUP(A2310,[1]Monitoramento_Base_somente_disp!$A:$J,5,FALSE),0)</f>
        <v>1613836</v>
      </c>
      <c r="D2310" s="18">
        <f>IFERROR(VLOOKUP(A2310,[1]Monitoramento_Base_somente_disp!$A:$J,6,FALSE),0)</f>
        <v>0</v>
      </c>
      <c r="E2310" s="18">
        <f>IFERROR(VLOOKUP(A2310,[1]Monitoramento_Base_somente_disp!$A:$J,7,FALSE),0)</f>
        <v>0</v>
      </c>
      <c r="F2310" s="18">
        <f>IFERROR(VLOOKUP(A2310,[1]Monitoramento_Base_somente_disp!$A:$J,8,FALSE),0)</f>
        <v>0</v>
      </c>
      <c r="G2310" s="18">
        <f>IFERROR(VLOOKUP(A2310,[1]Monitoramento_Base_somente_disp!$A:$J,9,FALSE),0)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Não</v>
      </c>
      <c r="W2310" s="18" t="str">
        <f t="shared" ref="W2310:W2373" si="220">IF(E2310+K2310+Q2310&gt;0,"Sim","Não")</f>
        <v>Não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>
        <f>IFERROR(VLOOKUP(A2311,[1]Monitoramento_Base_somente_disp!$A:$J,4,FALSE),0)</f>
        <v>38991</v>
      </c>
      <c r="C2311" s="18">
        <f>IFERROR(VLOOKUP(A2311,[1]Monitoramento_Base_somente_disp!$A:$J,5,FALSE),0)</f>
        <v>12545212</v>
      </c>
      <c r="D2311" s="18">
        <f>IFERROR(VLOOKUP(A2311,[1]Monitoramento_Base_somente_disp!$A:$J,6,FALSE),0)</f>
        <v>0</v>
      </c>
      <c r="E2311" s="18">
        <f>IFERROR(VLOOKUP(A2311,[1]Monitoramento_Base_somente_disp!$A:$J,7,FALSE),0)</f>
        <v>0</v>
      </c>
      <c r="F2311" s="18">
        <f>IFERROR(VLOOKUP(A2311,[1]Monitoramento_Base_somente_disp!$A:$J,8,FALSE),0)</f>
        <v>0</v>
      </c>
      <c r="G2311" s="18">
        <f>IFERROR(VLOOKUP(A2311,[1]Monitoramento_Base_somente_disp!$A:$J,9,FALSE),0)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Não</v>
      </c>
      <c r="W2311" s="18" t="str">
        <f t="shared" si="220"/>
        <v>Não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>
        <f>IFERROR(VLOOKUP(A2312,[1]Monitoramento_Base_somente_disp!$A:$J,4,FALSE),0)</f>
        <v>624</v>
      </c>
      <c r="C2312" s="18">
        <f>IFERROR(VLOOKUP(A2312,[1]Monitoramento_Base_somente_disp!$A:$J,5,FALSE),0)</f>
        <v>243309</v>
      </c>
      <c r="D2312" s="18">
        <f>IFERROR(VLOOKUP(A2312,[1]Monitoramento_Base_somente_disp!$A:$J,6,FALSE),0)</f>
        <v>0</v>
      </c>
      <c r="E2312" s="18">
        <f>IFERROR(VLOOKUP(A2312,[1]Monitoramento_Base_somente_disp!$A:$J,7,FALSE),0)</f>
        <v>0</v>
      </c>
      <c r="F2312" s="18">
        <f>IFERROR(VLOOKUP(A2312,[1]Monitoramento_Base_somente_disp!$A:$J,8,FALSE),0)</f>
        <v>0</v>
      </c>
      <c r="G2312" s="18">
        <f>IFERROR(VLOOKUP(A2312,[1]Monitoramento_Base_somente_disp!$A:$J,9,FALSE),0)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Não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>
        <f>IFERROR(VLOOKUP(A2313,[1]Monitoramento_Base_somente_disp!$A:$J,4,FALSE),0)</f>
        <v>6147</v>
      </c>
      <c r="C2313" s="18">
        <f>IFERROR(VLOOKUP(A2313,[1]Monitoramento_Base_somente_disp!$A:$J,5,FALSE),0)</f>
        <v>1028560</v>
      </c>
      <c r="D2313" s="18">
        <f>IFERROR(VLOOKUP(A2313,[1]Monitoramento_Base_somente_disp!$A:$J,6,FALSE),0)</f>
        <v>0</v>
      </c>
      <c r="E2313" s="18">
        <f>IFERROR(VLOOKUP(A2313,[1]Monitoramento_Base_somente_disp!$A:$J,7,FALSE),0)</f>
        <v>0</v>
      </c>
      <c r="F2313" s="18">
        <f>IFERROR(VLOOKUP(A2313,[1]Monitoramento_Base_somente_disp!$A:$J,8,FALSE),0)</f>
        <v>0</v>
      </c>
      <c r="G2313" s="18">
        <f>IFERROR(VLOOKUP(A2313,[1]Monitoramento_Base_somente_disp!$A:$J,9,FALSE),0)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Não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>
        <f>IFERROR(VLOOKUP(A2314,[1]Monitoramento_Base_somente_disp!$A:$J,4,FALSE),0)</f>
        <v>4031</v>
      </c>
      <c r="C2314" s="18">
        <f>IFERROR(VLOOKUP(A2314,[1]Monitoramento_Base_somente_disp!$A:$J,5,FALSE),0)</f>
        <v>867472</v>
      </c>
      <c r="D2314" s="18">
        <f>IFERROR(VLOOKUP(A2314,[1]Monitoramento_Base_somente_disp!$A:$J,6,FALSE),0)</f>
        <v>0</v>
      </c>
      <c r="E2314" s="18">
        <f>IFERROR(VLOOKUP(A2314,[1]Monitoramento_Base_somente_disp!$A:$J,7,FALSE),0)</f>
        <v>0</v>
      </c>
      <c r="F2314" s="18">
        <f>IFERROR(VLOOKUP(A2314,[1]Monitoramento_Base_somente_disp!$A:$J,8,FALSE),0)</f>
        <v>0</v>
      </c>
      <c r="G2314" s="18">
        <f>IFERROR(VLOOKUP(A2314,[1]Monitoramento_Base_somente_disp!$A:$J,9,FALSE),0)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Sim</v>
      </c>
      <c r="U2314" s="18" t="str">
        <f t="shared" si="218"/>
        <v>Sim</v>
      </c>
      <c r="V2314" s="18" t="str">
        <f t="shared" si="219"/>
        <v>Não</v>
      </c>
      <c r="W2314" s="18" t="str">
        <f t="shared" si="220"/>
        <v>Não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>
        <f>IFERROR(VLOOKUP(A2315,[1]Monitoramento_Base_somente_disp!$A:$J,4,FALSE),0)</f>
        <v>50666</v>
      </c>
      <c r="C2315" s="18">
        <f>IFERROR(VLOOKUP(A2315,[1]Monitoramento_Base_somente_disp!$A:$J,5,FALSE),0)</f>
        <v>4460702</v>
      </c>
      <c r="D2315" s="18">
        <f>IFERROR(VLOOKUP(A2315,[1]Monitoramento_Base_somente_disp!$A:$J,6,FALSE),0)</f>
        <v>0</v>
      </c>
      <c r="E2315" s="18">
        <f>IFERROR(VLOOKUP(A2315,[1]Monitoramento_Base_somente_disp!$A:$J,7,FALSE),0)</f>
        <v>0</v>
      </c>
      <c r="F2315" s="18">
        <f>IFERROR(VLOOKUP(A2315,[1]Monitoramento_Base_somente_disp!$A:$J,8,FALSE),0)</f>
        <v>0</v>
      </c>
      <c r="G2315" s="18">
        <f>IFERROR(VLOOKUP(A2315,[1]Monitoramento_Base_somente_disp!$A:$J,9,FALSE),0)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Não</v>
      </c>
      <c r="W2315" s="18" t="str">
        <f t="shared" si="220"/>
        <v>Não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>
        <f>IFERROR(VLOOKUP(A2316,[1]Monitoramento_Base_somente_disp!$A:$J,4,FALSE),0)</f>
        <v>14971</v>
      </c>
      <c r="C2316" s="18">
        <f>IFERROR(VLOOKUP(A2316,[1]Monitoramento_Base_somente_disp!$A:$J,5,FALSE),0)</f>
        <v>95156742</v>
      </c>
      <c r="D2316" s="18">
        <f>IFERROR(VLOOKUP(A2316,[1]Monitoramento_Base_somente_disp!$A:$J,6,FALSE),0)</f>
        <v>0</v>
      </c>
      <c r="E2316" s="18">
        <f>IFERROR(VLOOKUP(A2316,[1]Monitoramento_Base_somente_disp!$A:$J,7,FALSE),0)</f>
        <v>0</v>
      </c>
      <c r="F2316" s="18">
        <f>IFERROR(VLOOKUP(A2316,[1]Monitoramento_Base_somente_disp!$A:$J,8,FALSE),0)</f>
        <v>0</v>
      </c>
      <c r="G2316" s="18">
        <f>IFERROR(VLOOKUP(A2316,[1]Monitoramento_Base_somente_disp!$A:$J,9,FALSE),0)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Não</v>
      </c>
      <c r="W2316" s="18" t="str">
        <f t="shared" si="220"/>
        <v>Não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>
        <f>IFERROR(VLOOKUP(A2317,[1]Monitoramento_Base_somente_disp!$A:$J,4,FALSE),0)</f>
        <v>12187</v>
      </c>
      <c r="C2317" s="18">
        <f>IFERROR(VLOOKUP(A2317,[1]Monitoramento_Base_somente_disp!$A:$J,5,FALSE),0)</f>
        <v>2185049</v>
      </c>
      <c r="D2317" s="18">
        <f>IFERROR(VLOOKUP(A2317,[1]Monitoramento_Base_somente_disp!$A:$J,6,FALSE),0)</f>
        <v>0</v>
      </c>
      <c r="E2317" s="18">
        <f>IFERROR(VLOOKUP(A2317,[1]Monitoramento_Base_somente_disp!$A:$J,7,FALSE),0)</f>
        <v>0</v>
      </c>
      <c r="F2317" s="18">
        <f>IFERROR(VLOOKUP(A2317,[1]Monitoramento_Base_somente_disp!$A:$J,8,FALSE),0)</f>
        <v>0</v>
      </c>
      <c r="G2317" s="18">
        <f>IFERROR(VLOOKUP(A2317,[1]Monitoramento_Base_somente_disp!$A:$J,9,FALSE),0)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Não</v>
      </c>
      <c r="W2317" s="18" t="str">
        <f t="shared" si="220"/>
        <v>Não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>
        <f>IFERROR(VLOOKUP(A2318,[1]Monitoramento_Base_somente_disp!$A:$J,4,FALSE),0)</f>
        <v>0</v>
      </c>
      <c r="C2318" s="18">
        <f>IFERROR(VLOOKUP(A2318,[1]Monitoramento_Base_somente_disp!$A:$J,5,FALSE),0)</f>
        <v>814589</v>
      </c>
      <c r="D2318" s="18">
        <f>IFERROR(VLOOKUP(A2318,[1]Monitoramento_Base_somente_disp!$A:$J,6,FALSE),0)</f>
        <v>0</v>
      </c>
      <c r="E2318" s="18">
        <f>IFERROR(VLOOKUP(A2318,[1]Monitoramento_Base_somente_disp!$A:$J,7,FALSE),0)</f>
        <v>0</v>
      </c>
      <c r="F2318" s="18">
        <f>IFERROR(VLOOKUP(A2318,[1]Monitoramento_Base_somente_disp!$A:$J,8,FALSE),0)</f>
        <v>0</v>
      </c>
      <c r="G2318" s="18">
        <f>IFERROR(VLOOKUP(A2318,[1]Monitoramento_Base_somente_disp!$A:$J,9,FALSE),0)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Não</v>
      </c>
      <c r="U2318" s="18" t="str">
        <f t="shared" si="218"/>
        <v>Sim</v>
      </c>
      <c r="V2318" s="18" t="str">
        <f t="shared" si="219"/>
        <v>Não</v>
      </c>
      <c r="W2318" s="18" t="str">
        <f t="shared" si="220"/>
        <v>Não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>
        <f>IFERROR(VLOOKUP(A2319,[1]Monitoramento_Base_somente_disp!$A:$J,4,FALSE),0)</f>
        <v>39522</v>
      </c>
      <c r="C2319" s="18">
        <f>IFERROR(VLOOKUP(A2319,[1]Monitoramento_Base_somente_disp!$A:$J,5,FALSE),0)</f>
        <v>57996524</v>
      </c>
      <c r="D2319" s="18">
        <f>IFERROR(VLOOKUP(A2319,[1]Monitoramento_Base_somente_disp!$A:$J,6,FALSE),0)</f>
        <v>0</v>
      </c>
      <c r="E2319" s="18">
        <f>IFERROR(VLOOKUP(A2319,[1]Monitoramento_Base_somente_disp!$A:$J,7,FALSE),0)</f>
        <v>0</v>
      </c>
      <c r="F2319" s="18">
        <f>IFERROR(VLOOKUP(A2319,[1]Monitoramento_Base_somente_disp!$A:$J,8,FALSE),0)</f>
        <v>0</v>
      </c>
      <c r="G2319" s="18">
        <f>IFERROR(VLOOKUP(A2319,[1]Monitoramento_Base_somente_disp!$A:$J,9,FALSE),0)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Não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>
        <f>IFERROR(VLOOKUP(A2320,[1]Monitoramento_Base_somente_disp!$A:$J,4,FALSE),0)</f>
        <v>13320</v>
      </c>
      <c r="C2320" s="18">
        <f>IFERROR(VLOOKUP(A2320,[1]Monitoramento_Base_somente_disp!$A:$J,5,FALSE),0)</f>
        <v>1169168</v>
      </c>
      <c r="D2320" s="18">
        <f>IFERROR(VLOOKUP(A2320,[1]Monitoramento_Base_somente_disp!$A:$J,6,FALSE),0)</f>
        <v>0</v>
      </c>
      <c r="E2320" s="18">
        <f>IFERROR(VLOOKUP(A2320,[1]Monitoramento_Base_somente_disp!$A:$J,7,FALSE),0)</f>
        <v>0</v>
      </c>
      <c r="F2320" s="18">
        <f>IFERROR(VLOOKUP(A2320,[1]Monitoramento_Base_somente_disp!$A:$J,8,FALSE),0)</f>
        <v>0</v>
      </c>
      <c r="G2320" s="18">
        <f>IFERROR(VLOOKUP(A2320,[1]Monitoramento_Base_somente_disp!$A:$J,9,FALSE),0)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Não</v>
      </c>
      <c r="W2320" s="18" t="str">
        <f t="shared" si="220"/>
        <v>Não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>
        <f>IFERROR(VLOOKUP(A2321,[1]Monitoramento_Base_somente_disp!$A:$J,4,FALSE),0)</f>
        <v>26289</v>
      </c>
      <c r="C2321" s="18">
        <f>IFERROR(VLOOKUP(A2321,[1]Monitoramento_Base_somente_disp!$A:$J,5,FALSE),0)</f>
        <v>4096667</v>
      </c>
      <c r="D2321" s="18">
        <f>IFERROR(VLOOKUP(A2321,[1]Monitoramento_Base_somente_disp!$A:$J,6,FALSE),0)</f>
        <v>0</v>
      </c>
      <c r="E2321" s="18">
        <f>IFERROR(VLOOKUP(A2321,[1]Monitoramento_Base_somente_disp!$A:$J,7,FALSE),0)</f>
        <v>0</v>
      </c>
      <c r="F2321" s="18">
        <f>IFERROR(VLOOKUP(A2321,[1]Monitoramento_Base_somente_disp!$A:$J,8,FALSE),0)</f>
        <v>0</v>
      </c>
      <c r="G2321" s="18">
        <f>IFERROR(VLOOKUP(A2321,[1]Monitoramento_Base_somente_disp!$A:$J,9,FALSE),0)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Não</v>
      </c>
      <c r="W2321" s="18" t="str">
        <f t="shared" si="220"/>
        <v>Não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>
        <f>IFERROR(VLOOKUP(A2322,[1]Monitoramento_Base_somente_disp!$A:$J,4,FALSE),0)</f>
        <v>84191</v>
      </c>
      <c r="C2322" s="18">
        <f>IFERROR(VLOOKUP(A2322,[1]Monitoramento_Base_somente_disp!$A:$J,5,FALSE),0)</f>
        <v>32930298</v>
      </c>
      <c r="D2322" s="18">
        <f>IFERROR(VLOOKUP(A2322,[1]Monitoramento_Base_somente_disp!$A:$J,6,FALSE),0)</f>
        <v>0</v>
      </c>
      <c r="E2322" s="18">
        <f>IFERROR(VLOOKUP(A2322,[1]Monitoramento_Base_somente_disp!$A:$J,7,FALSE),0)</f>
        <v>0</v>
      </c>
      <c r="F2322" s="18">
        <f>IFERROR(VLOOKUP(A2322,[1]Monitoramento_Base_somente_disp!$A:$J,8,FALSE),0)</f>
        <v>0</v>
      </c>
      <c r="G2322" s="18">
        <f>IFERROR(VLOOKUP(A2322,[1]Monitoramento_Base_somente_disp!$A:$J,9,FALSE),0)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Não</v>
      </c>
      <c r="W2322" s="18" t="str">
        <f t="shared" si="220"/>
        <v>Não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>
        <f>IFERROR(VLOOKUP(A2323,[1]Monitoramento_Base_somente_disp!$A:$J,4,FALSE),0)</f>
        <v>21864</v>
      </c>
      <c r="C2323" s="18">
        <f>IFERROR(VLOOKUP(A2323,[1]Monitoramento_Base_somente_disp!$A:$J,5,FALSE),0)</f>
        <v>4324121</v>
      </c>
      <c r="D2323" s="18">
        <f>IFERROR(VLOOKUP(A2323,[1]Monitoramento_Base_somente_disp!$A:$J,6,FALSE),0)</f>
        <v>0</v>
      </c>
      <c r="E2323" s="18">
        <f>IFERROR(VLOOKUP(A2323,[1]Monitoramento_Base_somente_disp!$A:$J,7,FALSE),0)</f>
        <v>0</v>
      </c>
      <c r="F2323" s="18">
        <f>IFERROR(VLOOKUP(A2323,[1]Monitoramento_Base_somente_disp!$A:$J,8,FALSE),0)</f>
        <v>0</v>
      </c>
      <c r="G2323" s="18">
        <f>IFERROR(VLOOKUP(A2323,[1]Monitoramento_Base_somente_disp!$A:$J,9,FALSE),0)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Não</v>
      </c>
      <c r="W2323" s="18" t="str">
        <f t="shared" si="220"/>
        <v>Não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>
        <f>IFERROR(VLOOKUP(A2324,[1]Monitoramento_Base_somente_disp!$A:$J,4,FALSE),0)</f>
        <v>16535</v>
      </c>
      <c r="C2324" s="18">
        <f>IFERROR(VLOOKUP(A2324,[1]Monitoramento_Base_somente_disp!$A:$J,5,FALSE),0)</f>
        <v>7392297</v>
      </c>
      <c r="D2324" s="18">
        <f>IFERROR(VLOOKUP(A2324,[1]Monitoramento_Base_somente_disp!$A:$J,6,FALSE),0)</f>
        <v>0</v>
      </c>
      <c r="E2324" s="18">
        <f>IFERROR(VLOOKUP(A2324,[1]Monitoramento_Base_somente_disp!$A:$J,7,FALSE),0)</f>
        <v>0</v>
      </c>
      <c r="F2324" s="18">
        <f>IFERROR(VLOOKUP(A2324,[1]Monitoramento_Base_somente_disp!$A:$J,8,FALSE),0)</f>
        <v>0</v>
      </c>
      <c r="G2324" s="18">
        <f>IFERROR(VLOOKUP(A2324,[1]Monitoramento_Base_somente_disp!$A:$J,9,FALSE),0)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Não</v>
      </c>
      <c r="W2324" s="18" t="str">
        <f t="shared" si="220"/>
        <v>Não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>
        <f>IFERROR(VLOOKUP(A2325,[1]Monitoramento_Base_somente_disp!$A:$J,4,FALSE),0)</f>
        <v>12777</v>
      </c>
      <c r="C2325" s="18">
        <f>IFERROR(VLOOKUP(A2325,[1]Monitoramento_Base_somente_disp!$A:$J,5,FALSE),0)</f>
        <v>6056291</v>
      </c>
      <c r="D2325" s="18">
        <f>IFERROR(VLOOKUP(A2325,[1]Monitoramento_Base_somente_disp!$A:$J,6,FALSE),0)</f>
        <v>0</v>
      </c>
      <c r="E2325" s="18">
        <f>IFERROR(VLOOKUP(A2325,[1]Monitoramento_Base_somente_disp!$A:$J,7,FALSE),0)</f>
        <v>0</v>
      </c>
      <c r="F2325" s="18">
        <f>IFERROR(VLOOKUP(A2325,[1]Monitoramento_Base_somente_disp!$A:$J,8,FALSE),0)</f>
        <v>0</v>
      </c>
      <c r="G2325" s="18">
        <f>IFERROR(VLOOKUP(A2325,[1]Monitoramento_Base_somente_disp!$A:$J,9,FALSE),0)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Não</v>
      </c>
      <c r="W2325" s="18" t="str">
        <f t="shared" si="220"/>
        <v>Não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>
        <f>IFERROR(VLOOKUP(A2326,[1]Monitoramento_Base_somente_disp!$A:$J,4,FALSE),0)</f>
        <v>8592</v>
      </c>
      <c r="C2326" s="18">
        <f>IFERROR(VLOOKUP(A2326,[1]Monitoramento_Base_somente_disp!$A:$J,5,FALSE),0)</f>
        <v>1437885</v>
      </c>
      <c r="D2326" s="18">
        <f>IFERROR(VLOOKUP(A2326,[1]Monitoramento_Base_somente_disp!$A:$J,6,FALSE),0)</f>
        <v>0</v>
      </c>
      <c r="E2326" s="18">
        <f>IFERROR(VLOOKUP(A2326,[1]Monitoramento_Base_somente_disp!$A:$J,7,FALSE),0)</f>
        <v>0</v>
      </c>
      <c r="F2326" s="18">
        <f>IFERROR(VLOOKUP(A2326,[1]Monitoramento_Base_somente_disp!$A:$J,8,FALSE),0)</f>
        <v>0</v>
      </c>
      <c r="G2326" s="18">
        <f>IFERROR(VLOOKUP(A2326,[1]Monitoramento_Base_somente_disp!$A:$J,9,FALSE),0)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Não</v>
      </c>
      <c r="W2326" s="18" t="str">
        <f t="shared" si="220"/>
        <v>Não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>
        <f>IFERROR(VLOOKUP(A2327,[1]Monitoramento_Base_somente_disp!$A:$J,4,FALSE),0)</f>
        <v>1507</v>
      </c>
      <c r="C2327" s="18">
        <f>IFERROR(VLOOKUP(A2327,[1]Monitoramento_Base_somente_disp!$A:$J,5,FALSE),0)</f>
        <v>7616695</v>
      </c>
      <c r="D2327" s="18">
        <f>IFERROR(VLOOKUP(A2327,[1]Monitoramento_Base_somente_disp!$A:$J,6,FALSE),0)</f>
        <v>0</v>
      </c>
      <c r="E2327" s="18">
        <f>IFERROR(VLOOKUP(A2327,[1]Monitoramento_Base_somente_disp!$A:$J,7,FALSE),0)</f>
        <v>0</v>
      </c>
      <c r="F2327" s="18">
        <f>IFERROR(VLOOKUP(A2327,[1]Monitoramento_Base_somente_disp!$A:$J,8,FALSE),0)</f>
        <v>0</v>
      </c>
      <c r="G2327" s="18">
        <f>IFERROR(VLOOKUP(A2327,[1]Monitoramento_Base_somente_disp!$A:$J,9,FALSE),0)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Não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>
        <f>IFERROR(VLOOKUP(A2328,[1]Monitoramento_Base_somente_disp!$A:$J,4,FALSE),0)</f>
        <v>0</v>
      </c>
      <c r="C2328" s="18">
        <f>IFERROR(VLOOKUP(A2328,[1]Monitoramento_Base_somente_disp!$A:$J,5,FALSE),0)</f>
        <v>1898645</v>
      </c>
      <c r="D2328" s="18">
        <f>IFERROR(VLOOKUP(A2328,[1]Monitoramento_Base_somente_disp!$A:$J,6,FALSE),0)</f>
        <v>0</v>
      </c>
      <c r="E2328" s="18">
        <f>IFERROR(VLOOKUP(A2328,[1]Monitoramento_Base_somente_disp!$A:$J,7,FALSE),0)</f>
        <v>0</v>
      </c>
      <c r="F2328" s="18">
        <f>IFERROR(VLOOKUP(A2328,[1]Monitoramento_Base_somente_disp!$A:$J,8,FALSE),0)</f>
        <v>0</v>
      </c>
      <c r="G2328" s="18">
        <f>IFERROR(VLOOKUP(A2328,[1]Monitoramento_Base_somente_disp!$A:$J,9,FALSE),0)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Não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>
        <f>IFERROR(VLOOKUP(A2329,[1]Monitoramento_Base_somente_disp!$A:$J,4,FALSE),0)</f>
        <v>0</v>
      </c>
      <c r="C2329" s="18">
        <f>IFERROR(VLOOKUP(A2329,[1]Monitoramento_Base_somente_disp!$A:$J,5,FALSE),0)</f>
        <v>378624</v>
      </c>
      <c r="D2329" s="18">
        <f>IFERROR(VLOOKUP(A2329,[1]Monitoramento_Base_somente_disp!$A:$J,6,FALSE),0)</f>
        <v>0</v>
      </c>
      <c r="E2329" s="18">
        <f>IFERROR(VLOOKUP(A2329,[1]Monitoramento_Base_somente_disp!$A:$J,7,FALSE),0)</f>
        <v>0</v>
      </c>
      <c r="F2329" s="18">
        <f>IFERROR(VLOOKUP(A2329,[1]Monitoramento_Base_somente_disp!$A:$J,8,FALSE),0)</f>
        <v>0</v>
      </c>
      <c r="G2329" s="18">
        <f>IFERROR(VLOOKUP(A2329,[1]Monitoramento_Base_somente_disp!$A:$J,9,FALSE),0)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Não</v>
      </c>
      <c r="W2329" s="18" t="str">
        <f t="shared" si="220"/>
        <v>Não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>
        <f>IFERROR(VLOOKUP(A2330,[1]Monitoramento_Base_somente_disp!$A:$J,4,FALSE),0)</f>
        <v>7574</v>
      </c>
      <c r="C2330" s="18">
        <f>IFERROR(VLOOKUP(A2330,[1]Monitoramento_Base_somente_disp!$A:$J,5,FALSE),0)</f>
        <v>4117990</v>
      </c>
      <c r="D2330" s="18">
        <f>IFERROR(VLOOKUP(A2330,[1]Monitoramento_Base_somente_disp!$A:$J,6,FALSE),0)</f>
        <v>0</v>
      </c>
      <c r="E2330" s="18">
        <f>IFERROR(VLOOKUP(A2330,[1]Monitoramento_Base_somente_disp!$A:$J,7,FALSE),0)</f>
        <v>0</v>
      </c>
      <c r="F2330" s="18">
        <f>IFERROR(VLOOKUP(A2330,[1]Monitoramento_Base_somente_disp!$A:$J,8,FALSE),0)</f>
        <v>0</v>
      </c>
      <c r="G2330" s="18">
        <f>IFERROR(VLOOKUP(A2330,[1]Monitoramento_Base_somente_disp!$A:$J,9,FALSE),0)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Sim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Não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>
        <f>IFERROR(VLOOKUP(A2331,[1]Monitoramento_Base_somente_disp!$A:$J,4,FALSE),0)</f>
        <v>66663</v>
      </c>
      <c r="C2331" s="18">
        <f>IFERROR(VLOOKUP(A2331,[1]Monitoramento_Base_somente_disp!$A:$J,5,FALSE),0)</f>
        <v>7333669</v>
      </c>
      <c r="D2331" s="18">
        <f>IFERROR(VLOOKUP(A2331,[1]Monitoramento_Base_somente_disp!$A:$J,6,FALSE),0)</f>
        <v>0</v>
      </c>
      <c r="E2331" s="18">
        <f>IFERROR(VLOOKUP(A2331,[1]Monitoramento_Base_somente_disp!$A:$J,7,FALSE),0)</f>
        <v>0</v>
      </c>
      <c r="F2331" s="18">
        <f>IFERROR(VLOOKUP(A2331,[1]Monitoramento_Base_somente_disp!$A:$J,8,FALSE),0)</f>
        <v>0</v>
      </c>
      <c r="G2331" s="18">
        <f>IFERROR(VLOOKUP(A2331,[1]Monitoramento_Base_somente_disp!$A:$J,9,FALSE),0)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Não</v>
      </c>
      <c r="W2331" s="18" t="str">
        <f t="shared" si="220"/>
        <v>Não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>
        <f>IFERROR(VLOOKUP(A2332,[1]Monitoramento_Base_somente_disp!$A:$J,4,FALSE),0)</f>
        <v>6038</v>
      </c>
      <c r="C2332" s="18">
        <f>IFERROR(VLOOKUP(A2332,[1]Monitoramento_Base_somente_disp!$A:$J,5,FALSE),0)</f>
        <v>793662</v>
      </c>
      <c r="D2332" s="18">
        <f>IFERROR(VLOOKUP(A2332,[1]Monitoramento_Base_somente_disp!$A:$J,6,FALSE),0)</f>
        <v>0</v>
      </c>
      <c r="E2332" s="18">
        <f>IFERROR(VLOOKUP(A2332,[1]Monitoramento_Base_somente_disp!$A:$J,7,FALSE),0)</f>
        <v>0</v>
      </c>
      <c r="F2332" s="18">
        <f>IFERROR(VLOOKUP(A2332,[1]Monitoramento_Base_somente_disp!$A:$J,8,FALSE),0)</f>
        <v>0</v>
      </c>
      <c r="G2332" s="18">
        <f>IFERROR(VLOOKUP(A2332,[1]Monitoramento_Base_somente_disp!$A:$J,9,FALSE),0)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Não</v>
      </c>
      <c r="W2332" s="18" t="str">
        <f t="shared" si="220"/>
        <v>Não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>
        <f>IFERROR(VLOOKUP(A2333,[1]Monitoramento_Base_somente_disp!$A:$J,4,FALSE),0)</f>
        <v>3757</v>
      </c>
      <c r="C2333" s="18">
        <f>IFERROR(VLOOKUP(A2333,[1]Monitoramento_Base_somente_disp!$A:$J,5,FALSE),0)</f>
        <v>4088753</v>
      </c>
      <c r="D2333" s="18">
        <f>IFERROR(VLOOKUP(A2333,[1]Monitoramento_Base_somente_disp!$A:$J,6,FALSE),0)</f>
        <v>0</v>
      </c>
      <c r="E2333" s="18">
        <f>IFERROR(VLOOKUP(A2333,[1]Monitoramento_Base_somente_disp!$A:$J,7,FALSE),0)</f>
        <v>0</v>
      </c>
      <c r="F2333" s="18">
        <f>IFERROR(VLOOKUP(A2333,[1]Monitoramento_Base_somente_disp!$A:$J,8,FALSE),0)</f>
        <v>0</v>
      </c>
      <c r="G2333" s="18">
        <f>IFERROR(VLOOKUP(A2333,[1]Monitoramento_Base_somente_disp!$A:$J,9,FALSE),0)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Não</v>
      </c>
      <c r="W2333" s="18" t="str">
        <f t="shared" si="220"/>
        <v>Não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>
        <f>IFERROR(VLOOKUP(A2334,[1]Monitoramento_Base_somente_disp!$A:$J,4,FALSE),0)</f>
        <v>5392</v>
      </c>
      <c r="C2334" s="18">
        <f>IFERROR(VLOOKUP(A2334,[1]Monitoramento_Base_somente_disp!$A:$J,5,FALSE),0)</f>
        <v>875547</v>
      </c>
      <c r="D2334" s="18">
        <f>IFERROR(VLOOKUP(A2334,[1]Monitoramento_Base_somente_disp!$A:$J,6,FALSE),0)</f>
        <v>0</v>
      </c>
      <c r="E2334" s="18">
        <f>IFERROR(VLOOKUP(A2334,[1]Monitoramento_Base_somente_disp!$A:$J,7,FALSE),0)</f>
        <v>0</v>
      </c>
      <c r="F2334" s="18">
        <f>IFERROR(VLOOKUP(A2334,[1]Monitoramento_Base_somente_disp!$A:$J,8,FALSE),0)</f>
        <v>0</v>
      </c>
      <c r="G2334" s="18">
        <f>IFERROR(VLOOKUP(A2334,[1]Monitoramento_Base_somente_disp!$A:$J,9,FALSE),0)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Não</v>
      </c>
      <c r="W2334" s="18" t="str">
        <f t="shared" si="220"/>
        <v>Não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>
        <f>IFERROR(VLOOKUP(A2335,[1]Monitoramento_Base_somente_disp!$A:$J,4,FALSE),0)</f>
        <v>7121</v>
      </c>
      <c r="C2335" s="18">
        <f>IFERROR(VLOOKUP(A2335,[1]Monitoramento_Base_somente_disp!$A:$J,5,FALSE),0)</f>
        <v>381383</v>
      </c>
      <c r="D2335" s="18">
        <f>IFERROR(VLOOKUP(A2335,[1]Monitoramento_Base_somente_disp!$A:$J,6,FALSE),0)</f>
        <v>0</v>
      </c>
      <c r="E2335" s="18">
        <f>IFERROR(VLOOKUP(A2335,[1]Monitoramento_Base_somente_disp!$A:$J,7,FALSE),0)</f>
        <v>0</v>
      </c>
      <c r="F2335" s="18">
        <f>IFERROR(VLOOKUP(A2335,[1]Monitoramento_Base_somente_disp!$A:$J,8,FALSE),0)</f>
        <v>0</v>
      </c>
      <c r="G2335" s="18">
        <f>IFERROR(VLOOKUP(A2335,[1]Monitoramento_Base_somente_disp!$A:$J,9,FALSE),0)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Não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>
        <f>IFERROR(VLOOKUP(A2336,[1]Monitoramento_Base_somente_disp!$A:$J,4,FALSE),0)</f>
        <v>0</v>
      </c>
      <c r="C2336" s="18">
        <f>IFERROR(VLOOKUP(A2336,[1]Monitoramento_Base_somente_disp!$A:$J,5,FALSE),0)</f>
        <v>221204</v>
      </c>
      <c r="D2336" s="18">
        <f>IFERROR(VLOOKUP(A2336,[1]Monitoramento_Base_somente_disp!$A:$J,6,FALSE),0)</f>
        <v>0</v>
      </c>
      <c r="E2336" s="18">
        <f>IFERROR(VLOOKUP(A2336,[1]Monitoramento_Base_somente_disp!$A:$J,7,FALSE),0)</f>
        <v>0</v>
      </c>
      <c r="F2336" s="18">
        <f>IFERROR(VLOOKUP(A2336,[1]Monitoramento_Base_somente_disp!$A:$J,8,FALSE),0)</f>
        <v>0</v>
      </c>
      <c r="G2336" s="18">
        <f>IFERROR(VLOOKUP(A2336,[1]Monitoramento_Base_somente_disp!$A:$J,9,FALSE),0)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Não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>
        <f>IFERROR(VLOOKUP(A2337,[1]Monitoramento_Base_somente_disp!$A:$J,4,FALSE),0)</f>
        <v>0</v>
      </c>
      <c r="C2337" s="18">
        <f>IFERROR(VLOOKUP(A2337,[1]Monitoramento_Base_somente_disp!$A:$J,5,FALSE),0)</f>
        <v>203660</v>
      </c>
      <c r="D2337" s="18">
        <f>IFERROR(VLOOKUP(A2337,[1]Monitoramento_Base_somente_disp!$A:$J,6,FALSE),0)</f>
        <v>0</v>
      </c>
      <c r="E2337" s="18">
        <f>IFERROR(VLOOKUP(A2337,[1]Monitoramento_Base_somente_disp!$A:$J,7,FALSE),0)</f>
        <v>0</v>
      </c>
      <c r="F2337" s="18">
        <f>IFERROR(VLOOKUP(A2337,[1]Monitoramento_Base_somente_disp!$A:$J,8,FALSE),0)</f>
        <v>0</v>
      </c>
      <c r="G2337" s="18">
        <f>IFERROR(VLOOKUP(A2337,[1]Monitoramento_Base_somente_disp!$A:$J,9,FALSE),0)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Não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>
        <f>IFERROR(VLOOKUP(A2338,[1]Monitoramento_Base_somente_disp!$A:$J,4,FALSE),0)</f>
        <v>19732</v>
      </c>
      <c r="C2338" s="18">
        <f>IFERROR(VLOOKUP(A2338,[1]Monitoramento_Base_somente_disp!$A:$J,5,FALSE),0)</f>
        <v>2426535</v>
      </c>
      <c r="D2338" s="18">
        <f>IFERROR(VLOOKUP(A2338,[1]Monitoramento_Base_somente_disp!$A:$J,6,FALSE),0)</f>
        <v>0</v>
      </c>
      <c r="E2338" s="18">
        <f>IFERROR(VLOOKUP(A2338,[1]Monitoramento_Base_somente_disp!$A:$J,7,FALSE),0)</f>
        <v>0</v>
      </c>
      <c r="F2338" s="18">
        <f>IFERROR(VLOOKUP(A2338,[1]Monitoramento_Base_somente_disp!$A:$J,8,FALSE),0)</f>
        <v>0</v>
      </c>
      <c r="G2338" s="18">
        <f>IFERROR(VLOOKUP(A2338,[1]Monitoramento_Base_somente_disp!$A:$J,9,FALSE),0)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Não</v>
      </c>
      <c r="W2338" s="18" t="str">
        <f t="shared" si="220"/>
        <v>Não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>
        <f>IFERROR(VLOOKUP(A2339,[1]Monitoramento_Base_somente_disp!$A:$J,4,FALSE),0)</f>
        <v>125</v>
      </c>
      <c r="C2339" s="18">
        <f>IFERROR(VLOOKUP(A2339,[1]Monitoramento_Base_somente_disp!$A:$J,5,FALSE),0)</f>
        <v>5902460</v>
      </c>
      <c r="D2339" s="18">
        <f>IFERROR(VLOOKUP(A2339,[1]Monitoramento_Base_somente_disp!$A:$J,6,FALSE),0)</f>
        <v>0</v>
      </c>
      <c r="E2339" s="18">
        <f>IFERROR(VLOOKUP(A2339,[1]Monitoramento_Base_somente_disp!$A:$J,7,FALSE),0)</f>
        <v>0</v>
      </c>
      <c r="F2339" s="18">
        <f>IFERROR(VLOOKUP(A2339,[1]Monitoramento_Base_somente_disp!$A:$J,8,FALSE),0)</f>
        <v>0</v>
      </c>
      <c r="G2339" s="18">
        <f>IFERROR(VLOOKUP(A2339,[1]Monitoramento_Base_somente_disp!$A:$J,9,FALSE),0)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Sim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Não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>
        <f>IFERROR(VLOOKUP(A2340,[1]Monitoramento_Base_somente_disp!$A:$J,4,FALSE),0)</f>
        <v>0</v>
      </c>
      <c r="C2340" s="18">
        <f>IFERROR(VLOOKUP(A2340,[1]Monitoramento_Base_somente_disp!$A:$J,5,FALSE),0)</f>
        <v>1823658</v>
      </c>
      <c r="D2340" s="18">
        <f>IFERROR(VLOOKUP(A2340,[1]Monitoramento_Base_somente_disp!$A:$J,6,FALSE),0)</f>
        <v>0</v>
      </c>
      <c r="E2340" s="18">
        <f>IFERROR(VLOOKUP(A2340,[1]Monitoramento_Base_somente_disp!$A:$J,7,FALSE),0)</f>
        <v>0</v>
      </c>
      <c r="F2340" s="18">
        <f>IFERROR(VLOOKUP(A2340,[1]Monitoramento_Base_somente_disp!$A:$J,8,FALSE),0)</f>
        <v>0</v>
      </c>
      <c r="G2340" s="18">
        <f>IFERROR(VLOOKUP(A2340,[1]Monitoramento_Base_somente_disp!$A:$J,9,FALSE),0)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Não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>
        <f>IFERROR(VLOOKUP(A2341,[1]Monitoramento_Base_somente_disp!$A:$J,4,FALSE),0)</f>
        <v>27931</v>
      </c>
      <c r="C2341" s="18">
        <f>IFERROR(VLOOKUP(A2341,[1]Monitoramento_Base_somente_disp!$A:$J,5,FALSE),0)</f>
        <v>2604285</v>
      </c>
      <c r="D2341" s="18">
        <f>IFERROR(VLOOKUP(A2341,[1]Monitoramento_Base_somente_disp!$A:$J,6,FALSE),0)</f>
        <v>0</v>
      </c>
      <c r="E2341" s="18">
        <f>IFERROR(VLOOKUP(A2341,[1]Monitoramento_Base_somente_disp!$A:$J,7,FALSE),0)</f>
        <v>0</v>
      </c>
      <c r="F2341" s="18">
        <f>IFERROR(VLOOKUP(A2341,[1]Monitoramento_Base_somente_disp!$A:$J,8,FALSE),0)</f>
        <v>0</v>
      </c>
      <c r="G2341" s="18">
        <f>IFERROR(VLOOKUP(A2341,[1]Monitoramento_Base_somente_disp!$A:$J,9,FALSE),0)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Não</v>
      </c>
      <c r="W2341" s="18" t="str">
        <f t="shared" si="220"/>
        <v>Não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>
        <f>IFERROR(VLOOKUP(A2342,[1]Monitoramento_Base_somente_disp!$A:$J,4,FALSE),0)</f>
        <v>0</v>
      </c>
      <c r="C2342" s="18">
        <f>IFERROR(VLOOKUP(A2342,[1]Monitoramento_Base_somente_disp!$A:$J,5,FALSE),0)</f>
        <v>373455</v>
      </c>
      <c r="D2342" s="18">
        <f>IFERROR(VLOOKUP(A2342,[1]Monitoramento_Base_somente_disp!$A:$J,6,FALSE),0)</f>
        <v>0</v>
      </c>
      <c r="E2342" s="18">
        <f>IFERROR(VLOOKUP(A2342,[1]Monitoramento_Base_somente_disp!$A:$J,7,FALSE),0)</f>
        <v>0</v>
      </c>
      <c r="F2342" s="18">
        <f>IFERROR(VLOOKUP(A2342,[1]Monitoramento_Base_somente_disp!$A:$J,8,FALSE),0)</f>
        <v>0</v>
      </c>
      <c r="G2342" s="18">
        <f>IFERROR(VLOOKUP(A2342,[1]Monitoramento_Base_somente_disp!$A:$J,9,FALSE),0)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Não</v>
      </c>
      <c r="W2342" s="18" t="str">
        <f t="shared" si="220"/>
        <v>Não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>
        <f>IFERROR(VLOOKUP(A2343,[1]Monitoramento_Base_somente_disp!$A:$J,4,FALSE),0)</f>
        <v>4890</v>
      </c>
      <c r="C2343" s="18">
        <f>IFERROR(VLOOKUP(A2343,[1]Monitoramento_Base_somente_disp!$A:$J,5,FALSE),0)</f>
        <v>2349579</v>
      </c>
      <c r="D2343" s="18">
        <f>IFERROR(VLOOKUP(A2343,[1]Monitoramento_Base_somente_disp!$A:$J,6,FALSE),0)</f>
        <v>0</v>
      </c>
      <c r="E2343" s="18">
        <f>IFERROR(VLOOKUP(A2343,[1]Monitoramento_Base_somente_disp!$A:$J,7,FALSE),0)</f>
        <v>0</v>
      </c>
      <c r="F2343" s="18">
        <f>IFERROR(VLOOKUP(A2343,[1]Monitoramento_Base_somente_disp!$A:$J,8,FALSE),0)</f>
        <v>0</v>
      </c>
      <c r="G2343" s="18">
        <f>IFERROR(VLOOKUP(A2343,[1]Monitoramento_Base_somente_disp!$A:$J,9,FALSE),0)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Não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>
        <f>IFERROR(VLOOKUP(A2344,[1]Monitoramento_Base_somente_disp!$A:$J,4,FALSE),0)</f>
        <v>1267</v>
      </c>
      <c r="C2344" s="18">
        <f>IFERROR(VLOOKUP(A2344,[1]Monitoramento_Base_somente_disp!$A:$J,5,FALSE),0)</f>
        <v>3370588</v>
      </c>
      <c r="D2344" s="18">
        <f>IFERROR(VLOOKUP(A2344,[1]Monitoramento_Base_somente_disp!$A:$J,6,FALSE),0)</f>
        <v>0</v>
      </c>
      <c r="E2344" s="18">
        <f>IFERROR(VLOOKUP(A2344,[1]Monitoramento_Base_somente_disp!$A:$J,7,FALSE),0)</f>
        <v>0</v>
      </c>
      <c r="F2344" s="18">
        <f>IFERROR(VLOOKUP(A2344,[1]Monitoramento_Base_somente_disp!$A:$J,8,FALSE),0)</f>
        <v>0</v>
      </c>
      <c r="G2344" s="18">
        <f>IFERROR(VLOOKUP(A2344,[1]Monitoramento_Base_somente_disp!$A:$J,9,FALSE),0)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Não</v>
      </c>
      <c r="W2344" s="18" t="str">
        <f t="shared" si="220"/>
        <v>Não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>
        <f>IFERROR(VLOOKUP(A2345,[1]Monitoramento_Base_somente_disp!$A:$J,4,FALSE),0)</f>
        <v>18527</v>
      </c>
      <c r="C2345" s="18">
        <f>IFERROR(VLOOKUP(A2345,[1]Monitoramento_Base_somente_disp!$A:$J,5,FALSE),0)</f>
        <v>1883711</v>
      </c>
      <c r="D2345" s="18">
        <f>IFERROR(VLOOKUP(A2345,[1]Monitoramento_Base_somente_disp!$A:$J,6,FALSE),0)</f>
        <v>0</v>
      </c>
      <c r="E2345" s="18">
        <f>IFERROR(VLOOKUP(A2345,[1]Monitoramento_Base_somente_disp!$A:$J,7,FALSE),0)</f>
        <v>0</v>
      </c>
      <c r="F2345" s="18">
        <f>IFERROR(VLOOKUP(A2345,[1]Monitoramento_Base_somente_disp!$A:$J,8,FALSE),0)</f>
        <v>0</v>
      </c>
      <c r="G2345" s="18">
        <f>IFERROR(VLOOKUP(A2345,[1]Monitoramento_Base_somente_disp!$A:$J,9,FALSE),0)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Não</v>
      </c>
      <c r="W2345" s="18" t="str">
        <f t="shared" si="220"/>
        <v>Não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>
        <f>IFERROR(VLOOKUP(A2346,[1]Monitoramento_Base_somente_disp!$A:$J,4,FALSE),0)</f>
        <v>0</v>
      </c>
      <c r="C2346" s="18">
        <f>IFERROR(VLOOKUP(A2346,[1]Monitoramento_Base_somente_disp!$A:$J,5,FALSE),0)</f>
        <v>4229447</v>
      </c>
      <c r="D2346" s="18">
        <f>IFERROR(VLOOKUP(A2346,[1]Monitoramento_Base_somente_disp!$A:$J,6,FALSE),0)</f>
        <v>0</v>
      </c>
      <c r="E2346" s="18">
        <f>IFERROR(VLOOKUP(A2346,[1]Monitoramento_Base_somente_disp!$A:$J,7,FALSE),0)</f>
        <v>0</v>
      </c>
      <c r="F2346" s="18">
        <f>IFERROR(VLOOKUP(A2346,[1]Monitoramento_Base_somente_disp!$A:$J,8,FALSE),0)</f>
        <v>0</v>
      </c>
      <c r="G2346" s="18">
        <f>IFERROR(VLOOKUP(A2346,[1]Monitoramento_Base_somente_disp!$A:$J,9,FALSE),0)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Não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Não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>
        <f>IFERROR(VLOOKUP(A2347,[1]Monitoramento_Base_somente_disp!$A:$J,4,FALSE),0)</f>
        <v>12891</v>
      </c>
      <c r="C2347" s="18">
        <f>IFERROR(VLOOKUP(A2347,[1]Monitoramento_Base_somente_disp!$A:$J,5,FALSE),0)</f>
        <v>2824756</v>
      </c>
      <c r="D2347" s="18">
        <f>IFERROR(VLOOKUP(A2347,[1]Monitoramento_Base_somente_disp!$A:$J,6,FALSE),0)</f>
        <v>0</v>
      </c>
      <c r="E2347" s="18">
        <f>IFERROR(VLOOKUP(A2347,[1]Monitoramento_Base_somente_disp!$A:$J,7,FALSE),0)</f>
        <v>0</v>
      </c>
      <c r="F2347" s="18">
        <f>IFERROR(VLOOKUP(A2347,[1]Monitoramento_Base_somente_disp!$A:$J,8,FALSE),0)</f>
        <v>0</v>
      </c>
      <c r="G2347" s="18">
        <f>IFERROR(VLOOKUP(A2347,[1]Monitoramento_Base_somente_disp!$A:$J,9,FALSE),0)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Sim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Não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>
        <f>IFERROR(VLOOKUP(A2348,[1]Monitoramento_Base_somente_disp!$A:$J,4,FALSE),0)</f>
        <v>0</v>
      </c>
      <c r="C2348" s="18">
        <f>IFERROR(VLOOKUP(A2348,[1]Monitoramento_Base_somente_disp!$A:$J,5,FALSE),0)</f>
        <v>935102</v>
      </c>
      <c r="D2348" s="18">
        <f>IFERROR(VLOOKUP(A2348,[1]Monitoramento_Base_somente_disp!$A:$J,6,FALSE),0)</f>
        <v>0</v>
      </c>
      <c r="E2348" s="18">
        <f>IFERROR(VLOOKUP(A2348,[1]Monitoramento_Base_somente_disp!$A:$J,7,FALSE),0)</f>
        <v>0</v>
      </c>
      <c r="F2348" s="18">
        <f>IFERROR(VLOOKUP(A2348,[1]Monitoramento_Base_somente_disp!$A:$J,8,FALSE),0)</f>
        <v>0</v>
      </c>
      <c r="G2348" s="18">
        <f>IFERROR(VLOOKUP(A2348,[1]Monitoramento_Base_somente_disp!$A:$J,9,FALSE),0)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Não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>
        <f>IFERROR(VLOOKUP(A2349,[1]Monitoramento_Base_somente_disp!$A:$J,4,FALSE),0)</f>
        <v>20936</v>
      </c>
      <c r="C2349" s="18">
        <f>IFERROR(VLOOKUP(A2349,[1]Monitoramento_Base_somente_disp!$A:$J,5,FALSE),0)</f>
        <v>2730590</v>
      </c>
      <c r="D2349" s="18">
        <f>IFERROR(VLOOKUP(A2349,[1]Monitoramento_Base_somente_disp!$A:$J,6,FALSE),0)</f>
        <v>0</v>
      </c>
      <c r="E2349" s="18">
        <f>IFERROR(VLOOKUP(A2349,[1]Monitoramento_Base_somente_disp!$A:$J,7,FALSE),0)</f>
        <v>0</v>
      </c>
      <c r="F2349" s="18">
        <f>IFERROR(VLOOKUP(A2349,[1]Monitoramento_Base_somente_disp!$A:$J,8,FALSE),0)</f>
        <v>0</v>
      </c>
      <c r="G2349" s="18">
        <f>IFERROR(VLOOKUP(A2349,[1]Monitoramento_Base_somente_disp!$A:$J,9,FALSE),0)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Não</v>
      </c>
      <c r="W2349" s="18" t="str">
        <f t="shared" si="220"/>
        <v>Não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>
        <f>IFERROR(VLOOKUP(A2350,[1]Monitoramento_Base_somente_disp!$A:$J,4,FALSE),0)</f>
        <v>6451</v>
      </c>
      <c r="C2350" s="18">
        <f>IFERROR(VLOOKUP(A2350,[1]Monitoramento_Base_somente_disp!$A:$J,5,FALSE),0)</f>
        <v>3722102</v>
      </c>
      <c r="D2350" s="18">
        <f>IFERROR(VLOOKUP(A2350,[1]Monitoramento_Base_somente_disp!$A:$J,6,FALSE),0)</f>
        <v>0</v>
      </c>
      <c r="E2350" s="18">
        <f>IFERROR(VLOOKUP(A2350,[1]Monitoramento_Base_somente_disp!$A:$J,7,FALSE),0)</f>
        <v>0</v>
      </c>
      <c r="F2350" s="18">
        <f>IFERROR(VLOOKUP(A2350,[1]Monitoramento_Base_somente_disp!$A:$J,8,FALSE),0)</f>
        <v>0</v>
      </c>
      <c r="G2350" s="18">
        <f>IFERROR(VLOOKUP(A2350,[1]Monitoramento_Base_somente_disp!$A:$J,9,FALSE),0)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Não</v>
      </c>
      <c r="W2350" s="18" t="str">
        <f t="shared" si="220"/>
        <v>Não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>
        <f>IFERROR(VLOOKUP(A2351,[1]Monitoramento_Base_somente_disp!$A:$J,4,FALSE),0)</f>
        <v>21562</v>
      </c>
      <c r="C2351" s="18">
        <f>IFERROR(VLOOKUP(A2351,[1]Monitoramento_Base_somente_disp!$A:$J,5,FALSE),0)</f>
        <v>2923533</v>
      </c>
      <c r="D2351" s="18">
        <f>IFERROR(VLOOKUP(A2351,[1]Monitoramento_Base_somente_disp!$A:$J,6,FALSE),0)</f>
        <v>0</v>
      </c>
      <c r="E2351" s="18">
        <f>IFERROR(VLOOKUP(A2351,[1]Monitoramento_Base_somente_disp!$A:$J,7,FALSE),0)</f>
        <v>0</v>
      </c>
      <c r="F2351" s="18">
        <f>IFERROR(VLOOKUP(A2351,[1]Monitoramento_Base_somente_disp!$A:$J,8,FALSE),0)</f>
        <v>0</v>
      </c>
      <c r="G2351" s="18">
        <f>IFERROR(VLOOKUP(A2351,[1]Monitoramento_Base_somente_disp!$A:$J,9,FALSE),0)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Não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>
        <f>IFERROR(VLOOKUP(A2352,[1]Monitoramento_Base_somente_disp!$A:$J,4,FALSE),0)</f>
        <v>108525</v>
      </c>
      <c r="C2352" s="18">
        <f>IFERROR(VLOOKUP(A2352,[1]Monitoramento_Base_somente_disp!$A:$J,5,FALSE),0)</f>
        <v>20306178</v>
      </c>
      <c r="D2352" s="18">
        <f>IFERROR(VLOOKUP(A2352,[1]Monitoramento_Base_somente_disp!$A:$J,6,FALSE),0)</f>
        <v>0</v>
      </c>
      <c r="E2352" s="18">
        <f>IFERROR(VLOOKUP(A2352,[1]Monitoramento_Base_somente_disp!$A:$J,7,FALSE),0)</f>
        <v>0</v>
      </c>
      <c r="F2352" s="18">
        <f>IFERROR(VLOOKUP(A2352,[1]Monitoramento_Base_somente_disp!$A:$J,8,FALSE),0)</f>
        <v>0</v>
      </c>
      <c r="G2352" s="18">
        <f>IFERROR(VLOOKUP(A2352,[1]Monitoramento_Base_somente_disp!$A:$J,9,FALSE),0)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Não</v>
      </c>
      <c r="W2352" s="18" t="str">
        <f t="shared" si="220"/>
        <v>Não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>
        <f>IFERROR(VLOOKUP(A2353,[1]Monitoramento_Base_somente_disp!$A:$J,4,FALSE),0)</f>
        <v>2380</v>
      </c>
      <c r="C2353" s="18">
        <f>IFERROR(VLOOKUP(A2353,[1]Monitoramento_Base_somente_disp!$A:$J,5,FALSE),0)</f>
        <v>499021</v>
      </c>
      <c r="D2353" s="18">
        <f>IFERROR(VLOOKUP(A2353,[1]Monitoramento_Base_somente_disp!$A:$J,6,FALSE),0)</f>
        <v>0</v>
      </c>
      <c r="E2353" s="18">
        <f>IFERROR(VLOOKUP(A2353,[1]Monitoramento_Base_somente_disp!$A:$J,7,FALSE),0)</f>
        <v>0</v>
      </c>
      <c r="F2353" s="18">
        <f>IFERROR(VLOOKUP(A2353,[1]Monitoramento_Base_somente_disp!$A:$J,8,FALSE),0)</f>
        <v>0</v>
      </c>
      <c r="G2353" s="18">
        <f>IFERROR(VLOOKUP(A2353,[1]Monitoramento_Base_somente_disp!$A:$J,9,FALSE),0)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Não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>
        <f>IFERROR(VLOOKUP(A2354,[1]Monitoramento_Base_somente_disp!$A:$J,4,FALSE),0)</f>
        <v>27087</v>
      </c>
      <c r="C2354" s="18">
        <f>IFERROR(VLOOKUP(A2354,[1]Monitoramento_Base_somente_disp!$A:$J,5,FALSE),0)</f>
        <v>1901935</v>
      </c>
      <c r="D2354" s="18">
        <f>IFERROR(VLOOKUP(A2354,[1]Monitoramento_Base_somente_disp!$A:$J,6,FALSE),0)</f>
        <v>0</v>
      </c>
      <c r="E2354" s="18">
        <f>IFERROR(VLOOKUP(A2354,[1]Monitoramento_Base_somente_disp!$A:$J,7,FALSE),0)</f>
        <v>0</v>
      </c>
      <c r="F2354" s="18">
        <f>IFERROR(VLOOKUP(A2354,[1]Monitoramento_Base_somente_disp!$A:$J,8,FALSE),0)</f>
        <v>0</v>
      </c>
      <c r="G2354" s="18">
        <f>IFERROR(VLOOKUP(A2354,[1]Monitoramento_Base_somente_disp!$A:$J,9,FALSE),0)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Não</v>
      </c>
      <c r="W2354" s="18" t="str">
        <f t="shared" si="220"/>
        <v>Não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>
        <f>IFERROR(VLOOKUP(A2355,[1]Monitoramento_Base_somente_disp!$A:$J,4,FALSE),0)</f>
        <v>29184</v>
      </c>
      <c r="C2355" s="18">
        <f>IFERROR(VLOOKUP(A2355,[1]Monitoramento_Base_somente_disp!$A:$J,5,FALSE),0)</f>
        <v>2608418</v>
      </c>
      <c r="D2355" s="18">
        <f>IFERROR(VLOOKUP(A2355,[1]Monitoramento_Base_somente_disp!$A:$J,6,FALSE),0)</f>
        <v>0</v>
      </c>
      <c r="E2355" s="18">
        <f>IFERROR(VLOOKUP(A2355,[1]Monitoramento_Base_somente_disp!$A:$J,7,FALSE),0)</f>
        <v>0</v>
      </c>
      <c r="F2355" s="18">
        <f>IFERROR(VLOOKUP(A2355,[1]Monitoramento_Base_somente_disp!$A:$J,8,FALSE),0)</f>
        <v>0</v>
      </c>
      <c r="G2355" s="18">
        <f>IFERROR(VLOOKUP(A2355,[1]Monitoramento_Base_somente_disp!$A:$J,9,FALSE),0)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Não</v>
      </c>
      <c r="W2355" s="18" t="str">
        <f t="shared" si="220"/>
        <v>Não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>
        <f>IFERROR(VLOOKUP(A2356,[1]Monitoramento_Base_somente_disp!$A:$J,4,FALSE),0)</f>
        <v>3067</v>
      </c>
      <c r="C2356" s="18">
        <f>IFERROR(VLOOKUP(A2356,[1]Monitoramento_Base_somente_disp!$A:$J,5,FALSE),0)</f>
        <v>790956</v>
      </c>
      <c r="D2356" s="18">
        <f>IFERROR(VLOOKUP(A2356,[1]Monitoramento_Base_somente_disp!$A:$J,6,FALSE),0)</f>
        <v>0</v>
      </c>
      <c r="E2356" s="18">
        <f>IFERROR(VLOOKUP(A2356,[1]Monitoramento_Base_somente_disp!$A:$J,7,FALSE),0)</f>
        <v>0</v>
      </c>
      <c r="F2356" s="18">
        <f>IFERROR(VLOOKUP(A2356,[1]Monitoramento_Base_somente_disp!$A:$J,8,FALSE),0)</f>
        <v>0</v>
      </c>
      <c r="G2356" s="18">
        <f>IFERROR(VLOOKUP(A2356,[1]Monitoramento_Base_somente_disp!$A:$J,9,FALSE),0)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Não</v>
      </c>
      <c r="W2356" s="18" t="str">
        <f t="shared" si="220"/>
        <v>Não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>
        <f>IFERROR(VLOOKUP(A2357,[1]Monitoramento_Base_somente_disp!$A:$J,4,FALSE),0)</f>
        <v>3560</v>
      </c>
      <c r="C2357" s="18">
        <f>IFERROR(VLOOKUP(A2357,[1]Monitoramento_Base_somente_disp!$A:$J,5,FALSE),0)</f>
        <v>3923637</v>
      </c>
      <c r="D2357" s="18">
        <f>IFERROR(VLOOKUP(A2357,[1]Monitoramento_Base_somente_disp!$A:$J,6,FALSE),0)</f>
        <v>0</v>
      </c>
      <c r="E2357" s="18">
        <f>IFERROR(VLOOKUP(A2357,[1]Monitoramento_Base_somente_disp!$A:$J,7,FALSE),0)</f>
        <v>0</v>
      </c>
      <c r="F2357" s="18">
        <f>IFERROR(VLOOKUP(A2357,[1]Monitoramento_Base_somente_disp!$A:$J,8,FALSE),0)</f>
        <v>0</v>
      </c>
      <c r="G2357" s="18">
        <f>IFERROR(VLOOKUP(A2357,[1]Monitoramento_Base_somente_disp!$A:$J,9,FALSE),0)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Não</v>
      </c>
      <c r="W2357" s="18" t="str">
        <f t="shared" si="220"/>
        <v>Não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>
        <f>IFERROR(VLOOKUP(A2358,[1]Monitoramento_Base_somente_disp!$A:$J,4,FALSE),0)</f>
        <v>15688</v>
      </c>
      <c r="C2358" s="18">
        <f>IFERROR(VLOOKUP(A2358,[1]Monitoramento_Base_somente_disp!$A:$J,5,FALSE),0)</f>
        <v>1104386</v>
      </c>
      <c r="D2358" s="18">
        <f>IFERROR(VLOOKUP(A2358,[1]Monitoramento_Base_somente_disp!$A:$J,6,FALSE),0)</f>
        <v>0</v>
      </c>
      <c r="E2358" s="18">
        <f>IFERROR(VLOOKUP(A2358,[1]Monitoramento_Base_somente_disp!$A:$J,7,FALSE),0)</f>
        <v>0</v>
      </c>
      <c r="F2358" s="18">
        <f>IFERROR(VLOOKUP(A2358,[1]Monitoramento_Base_somente_disp!$A:$J,8,FALSE),0)</f>
        <v>0</v>
      </c>
      <c r="G2358" s="18">
        <f>IFERROR(VLOOKUP(A2358,[1]Monitoramento_Base_somente_disp!$A:$J,9,FALSE),0)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Não</v>
      </c>
      <c r="W2358" s="18" t="str">
        <f t="shared" si="220"/>
        <v>Não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>
        <f>IFERROR(VLOOKUP(A2359,[1]Monitoramento_Base_somente_disp!$A:$J,4,FALSE),0)</f>
        <v>2974</v>
      </c>
      <c r="C2359" s="18">
        <f>IFERROR(VLOOKUP(A2359,[1]Monitoramento_Base_somente_disp!$A:$J,5,FALSE),0)</f>
        <v>1436450</v>
      </c>
      <c r="D2359" s="18">
        <f>IFERROR(VLOOKUP(A2359,[1]Monitoramento_Base_somente_disp!$A:$J,6,FALSE),0)</f>
        <v>0</v>
      </c>
      <c r="E2359" s="18">
        <f>IFERROR(VLOOKUP(A2359,[1]Monitoramento_Base_somente_disp!$A:$J,7,FALSE),0)</f>
        <v>0</v>
      </c>
      <c r="F2359" s="18">
        <f>IFERROR(VLOOKUP(A2359,[1]Monitoramento_Base_somente_disp!$A:$J,8,FALSE),0)</f>
        <v>0</v>
      </c>
      <c r="G2359" s="18">
        <f>IFERROR(VLOOKUP(A2359,[1]Monitoramento_Base_somente_disp!$A:$J,9,FALSE),0)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Sim</v>
      </c>
      <c r="U2359" s="18" t="str">
        <f t="shared" si="218"/>
        <v>Sim</v>
      </c>
      <c r="V2359" s="18" t="str">
        <f t="shared" si="219"/>
        <v>Não</v>
      </c>
      <c r="W2359" s="18" t="str">
        <f t="shared" si="220"/>
        <v>Não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>
        <f>IFERROR(VLOOKUP(A2360,[1]Monitoramento_Base_somente_disp!$A:$J,4,FALSE),0)</f>
        <v>0</v>
      </c>
      <c r="C2360" s="18">
        <f>IFERROR(VLOOKUP(A2360,[1]Monitoramento_Base_somente_disp!$A:$J,5,FALSE),0)</f>
        <v>2954804</v>
      </c>
      <c r="D2360" s="18">
        <f>IFERROR(VLOOKUP(A2360,[1]Monitoramento_Base_somente_disp!$A:$J,6,FALSE),0)</f>
        <v>0</v>
      </c>
      <c r="E2360" s="18">
        <f>IFERROR(VLOOKUP(A2360,[1]Monitoramento_Base_somente_disp!$A:$J,7,FALSE),0)</f>
        <v>0</v>
      </c>
      <c r="F2360" s="18">
        <f>IFERROR(VLOOKUP(A2360,[1]Monitoramento_Base_somente_disp!$A:$J,8,FALSE),0)</f>
        <v>0</v>
      </c>
      <c r="G2360" s="18">
        <f>IFERROR(VLOOKUP(A2360,[1]Monitoramento_Base_somente_disp!$A:$J,9,FALSE),0)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Não</v>
      </c>
      <c r="W2360" s="18" t="str">
        <f t="shared" si="220"/>
        <v>Não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>
        <f>IFERROR(VLOOKUP(A2361,[1]Monitoramento_Base_somente_disp!$A:$J,4,FALSE),0)</f>
        <v>2531</v>
      </c>
      <c r="C2361" s="18">
        <f>IFERROR(VLOOKUP(A2361,[1]Monitoramento_Base_somente_disp!$A:$J,5,FALSE),0)</f>
        <v>5362058</v>
      </c>
      <c r="D2361" s="18">
        <f>IFERROR(VLOOKUP(A2361,[1]Monitoramento_Base_somente_disp!$A:$J,6,FALSE),0)</f>
        <v>0</v>
      </c>
      <c r="E2361" s="18">
        <f>IFERROR(VLOOKUP(A2361,[1]Monitoramento_Base_somente_disp!$A:$J,7,FALSE),0)</f>
        <v>0</v>
      </c>
      <c r="F2361" s="18">
        <f>IFERROR(VLOOKUP(A2361,[1]Monitoramento_Base_somente_disp!$A:$J,8,FALSE),0)</f>
        <v>0</v>
      </c>
      <c r="G2361" s="18">
        <f>IFERROR(VLOOKUP(A2361,[1]Monitoramento_Base_somente_disp!$A:$J,9,FALSE),0)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Sim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Não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>
        <f>IFERROR(VLOOKUP(A2362,[1]Monitoramento_Base_somente_disp!$A:$J,4,FALSE),0)</f>
        <v>1031</v>
      </c>
      <c r="C2362" s="18">
        <f>IFERROR(VLOOKUP(A2362,[1]Monitoramento_Base_somente_disp!$A:$J,5,FALSE),0)</f>
        <v>753074</v>
      </c>
      <c r="D2362" s="18">
        <f>IFERROR(VLOOKUP(A2362,[1]Monitoramento_Base_somente_disp!$A:$J,6,FALSE),0)</f>
        <v>0</v>
      </c>
      <c r="E2362" s="18">
        <f>IFERROR(VLOOKUP(A2362,[1]Monitoramento_Base_somente_disp!$A:$J,7,FALSE),0)</f>
        <v>0</v>
      </c>
      <c r="F2362" s="18">
        <f>IFERROR(VLOOKUP(A2362,[1]Monitoramento_Base_somente_disp!$A:$J,8,FALSE),0)</f>
        <v>0</v>
      </c>
      <c r="G2362" s="18">
        <f>IFERROR(VLOOKUP(A2362,[1]Monitoramento_Base_somente_disp!$A:$J,9,FALSE),0)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Não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>
        <f>IFERROR(VLOOKUP(A2363,[1]Monitoramento_Base_somente_disp!$A:$J,4,FALSE),0)</f>
        <v>9748</v>
      </c>
      <c r="C2363" s="18">
        <f>IFERROR(VLOOKUP(A2363,[1]Monitoramento_Base_somente_disp!$A:$J,5,FALSE),0)</f>
        <v>5318135</v>
      </c>
      <c r="D2363" s="18">
        <f>IFERROR(VLOOKUP(A2363,[1]Monitoramento_Base_somente_disp!$A:$J,6,FALSE),0)</f>
        <v>0</v>
      </c>
      <c r="E2363" s="18">
        <f>IFERROR(VLOOKUP(A2363,[1]Monitoramento_Base_somente_disp!$A:$J,7,FALSE),0)</f>
        <v>0</v>
      </c>
      <c r="F2363" s="18">
        <f>IFERROR(VLOOKUP(A2363,[1]Monitoramento_Base_somente_disp!$A:$J,8,FALSE),0)</f>
        <v>0</v>
      </c>
      <c r="G2363" s="18">
        <f>IFERROR(VLOOKUP(A2363,[1]Monitoramento_Base_somente_disp!$A:$J,9,FALSE),0)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Sim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Não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>
        <f>IFERROR(VLOOKUP(A2364,[1]Monitoramento_Base_somente_disp!$A:$J,4,FALSE),0)</f>
        <v>19204</v>
      </c>
      <c r="C2364" s="18">
        <f>IFERROR(VLOOKUP(A2364,[1]Monitoramento_Base_somente_disp!$A:$J,5,FALSE),0)</f>
        <v>3366488</v>
      </c>
      <c r="D2364" s="18">
        <f>IFERROR(VLOOKUP(A2364,[1]Monitoramento_Base_somente_disp!$A:$J,6,FALSE),0)</f>
        <v>0</v>
      </c>
      <c r="E2364" s="18">
        <f>IFERROR(VLOOKUP(A2364,[1]Monitoramento_Base_somente_disp!$A:$J,7,FALSE),0)</f>
        <v>0</v>
      </c>
      <c r="F2364" s="18">
        <f>IFERROR(VLOOKUP(A2364,[1]Monitoramento_Base_somente_disp!$A:$J,8,FALSE),0)</f>
        <v>0</v>
      </c>
      <c r="G2364" s="18">
        <f>IFERROR(VLOOKUP(A2364,[1]Monitoramento_Base_somente_disp!$A:$J,9,FALSE),0)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Não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>
        <f>IFERROR(VLOOKUP(A2365,[1]Monitoramento_Base_somente_disp!$A:$J,4,FALSE),0)</f>
        <v>4519</v>
      </c>
      <c r="C2365" s="18">
        <f>IFERROR(VLOOKUP(A2365,[1]Monitoramento_Base_somente_disp!$A:$J,5,FALSE),0)</f>
        <v>1308509</v>
      </c>
      <c r="D2365" s="18">
        <f>IFERROR(VLOOKUP(A2365,[1]Monitoramento_Base_somente_disp!$A:$J,6,FALSE),0)</f>
        <v>0</v>
      </c>
      <c r="E2365" s="18">
        <f>IFERROR(VLOOKUP(A2365,[1]Monitoramento_Base_somente_disp!$A:$J,7,FALSE),0)</f>
        <v>0</v>
      </c>
      <c r="F2365" s="18">
        <f>IFERROR(VLOOKUP(A2365,[1]Monitoramento_Base_somente_disp!$A:$J,8,FALSE),0)</f>
        <v>0</v>
      </c>
      <c r="G2365" s="18">
        <f>IFERROR(VLOOKUP(A2365,[1]Monitoramento_Base_somente_disp!$A:$J,9,FALSE),0)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Não</v>
      </c>
      <c r="W2365" s="18" t="str">
        <f t="shared" si="220"/>
        <v>Não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>
        <f>IFERROR(VLOOKUP(A2366,[1]Monitoramento_Base_somente_disp!$A:$J,4,FALSE),0)</f>
        <v>0</v>
      </c>
      <c r="C2366" s="18">
        <f>IFERROR(VLOOKUP(A2366,[1]Monitoramento_Base_somente_disp!$A:$J,5,FALSE),0)</f>
        <v>2727956</v>
      </c>
      <c r="D2366" s="18">
        <f>IFERROR(VLOOKUP(A2366,[1]Monitoramento_Base_somente_disp!$A:$J,6,FALSE),0)</f>
        <v>0</v>
      </c>
      <c r="E2366" s="18">
        <f>IFERROR(VLOOKUP(A2366,[1]Monitoramento_Base_somente_disp!$A:$J,7,FALSE),0)</f>
        <v>0</v>
      </c>
      <c r="F2366" s="18">
        <f>IFERROR(VLOOKUP(A2366,[1]Monitoramento_Base_somente_disp!$A:$J,8,FALSE),0)</f>
        <v>0</v>
      </c>
      <c r="G2366" s="18">
        <f>IFERROR(VLOOKUP(A2366,[1]Monitoramento_Base_somente_disp!$A:$J,9,FALSE),0)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Não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>
        <f>IFERROR(VLOOKUP(A2367,[1]Monitoramento_Base_somente_disp!$A:$J,4,FALSE),0)</f>
        <v>13557</v>
      </c>
      <c r="C2367" s="18">
        <f>IFERROR(VLOOKUP(A2367,[1]Monitoramento_Base_somente_disp!$A:$J,5,FALSE),0)</f>
        <v>2059314</v>
      </c>
      <c r="D2367" s="18">
        <f>IFERROR(VLOOKUP(A2367,[1]Monitoramento_Base_somente_disp!$A:$J,6,FALSE),0)</f>
        <v>0</v>
      </c>
      <c r="E2367" s="18">
        <f>IFERROR(VLOOKUP(A2367,[1]Monitoramento_Base_somente_disp!$A:$J,7,FALSE),0)</f>
        <v>0</v>
      </c>
      <c r="F2367" s="18">
        <f>IFERROR(VLOOKUP(A2367,[1]Monitoramento_Base_somente_disp!$A:$J,8,FALSE),0)</f>
        <v>0</v>
      </c>
      <c r="G2367" s="18">
        <f>IFERROR(VLOOKUP(A2367,[1]Monitoramento_Base_somente_disp!$A:$J,9,FALSE),0)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Não</v>
      </c>
      <c r="W2367" s="18" t="str">
        <f t="shared" si="220"/>
        <v>Não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>
        <f>IFERROR(VLOOKUP(A2368,[1]Monitoramento_Base_somente_disp!$A:$J,4,FALSE),0)</f>
        <v>5320</v>
      </c>
      <c r="C2368" s="18">
        <f>IFERROR(VLOOKUP(A2368,[1]Monitoramento_Base_somente_disp!$A:$J,5,FALSE),0)</f>
        <v>2657421</v>
      </c>
      <c r="D2368" s="18">
        <f>IFERROR(VLOOKUP(A2368,[1]Monitoramento_Base_somente_disp!$A:$J,6,FALSE),0)</f>
        <v>0</v>
      </c>
      <c r="E2368" s="18">
        <f>IFERROR(VLOOKUP(A2368,[1]Monitoramento_Base_somente_disp!$A:$J,7,FALSE),0)</f>
        <v>0</v>
      </c>
      <c r="F2368" s="18">
        <f>IFERROR(VLOOKUP(A2368,[1]Monitoramento_Base_somente_disp!$A:$J,8,FALSE),0)</f>
        <v>0</v>
      </c>
      <c r="G2368" s="18">
        <f>IFERROR(VLOOKUP(A2368,[1]Monitoramento_Base_somente_disp!$A:$J,9,FALSE),0)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Sim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Não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>
        <f>IFERROR(VLOOKUP(A2369,[1]Monitoramento_Base_somente_disp!$A:$J,4,FALSE),0)</f>
        <v>55655</v>
      </c>
      <c r="C2369" s="18">
        <f>IFERROR(VLOOKUP(A2369,[1]Monitoramento_Base_somente_disp!$A:$J,5,FALSE),0)</f>
        <v>156360408</v>
      </c>
      <c r="D2369" s="18">
        <f>IFERROR(VLOOKUP(A2369,[1]Monitoramento_Base_somente_disp!$A:$J,6,FALSE),0)</f>
        <v>0</v>
      </c>
      <c r="E2369" s="18">
        <f>IFERROR(VLOOKUP(A2369,[1]Monitoramento_Base_somente_disp!$A:$J,7,FALSE),0)</f>
        <v>0</v>
      </c>
      <c r="F2369" s="18">
        <f>IFERROR(VLOOKUP(A2369,[1]Monitoramento_Base_somente_disp!$A:$J,8,FALSE),0)</f>
        <v>0</v>
      </c>
      <c r="G2369" s="18">
        <f>IFERROR(VLOOKUP(A2369,[1]Monitoramento_Base_somente_disp!$A:$J,9,FALSE),0)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Não</v>
      </c>
      <c r="W2369" s="18" t="str">
        <f t="shared" si="220"/>
        <v>Não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>
        <f>IFERROR(VLOOKUP(A2370,[1]Monitoramento_Base_somente_disp!$A:$J,4,FALSE),0)</f>
        <v>175704</v>
      </c>
      <c r="C2370" s="18">
        <f>IFERROR(VLOOKUP(A2370,[1]Monitoramento_Base_somente_disp!$A:$J,5,FALSE),0)</f>
        <v>36652984</v>
      </c>
      <c r="D2370" s="18">
        <f>IFERROR(VLOOKUP(A2370,[1]Monitoramento_Base_somente_disp!$A:$J,6,FALSE),0)</f>
        <v>0</v>
      </c>
      <c r="E2370" s="18">
        <f>IFERROR(VLOOKUP(A2370,[1]Monitoramento_Base_somente_disp!$A:$J,7,FALSE),0)</f>
        <v>0</v>
      </c>
      <c r="F2370" s="18">
        <f>IFERROR(VLOOKUP(A2370,[1]Monitoramento_Base_somente_disp!$A:$J,8,FALSE),0)</f>
        <v>0</v>
      </c>
      <c r="G2370" s="18">
        <f>IFERROR(VLOOKUP(A2370,[1]Monitoramento_Base_somente_disp!$A:$J,9,FALSE),0)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Não</v>
      </c>
      <c r="W2370" s="18" t="str">
        <f t="shared" si="220"/>
        <v>Não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>
        <f>IFERROR(VLOOKUP(A2371,[1]Monitoramento_Base_somente_disp!$A:$J,4,FALSE),0)</f>
        <v>0</v>
      </c>
      <c r="C2371" s="18">
        <f>IFERROR(VLOOKUP(A2371,[1]Monitoramento_Base_somente_disp!$A:$J,5,FALSE),0)</f>
        <v>111843</v>
      </c>
      <c r="D2371" s="18">
        <f>IFERROR(VLOOKUP(A2371,[1]Monitoramento_Base_somente_disp!$A:$J,6,FALSE),0)</f>
        <v>0</v>
      </c>
      <c r="E2371" s="18">
        <f>IFERROR(VLOOKUP(A2371,[1]Monitoramento_Base_somente_disp!$A:$J,7,FALSE),0)</f>
        <v>0</v>
      </c>
      <c r="F2371" s="18">
        <f>IFERROR(VLOOKUP(A2371,[1]Monitoramento_Base_somente_disp!$A:$J,8,FALSE),0)</f>
        <v>0</v>
      </c>
      <c r="G2371" s="18">
        <f>IFERROR(VLOOKUP(A2371,[1]Monitoramento_Base_somente_disp!$A:$J,9,FALSE),0)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Não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>
        <f>IFERROR(VLOOKUP(A2372,[1]Monitoramento_Base_somente_disp!$A:$J,4,FALSE),0)</f>
        <v>14908</v>
      </c>
      <c r="C2372" s="18">
        <f>IFERROR(VLOOKUP(A2372,[1]Monitoramento_Base_somente_disp!$A:$J,5,FALSE),0)</f>
        <v>187309418</v>
      </c>
      <c r="D2372" s="18">
        <f>IFERROR(VLOOKUP(A2372,[1]Monitoramento_Base_somente_disp!$A:$J,6,FALSE),0)</f>
        <v>0</v>
      </c>
      <c r="E2372" s="18">
        <f>IFERROR(VLOOKUP(A2372,[1]Monitoramento_Base_somente_disp!$A:$J,7,FALSE),0)</f>
        <v>0</v>
      </c>
      <c r="F2372" s="18">
        <f>IFERROR(VLOOKUP(A2372,[1]Monitoramento_Base_somente_disp!$A:$J,8,FALSE),0)</f>
        <v>0</v>
      </c>
      <c r="G2372" s="18">
        <f>IFERROR(VLOOKUP(A2372,[1]Monitoramento_Base_somente_disp!$A:$J,9,FALSE),0)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Não</v>
      </c>
      <c r="W2372" s="18" t="str">
        <f t="shared" si="220"/>
        <v>Não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>
        <f>IFERROR(VLOOKUP(A2373,[1]Monitoramento_Base_somente_disp!$A:$J,4,FALSE),0)</f>
        <v>3607</v>
      </c>
      <c r="C2373" s="18">
        <f>IFERROR(VLOOKUP(A2373,[1]Monitoramento_Base_somente_disp!$A:$J,5,FALSE),0)</f>
        <v>1721589</v>
      </c>
      <c r="D2373" s="18">
        <f>IFERROR(VLOOKUP(A2373,[1]Monitoramento_Base_somente_disp!$A:$J,6,FALSE),0)</f>
        <v>0</v>
      </c>
      <c r="E2373" s="18">
        <f>IFERROR(VLOOKUP(A2373,[1]Monitoramento_Base_somente_disp!$A:$J,7,FALSE),0)</f>
        <v>0</v>
      </c>
      <c r="F2373" s="18">
        <f>IFERROR(VLOOKUP(A2373,[1]Monitoramento_Base_somente_disp!$A:$J,8,FALSE),0)</f>
        <v>0</v>
      </c>
      <c r="G2373" s="18">
        <f>IFERROR(VLOOKUP(A2373,[1]Monitoramento_Base_somente_disp!$A:$J,9,FALSE),0)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Não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>
        <f>IFERROR(VLOOKUP(A2374,[1]Monitoramento_Base_somente_disp!$A:$J,4,FALSE),0)</f>
        <v>22507</v>
      </c>
      <c r="C2374" s="18">
        <f>IFERROR(VLOOKUP(A2374,[1]Monitoramento_Base_somente_disp!$A:$J,5,FALSE),0)</f>
        <v>21971166</v>
      </c>
      <c r="D2374" s="18">
        <f>IFERROR(VLOOKUP(A2374,[1]Monitoramento_Base_somente_disp!$A:$J,6,FALSE),0)</f>
        <v>0</v>
      </c>
      <c r="E2374" s="18">
        <f>IFERROR(VLOOKUP(A2374,[1]Monitoramento_Base_somente_disp!$A:$J,7,FALSE),0)</f>
        <v>0</v>
      </c>
      <c r="F2374" s="18">
        <f>IFERROR(VLOOKUP(A2374,[1]Monitoramento_Base_somente_disp!$A:$J,8,FALSE),0)</f>
        <v>0</v>
      </c>
      <c r="G2374" s="18">
        <f>IFERROR(VLOOKUP(A2374,[1]Monitoramento_Base_somente_disp!$A:$J,9,FALSE),0)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Não</v>
      </c>
      <c r="W2374" s="18" t="str">
        <f t="shared" ref="W2374:W2437" si="226">IF(E2374+K2374+Q2374&gt;0,"Sim","Não")</f>
        <v>Não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>
        <f>IFERROR(VLOOKUP(A2375,[1]Monitoramento_Base_somente_disp!$A:$J,4,FALSE),0)</f>
        <v>7718</v>
      </c>
      <c r="C2375" s="18">
        <f>IFERROR(VLOOKUP(A2375,[1]Monitoramento_Base_somente_disp!$A:$J,5,FALSE),0)</f>
        <v>809992</v>
      </c>
      <c r="D2375" s="18">
        <f>IFERROR(VLOOKUP(A2375,[1]Monitoramento_Base_somente_disp!$A:$J,6,FALSE),0)</f>
        <v>0</v>
      </c>
      <c r="E2375" s="18">
        <f>IFERROR(VLOOKUP(A2375,[1]Monitoramento_Base_somente_disp!$A:$J,7,FALSE),0)</f>
        <v>0</v>
      </c>
      <c r="F2375" s="18">
        <f>IFERROR(VLOOKUP(A2375,[1]Monitoramento_Base_somente_disp!$A:$J,8,FALSE),0)</f>
        <v>0</v>
      </c>
      <c r="G2375" s="18">
        <f>IFERROR(VLOOKUP(A2375,[1]Monitoramento_Base_somente_disp!$A:$J,9,FALSE),0)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Não</v>
      </c>
      <c r="W2375" s="18" t="str">
        <f t="shared" si="226"/>
        <v>Não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>
        <f>IFERROR(VLOOKUP(A2376,[1]Monitoramento_Base_somente_disp!$A:$J,4,FALSE),0)</f>
        <v>10550</v>
      </c>
      <c r="C2376" s="18">
        <f>IFERROR(VLOOKUP(A2376,[1]Monitoramento_Base_somente_disp!$A:$J,5,FALSE),0)</f>
        <v>11294893</v>
      </c>
      <c r="D2376" s="18">
        <f>IFERROR(VLOOKUP(A2376,[1]Monitoramento_Base_somente_disp!$A:$J,6,FALSE),0)</f>
        <v>0</v>
      </c>
      <c r="E2376" s="18">
        <f>IFERROR(VLOOKUP(A2376,[1]Monitoramento_Base_somente_disp!$A:$J,7,FALSE),0)</f>
        <v>0</v>
      </c>
      <c r="F2376" s="18">
        <f>IFERROR(VLOOKUP(A2376,[1]Monitoramento_Base_somente_disp!$A:$J,8,FALSE),0)</f>
        <v>0</v>
      </c>
      <c r="G2376" s="18">
        <f>IFERROR(VLOOKUP(A2376,[1]Monitoramento_Base_somente_disp!$A:$J,9,FALSE),0)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Não</v>
      </c>
      <c r="W2376" s="18" t="str">
        <f t="shared" si="226"/>
        <v>Não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>
        <f>IFERROR(VLOOKUP(A2377,[1]Monitoramento_Base_somente_disp!$A:$J,4,FALSE),0)</f>
        <v>0</v>
      </c>
      <c r="C2377" s="18">
        <f>IFERROR(VLOOKUP(A2377,[1]Monitoramento_Base_somente_disp!$A:$J,5,FALSE),0)</f>
        <v>7044209</v>
      </c>
      <c r="D2377" s="18">
        <f>IFERROR(VLOOKUP(A2377,[1]Monitoramento_Base_somente_disp!$A:$J,6,FALSE),0)</f>
        <v>0</v>
      </c>
      <c r="E2377" s="18">
        <f>IFERROR(VLOOKUP(A2377,[1]Monitoramento_Base_somente_disp!$A:$J,7,FALSE),0)</f>
        <v>0</v>
      </c>
      <c r="F2377" s="18">
        <f>IFERROR(VLOOKUP(A2377,[1]Monitoramento_Base_somente_disp!$A:$J,8,FALSE),0)</f>
        <v>0</v>
      </c>
      <c r="G2377" s="18">
        <f>IFERROR(VLOOKUP(A2377,[1]Monitoramento_Base_somente_disp!$A:$J,9,FALSE),0)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Não</v>
      </c>
      <c r="U2377" s="18" t="str">
        <f t="shared" si="224"/>
        <v>Sim</v>
      </c>
      <c r="V2377" s="18" t="str">
        <f t="shared" si="225"/>
        <v>Não</v>
      </c>
      <c r="W2377" s="18" t="str">
        <f t="shared" si="226"/>
        <v>Não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>
        <f>IFERROR(VLOOKUP(A2378,[1]Monitoramento_Base_somente_disp!$A:$J,4,FALSE),0)</f>
        <v>0</v>
      </c>
      <c r="C2378" s="18">
        <f>IFERROR(VLOOKUP(A2378,[1]Monitoramento_Base_somente_disp!$A:$J,5,FALSE),0)</f>
        <v>2081649</v>
      </c>
      <c r="D2378" s="18">
        <f>IFERROR(VLOOKUP(A2378,[1]Monitoramento_Base_somente_disp!$A:$J,6,FALSE),0)</f>
        <v>0</v>
      </c>
      <c r="E2378" s="18">
        <f>IFERROR(VLOOKUP(A2378,[1]Monitoramento_Base_somente_disp!$A:$J,7,FALSE),0)</f>
        <v>0</v>
      </c>
      <c r="F2378" s="18">
        <f>IFERROR(VLOOKUP(A2378,[1]Monitoramento_Base_somente_disp!$A:$J,8,FALSE),0)</f>
        <v>0</v>
      </c>
      <c r="G2378" s="18">
        <f>IFERROR(VLOOKUP(A2378,[1]Monitoramento_Base_somente_disp!$A:$J,9,FALSE),0)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Não</v>
      </c>
      <c r="U2378" s="18" t="str">
        <f t="shared" si="224"/>
        <v>Sim</v>
      </c>
      <c r="V2378" s="18" t="str">
        <f t="shared" si="225"/>
        <v>Não</v>
      </c>
      <c r="W2378" s="18" t="str">
        <f t="shared" si="226"/>
        <v>Não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>
        <f>IFERROR(VLOOKUP(A2379,[1]Monitoramento_Base_somente_disp!$A:$J,4,FALSE),0)</f>
        <v>0</v>
      </c>
      <c r="C2379" s="18">
        <f>IFERROR(VLOOKUP(A2379,[1]Monitoramento_Base_somente_disp!$A:$J,5,FALSE),0)</f>
        <v>550009</v>
      </c>
      <c r="D2379" s="18">
        <f>IFERROR(VLOOKUP(A2379,[1]Monitoramento_Base_somente_disp!$A:$J,6,FALSE),0)</f>
        <v>0</v>
      </c>
      <c r="E2379" s="18">
        <f>IFERROR(VLOOKUP(A2379,[1]Monitoramento_Base_somente_disp!$A:$J,7,FALSE),0)</f>
        <v>0</v>
      </c>
      <c r="F2379" s="18">
        <f>IFERROR(VLOOKUP(A2379,[1]Monitoramento_Base_somente_disp!$A:$J,8,FALSE),0)</f>
        <v>0</v>
      </c>
      <c r="G2379" s="18">
        <f>IFERROR(VLOOKUP(A2379,[1]Monitoramento_Base_somente_disp!$A:$J,9,FALSE),0)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Não</v>
      </c>
      <c r="W2379" s="18" t="str">
        <f t="shared" si="226"/>
        <v>Não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>
        <f>IFERROR(VLOOKUP(A2380,[1]Monitoramento_Base_somente_disp!$A:$J,4,FALSE),0)</f>
        <v>0</v>
      </c>
      <c r="C2380" s="18">
        <f>IFERROR(VLOOKUP(A2380,[1]Monitoramento_Base_somente_disp!$A:$J,5,FALSE),0)</f>
        <v>5688319</v>
      </c>
      <c r="D2380" s="18">
        <f>IFERROR(VLOOKUP(A2380,[1]Monitoramento_Base_somente_disp!$A:$J,6,FALSE),0)</f>
        <v>0</v>
      </c>
      <c r="E2380" s="18">
        <f>IFERROR(VLOOKUP(A2380,[1]Monitoramento_Base_somente_disp!$A:$J,7,FALSE),0)</f>
        <v>0</v>
      </c>
      <c r="F2380" s="18">
        <f>IFERROR(VLOOKUP(A2380,[1]Monitoramento_Base_somente_disp!$A:$J,8,FALSE),0)</f>
        <v>0</v>
      </c>
      <c r="G2380" s="18">
        <f>IFERROR(VLOOKUP(A2380,[1]Monitoramento_Base_somente_disp!$A:$J,9,FALSE),0)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Não</v>
      </c>
      <c r="W2380" s="18" t="str">
        <f t="shared" si="226"/>
        <v>Não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>
        <f>IFERROR(VLOOKUP(A2381,[1]Monitoramento_Base_somente_disp!$A:$J,4,FALSE),0)</f>
        <v>35346</v>
      </c>
      <c r="C2381" s="18">
        <f>IFERROR(VLOOKUP(A2381,[1]Monitoramento_Base_somente_disp!$A:$J,5,FALSE),0)</f>
        <v>39370209</v>
      </c>
      <c r="D2381" s="18">
        <f>IFERROR(VLOOKUP(A2381,[1]Monitoramento_Base_somente_disp!$A:$J,6,FALSE),0)</f>
        <v>0</v>
      </c>
      <c r="E2381" s="18">
        <f>IFERROR(VLOOKUP(A2381,[1]Monitoramento_Base_somente_disp!$A:$J,7,FALSE),0)</f>
        <v>0</v>
      </c>
      <c r="F2381" s="18">
        <f>IFERROR(VLOOKUP(A2381,[1]Monitoramento_Base_somente_disp!$A:$J,8,FALSE),0)</f>
        <v>0</v>
      </c>
      <c r="G2381" s="18">
        <f>IFERROR(VLOOKUP(A2381,[1]Monitoramento_Base_somente_disp!$A:$J,9,FALSE),0)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Não</v>
      </c>
      <c r="W2381" s="18" t="str">
        <f t="shared" si="226"/>
        <v>Não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>
        <f>IFERROR(VLOOKUP(A2382,[1]Monitoramento_Base_somente_disp!$A:$J,4,FALSE),0)</f>
        <v>111197</v>
      </c>
      <c r="C2382" s="18">
        <f>IFERROR(VLOOKUP(A2382,[1]Monitoramento_Base_somente_disp!$A:$J,5,FALSE),0)</f>
        <v>26208997</v>
      </c>
      <c r="D2382" s="18">
        <f>IFERROR(VLOOKUP(A2382,[1]Monitoramento_Base_somente_disp!$A:$J,6,FALSE),0)</f>
        <v>0</v>
      </c>
      <c r="E2382" s="18">
        <f>IFERROR(VLOOKUP(A2382,[1]Monitoramento_Base_somente_disp!$A:$J,7,FALSE),0)</f>
        <v>0</v>
      </c>
      <c r="F2382" s="18">
        <f>IFERROR(VLOOKUP(A2382,[1]Monitoramento_Base_somente_disp!$A:$J,8,FALSE),0)</f>
        <v>0</v>
      </c>
      <c r="G2382" s="18">
        <f>IFERROR(VLOOKUP(A2382,[1]Monitoramento_Base_somente_disp!$A:$J,9,FALSE),0)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Não</v>
      </c>
      <c r="W2382" s="18" t="str">
        <f t="shared" si="226"/>
        <v>Não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>
        <f>IFERROR(VLOOKUP(A2383,[1]Monitoramento_Base_somente_disp!$A:$J,4,FALSE),0)</f>
        <v>5101</v>
      </c>
      <c r="C2383" s="18">
        <f>IFERROR(VLOOKUP(A2383,[1]Monitoramento_Base_somente_disp!$A:$J,5,FALSE),0)</f>
        <v>720368</v>
      </c>
      <c r="D2383" s="18">
        <f>IFERROR(VLOOKUP(A2383,[1]Monitoramento_Base_somente_disp!$A:$J,6,FALSE),0)</f>
        <v>0</v>
      </c>
      <c r="E2383" s="18">
        <f>IFERROR(VLOOKUP(A2383,[1]Monitoramento_Base_somente_disp!$A:$J,7,FALSE),0)</f>
        <v>0</v>
      </c>
      <c r="F2383" s="18">
        <f>IFERROR(VLOOKUP(A2383,[1]Monitoramento_Base_somente_disp!$A:$J,8,FALSE),0)</f>
        <v>0</v>
      </c>
      <c r="G2383" s="18">
        <f>IFERROR(VLOOKUP(A2383,[1]Monitoramento_Base_somente_disp!$A:$J,9,FALSE),0)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Não</v>
      </c>
      <c r="W2383" s="18" t="str">
        <f t="shared" si="226"/>
        <v>Não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>
        <f>IFERROR(VLOOKUP(A2384,[1]Monitoramento_Base_somente_disp!$A:$J,4,FALSE),0)</f>
        <v>185</v>
      </c>
      <c r="C2384" s="18">
        <f>IFERROR(VLOOKUP(A2384,[1]Monitoramento_Base_somente_disp!$A:$J,5,FALSE),0)</f>
        <v>755470</v>
      </c>
      <c r="D2384" s="18">
        <f>IFERROR(VLOOKUP(A2384,[1]Monitoramento_Base_somente_disp!$A:$J,6,FALSE),0)</f>
        <v>0</v>
      </c>
      <c r="E2384" s="18">
        <f>IFERROR(VLOOKUP(A2384,[1]Monitoramento_Base_somente_disp!$A:$J,7,FALSE),0)</f>
        <v>0</v>
      </c>
      <c r="F2384" s="18">
        <f>IFERROR(VLOOKUP(A2384,[1]Monitoramento_Base_somente_disp!$A:$J,8,FALSE),0)</f>
        <v>0</v>
      </c>
      <c r="G2384" s="18">
        <f>IFERROR(VLOOKUP(A2384,[1]Monitoramento_Base_somente_disp!$A:$J,9,FALSE),0)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Sim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Não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>
        <f>IFERROR(VLOOKUP(A2385,[1]Monitoramento_Base_somente_disp!$A:$J,4,FALSE),0)</f>
        <v>11423</v>
      </c>
      <c r="C2385" s="18">
        <f>IFERROR(VLOOKUP(A2385,[1]Monitoramento_Base_somente_disp!$A:$J,5,FALSE),0)</f>
        <v>35589889</v>
      </c>
      <c r="D2385" s="18">
        <f>IFERROR(VLOOKUP(A2385,[1]Monitoramento_Base_somente_disp!$A:$J,6,FALSE),0)</f>
        <v>0</v>
      </c>
      <c r="E2385" s="18">
        <f>IFERROR(VLOOKUP(A2385,[1]Monitoramento_Base_somente_disp!$A:$J,7,FALSE),0)</f>
        <v>0</v>
      </c>
      <c r="F2385" s="18">
        <f>IFERROR(VLOOKUP(A2385,[1]Monitoramento_Base_somente_disp!$A:$J,8,FALSE),0)</f>
        <v>0</v>
      </c>
      <c r="G2385" s="18">
        <f>IFERROR(VLOOKUP(A2385,[1]Monitoramento_Base_somente_disp!$A:$J,9,FALSE),0)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Não</v>
      </c>
      <c r="W2385" s="18" t="str">
        <f t="shared" si="226"/>
        <v>Não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>
        <f>IFERROR(VLOOKUP(A2386,[1]Monitoramento_Base_somente_disp!$A:$J,4,FALSE),0)</f>
        <v>13083</v>
      </c>
      <c r="C2386" s="18">
        <f>IFERROR(VLOOKUP(A2386,[1]Monitoramento_Base_somente_disp!$A:$J,5,FALSE),0)</f>
        <v>8071736</v>
      </c>
      <c r="D2386" s="18">
        <f>IFERROR(VLOOKUP(A2386,[1]Monitoramento_Base_somente_disp!$A:$J,6,FALSE),0)</f>
        <v>0</v>
      </c>
      <c r="E2386" s="18">
        <f>IFERROR(VLOOKUP(A2386,[1]Monitoramento_Base_somente_disp!$A:$J,7,FALSE),0)</f>
        <v>0</v>
      </c>
      <c r="F2386" s="18">
        <f>IFERROR(VLOOKUP(A2386,[1]Monitoramento_Base_somente_disp!$A:$J,8,FALSE),0)</f>
        <v>0</v>
      </c>
      <c r="G2386" s="18">
        <f>IFERROR(VLOOKUP(A2386,[1]Monitoramento_Base_somente_disp!$A:$J,9,FALSE),0)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Não</v>
      </c>
      <c r="W2386" s="18" t="str">
        <f t="shared" si="226"/>
        <v>Não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>
        <f>IFERROR(VLOOKUP(A2387,[1]Monitoramento_Base_somente_disp!$A:$J,4,FALSE),0)</f>
        <v>0</v>
      </c>
      <c r="C2387" s="18">
        <f>IFERROR(VLOOKUP(A2387,[1]Monitoramento_Base_somente_disp!$A:$J,5,FALSE),0)</f>
        <v>86313826</v>
      </c>
      <c r="D2387" s="18">
        <f>IFERROR(VLOOKUP(A2387,[1]Monitoramento_Base_somente_disp!$A:$J,6,FALSE),0)</f>
        <v>0</v>
      </c>
      <c r="E2387" s="18">
        <f>IFERROR(VLOOKUP(A2387,[1]Monitoramento_Base_somente_disp!$A:$J,7,FALSE),0)</f>
        <v>0</v>
      </c>
      <c r="F2387" s="18">
        <f>IFERROR(VLOOKUP(A2387,[1]Monitoramento_Base_somente_disp!$A:$J,8,FALSE),0)</f>
        <v>0</v>
      </c>
      <c r="G2387" s="18">
        <f>IFERROR(VLOOKUP(A2387,[1]Monitoramento_Base_somente_disp!$A:$J,9,FALSE),0)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Não</v>
      </c>
      <c r="U2387" s="18" t="str">
        <f t="shared" si="224"/>
        <v>Sim</v>
      </c>
      <c r="V2387" s="18" t="str">
        <f t="shared" si="225"/>
        <v>Não</v>
      </c>
      <c r="W2387" s="18" t="str">
        <f t="shared" si="226"/>
        <v>Não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>
        <f>IFERROR(VLOOKUP(A2388,[1]Monitoramento_Base_somente_disp!$A:$J,4,FALSE),0)</f>
        <v>8689</v>
      </c>
      <c r="C2388" s="18">
        <f>IFERROR(VLOOKUP(A2388,[1]Monitoramento_Base_somente_disp!$A:$J,5,FALSE),0)</f>
        <v>2097955</v>
      </c>
      <c r="D2388" s="18">
        <f>IFERROR(VLOOKUP(A2388,[1]Monitoramento_Base_somente_disp!$A:$J,6,FALSE),0)</f>
        <v>0</v>
      </c>
      <c r="E2388" s="18">
        <f>IFERROR(VLOOKUP(A2388,[1]Monitoramento_Base_somente_disp!$A:$J,7,FALSE),0)</f>
        <v>0</v>
      </c>
      <c r="F2388" s="18">
        <f>IFERROR(VLOOKUP(A2388,[1]Monitoramento_Base_somente_disp!$A:$J,8,FALSE),0)</f>
        <v>0</v>
      </c>
      <c r="G2388" s="18">
        <f>IFERROR(VLOOKUP(A2388,[1]Monitoramento_Base_somente_disp!$A:$J,9,FALSE),0)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Não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>
        <f>IFERROR(VLOOKUP(A2389,[1]Monitoramento_Base_somente_disp!$A:$J,4,FALSE),0)</f>
        <v>55617</v>
      </c>
      <c r="C2389" s="18">
        <f>IFERROR(VLOOKUP(A2389,[1]Monitoramento_Base_somente_disp!$A:$J,5,FALSE),0)</f>
        <v>18970909</v>
      </c>
      <c r="D2389" s="18">
        <f>IFERROR(VLOOKUP(A2389,[1]Monitoramento_Base_somente_disp!$A:$J,6,FALSE),0)</f>
        <v>0</v>
      </c>
      <c r="E2389" s="18">
        <f>IFERROR(VLOOKUP(A2389,[1]Monitoramento_Base_somente_disp!$A:$J,7,FALSE),0)</f>
        <v>0</v>
      </c>
      <c r="F2389" s="18">
        <f>IFERROR(VLOOKUP(A2389,[1]Monitoramento_Base_somente_disp!$A:$J,8,FALSE),0)</f>
        <v>0</v>
      </c>
      <c r="G2389" s="18">
        <f>IFERROR(VLOOKUP(A2389,[1]Monitoramento_Base_somente_disp!$A:$J,9,FALSE),0)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Não</v>
      </c>
      <c r="W2389" s="18" t="str">
        <f t="shared" si="226"/>
        <v>Não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>
        <f>IFERROR(VLOOKUP(A2390,[1]Monitoramento_Base_somente_disp!$A:$J,4,FALSE),0)</f>
        <v>28704</v>
      </c>
      <c r="C2390" s="18">
        <f>IFERROR(VLOOKUP(A2390,[1]Monitoramento_Base_somente_disp!$A:$J,5,FALSE),0)</f>
        <v>28172456</v>
      </c>
      <c r="D2390" s="18">
        <f>IFERROR(VLOOKUP(A2390,[1]Monitoramento_Base_somente_disp!$A:$J,6,FALSE),0)</f>
        <v>0</v>
      </c>
      <c r="E2390" s="18">
        <f>IFERROR(VLOOKUP(A2390,[1]Monitoramento_Base_somente_disp!$A:$J,7,FALSE),0)</f>
        <v>0</v>
      </c>
      <c r="F2390" s="18">
        <f>IFERROR(VLOOKUP(A2390,[1]Monitoramento_Base_somente_disp!$A:$J,8,FALSE),0)</f>
        <v>0</v>
      </c>
      <c r="G2390" s="18">
        <f>IFERROR(VLOOKUP(A2390,[1]Monitoramento_Base_somente_disp!$A:$J,9,FALSE),0)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Não</v>
      </c>
      <c r="W2390" s="18" t="str">
        <f t="shared" si="226"/>
        <v>Não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>
        <f>IFERROR(VLOOKUP(A2391,[1]Monitoramento_Base_somente_disp!$A:$J,4,FALSE),0)</f>
        <v>0</v>
      </c>
      <c r="C2391" s="18">
        <f>IFERROR(VLOOKUP(A2391,[1]Monitoramento_Base_somente_disp!$A:$J,5,FALSE),0)</f>
        <v>15667125</v>
      </c>
      <c r="D2391" s="18">
        <f>IFERROR(VLOOKUP(A2391,[1]Monitoramento_Base_somente_disp!$A:$J,6,FALSE),0)</f>
        <v>0</v>
      </c>
      <c r="E2391" s="18">
        <f>IFERROR(VLOOKUP(A2391,[1]Monitoramento_Base_somente_disp!$A:$J,7,FALSE),0)</f>
        <v>0</v>
      </c>
      <c r="F2391" s="18">
        <f>IFERROR(VLOOKUP(A2391,[1]Monitoramento_Base_somente_disp!$A:$J,8,FALSE),0)</f>
        <v>0</v>
      </c>
      <c r="G2391" s="18">
        <f>IFERROR(VLOOKUP(A2391,[1]Monitoramento_Base_somente_disp!$A:$J,9,FALSE),0)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Não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IFERROR(VLOOKUP(A2392,[1]Monitoramento_Base_somente_disp!$A:$J,4,FALSE),0)</f>
        <v>1921</v>
      </c>
      <c r="C2392" s="18">
        <f>IFERROR(VLOOKUP(A2392,[1]Monitoramento_Base_somente_disp!$A:$J,5,FALSE),0)</f>
        <v>67683937</v>
      </c>
      <c r="D2392" s="18">
        <f>IFERROR(VLOOKUP(A2392,[1]Monitoramento_Base_somente_disp!$A:$J,6,FALSE),0)</f>
        <v>0</v>
      </c>
      <c r="E2392" s="18">
        <f>IFERROR(VLOOKUP(A2392,[1]Monitoramento_Base_somente_disp!$A:$J,7,FALSE),0)</f>
        <v>0</v>
      </c>
      <c r="F2392" s="18">
        <f>IFERROR(VLOOKUP(A2392,[1]Monitoramento_Base_somente_disp!$A:$J,8,FALSE),0)</f>
        <v>0</v>
      </c>
      <c r="G2392" s="18">
        <f>IFERROR(VLOOKUP(A2392,[1]Monitoramento_Base_somente_disp!$A:$J,9,FALSE),0)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Não</v>
      </c>
      <c r="W2392" s="18" t="str">
        <f t="shared" si="226"/>
        <v>Não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>
        <f>IFERROR(VLOOKUP(A2393,[1]Monitoramento_Base_somente_disp!$A:$J,4,FALSE),0)</f>
        <v>30986</v>
      </c>
      <c r="C2393" s="18">
        <f>IFERROR(VLOOKUP(A2393,[1]Monitoramento_Base_somente_disp!$A:$J,5,FALSE),0)</f>
        <v>18831731</v>
      </c>
      <c r="D2393" s="18">
        <f>IFERROR(VLOOKUP(A2393,[1]Monitoramento_Base_somente_disp!$A:$J,6,FALSE),0)</f>
        <v>0</v>
      </c>
      <c r="E2393" s="18">
        <f>IFERROR(VLOOKUP(A2393,[1]Monitoramento_Base_somente_disp!$A:$J,7,FALSE),0)</f>
        <v>0</v>
      </c>
      <c r="F2393" s="18">
        <f>IFERROR(VLOOKUP(A2393,[1]Monitoramento_Base_somente_disp!$A:$J,8,FALSE),0)</f>
        <v>0</v>
      </c>
      <c r="G2393" s="18">
        <f>IFERROR(VLOOKUP(A2393,[1]Monitoramento_Base_somente_disp!$A:$J,9,FALSE),0)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Não</v>
      </c>
      <c r="W2393" s="18" t="str">
        <f t="shared" si="226"/>
        <v>Não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>
        <f>IFERROR(VLOOKUP(A2394,[1]Monitoramento_Base_somente_disp!$A:$J,4,FALSE),0)</f>
        <v>12827</v>
      </c>
      <c r="C2394" s="18">
        <f>IFERROR(VLOOKUP(A2394,[1]Monitoramento_Base_somente_disp!$A:$J,5,FALSE),0)</f>
        <v>2527232</v>
      </c>
      <c r="D2394" s="18">
        <f>IFERROR(VLOOKUP(A2394,[1]Monitoramento_Base_somente_disp!$A:$J,6,FALSE),0)</f>
        <v>0</v>
      </c>
      <c r="E2394" s="18">
        <f>IFERROR(VLOOKUP(A2394,[1]Monitoramento_Base_somente_disp!$A:$J,7,FALSE),0)</f>
        <v>0</v>
      </c>
      <c r="F2394" s="18">
        <f>IFERROR(VLOOKUP(A2394,[1]Monitoramento_Base_somente_disp!$A:$J,8,FALSE),0)</f>
        <v>0</v>
      </c>
      <c r="G2394" s="18">
        <f>IFERROR(VLOOKUP(A2394,[1]Monitoramento_Base_somente_disp!$A:$J,9,FALSE),0)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Não</v>
      </c>
      <c r="W2394" s="18" t="str">
        <f t="shared" si="226"/>
        <v>Não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>
        <f>IFERROR(VLOOKUP(A2395,[1]Monitoramento_Base_somente_disp!$A:$J,4,FALSE),0)</f>
        <v>44150</v>
      </c>
      <c r="C2395" s="18">
        <f>IFERROR(VLOOKUP(A2395,[1]Monitoramento_Base_somente_disp!$A:$J,5,FALSE),0)</f>
        <v>4470674</v>
      </c>
      <c r="D2395" s="18">
        <f>IFERROR(VLOOKUP(A2395,[1]Monitoramento_Base_somente_disp!$A:$J,6,FALSE),0)</f>
        <v>0</v>
      </c>
      <c r="E2395" s="18">
        <f>IFERROR(VLOOKUP(A2395,[1]Monitoramento_Base_somente_disp!$A:$J,7,FALSE),0)</f>
        <v>0</v>
      </c>
      <c r="F2395" s="18">
        <f>IFERROR(VLOOKUP(A2395,[1]Monitoramento_Base_somente_disp!$A:$J,8,FALSE),0)</f>
        <v>0</v>
      </c>
      <c r="G2395" s="18">
        <f>IFERROR(VLOOKUP(A2395,[1]Monitoramento_Base_somente_disp!$A:$J,9,FALSE),0)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Não</v>
      </c>
      <c r="W2395" s="18" t="str">
        <f t="shared" si="226"/>
        <v>Não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>
        <f>IFERROR(VLOOKUP(A2396,[1]Monitoramento_Base_somente_disp!$A:$J,4,FALSE),0)</f>
        <v>2870</v>
      </c>
      <c r="C2396" s="18">
        <f>IFERROR(VLOOKUP(A2396,[1]Monitoramento_Base_somente_disp!$A:$J,5,FALSE),0)</f>
        <v>1727137</v>
      </c>
      <c r="D2396" s="18">
        <f>IFERROR(VLOOKUP(A2396,[1]Monitoramento_Base_somente_disp!$A:$J,6,FALSE),0)</f>
        <v>0</v>
      </c>
      <c r="E2396" s="18">
        <f>IFERROR(VLOOKUP(A2396,[1]Monitoramento_Base_somente_disp!$A:$J,7,FALSE),0)</f>
        <v>0</v>
      </c>
      <c r="F2396" s="18">
        <f>IFERROR(VLOOKUP(A2396,[1]Monitoramento_Base_somente_disp!$A:$J,8,FALSE),0)</f>
        <v>0</v>
      </c>
      <c r="G2396" s="18">
        <f>IFERROR(VLOOKUP(A2396,[1]Monitoramento_Base_somente_disp!$A:$J,9,FALSE),0)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Não</v>
      </c>
      <c r="W2396" s="18" t="str">
        <f t="shared" si="226"/>
        <v>Não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>
        <f>IFERROR(VLOOKUP(A2397,[1]Monitoramento_Base_somente_disp!$A:$J,4,FALSE),0)</f>
        <v>0</v>
      </c>
      <c r="C2397" s="18">
        <f>IFERROR(VLOOKUP(A2397,[1]Monitoramento_Base_somente_disp!$A:$J,5,FALSE),0)</f>
        <v>32975</v>
      </c>
      <c r="D2397" s="18">
        <f>IFERROR(VLOOKUP(A2397,[1]Monitoramento_Base_somente_disp!$A:$J,6,FALSE),0)</f>
        <v>0</v>
      </c>
      <c r="E2397" s="18">
        <f>IFERROR(VLOOKUP(A2397,[1]Monitoramento_Base_somente_disp!$A:$J,7,FALSE),0)</f>
        <v>0</v>
      </c>
      <c r="F2397" s="18">
        <f>IFERROR(VLOOKUP(A2397,[1]Monitoramento_Base_somente_disp!$A:$J,8,FALSE),0)</f>
        <v>0</v>
      </c>
      <c r="G2397" s="18">
        <f>IFERROR(VLOOKUP(A2397,[1]Monitoramento_Base_somente_disp!$A:$J,9,FALSE),0)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Não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Não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>
        <f>IFERROR(VLOOKUP(A2398,[1]Monitoramento_Base_somente_disp!$A:$J,4,FALSE),0)</f>
        <v>40502</v>
      </c>
      <c r="C2398" s="18">
        <f>IFERROR(VLOOKUP(A2398,[1]Monitoramento_Base_somente_disp!$A:$J,5,FALSE),0)</f>
        <v>4559464</v>
      </c>
      <c r="D2398" s="18">
        <f>IFERROR(VLOOKUP(A2398,[1]Monitoramento_Base_somente_disp!$A:$J,6,FALSE),0)</f>
        <v>0</v>
      </c>
      <c r="E2398" s="18">
        <f>IFERROR(VLOOKUP(A2398,[1]Monitoramento_Base_somente_disp!$A:$J,7,FALSE),0)</f>
        <v>0</v>
      </c>
      <c r="F2398" s="18">
        <f>IFERROR(VLOOKUP(A2398,[1]Monitoramento_Base_somente_disp!$A:$J,8,FALSE),0)</f>
        <v>0</v>
      </c>
      <c r="G2398" s="18">
        <f>IFERROR(VLOOKUP(A2398,[1]Monitoramento_Base_somente_disp!$A:$J,9,FALSE),0)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Não</v>
      </c>
      <c r="W2398" s="18" t="str">
        <f t="shared" si="226"/>
        <v>Não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>
        <f>IFERROR(VLOOKUP(A2399,[1]Monitoramento_Base_somente_disp!$A:$J,4,FALSE),0)</f>
        <v>3</v>
      </c>
      <c r="C2399" s="18">
        <f>IFERROR(VLOOKUP(A2399,[1]Monitoramento_Base_somente_disp!$A:$J,5,FALSE),0)</f>
        <v>102708618</v>
      </c>
      <c r="D2399" s="18">
        <f>IFERROR(VLOOKUP(A2399,[1]Monitoramento_Base_somente_disp!$A:$J,6,FALSE),0)</f>
        <v>0</v>
      </c>
      <c r="E2399" s="18">
        <f>IFERROR(VLOOKUP(A2399,[1]Monitoramento_Base_somente_disp!$A:$J,7,FALSE),0)</f>
        <v>0</v>
      </c>
      <c r="F2399" s="18">
        <f>IFERROR(VLOOKUP(A2399,[1]Monitoramento_Base_somente_disp!$A:$J,8,FALSE),0)</f>
        <v>0</v>
      </c>
      <c r="G2399" s="18">
        <f>IFERROR(VLOOKUP(A2399,[1]Monitoramento_Base_somente_disp!$A:$J,9,FALSE),0)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Não</v>
      </c>
      <c r="W2399" s="18" t="str">
        <f t="shared" si="226"/>
        <v>Não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>
        <f>IFERROR(VLOOKUP(A2400,[1]Monitoramento_Base_somente_disp!$A:$J,4,FALSE),0)</f>
        <v>8258</v>
      </c>
      <c r="C2400" s="18">
        <f>IFERROR(VLOOKUP(A2400,[1]Monitoramento_Base_somente_disp!$A:$J,5,FALSE),0)</f>
        <v>11380824</v>
      </c>
      <c r="D2400" s="18">
        <f>IFERROR(VLOOKUP(A2400,[1]Monitoramento_Base_somente_disp!$A:$J,6,FALSE),0)</f>
        <v>0</v>
      </c>
      <c r="E2400" s="18">
        <f>IFERROR(VLOOKUP(A2400,[1]Monitoramento_Base_somente_disp!$A:$J,7,FALSE),0)</f>
        <v>0</v>
      </c>
      <c r="F2400" s="18">
        <f>IFERROR(VLOOKUP(A2400,[1]Monitoramento_Base_somente_disp!$A:$J,8,FALSE),0)</f>
        <v>0</v>
      </c>
      <c r="G2400" s="18">
        <f>IFERROR(VLOOKUP(A2400,[1]Monitoramento_Base_somente_disp!$A:$J,9,FALSE),0)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Não</v>
      </c>
      <c r="W2400" s="18" t="str">
        <f t="shared" si="226"/>
        <v>Não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>
        <f>IFERROR(VLOOKUP(A2401,[1]Monitoramento_Base_somente_disp!$A:$J,4,FALSE),0)</f>
        <v>0</v>
      </c>
      <c r="C2401" s="18">
        <f>IFERROR(VLOOKUP(A2401,[1]Monitoramento_Base_somente_disp!$A:$J,5,FALSE),0)</f>
        <v>900439</v>
      </c>
      <c r="D2401" s="18">
        <f>IFERROR(VLOOKUP(A2401,[1]Monitoramento_Base_somente_disp!$A:$J,6,FALSE),0)</f>
        <v>0</v>
      </c>
      <c r="E2401" s="18">
        <f>IFERROR(VLOOKUP(A2401,[1]Monitoramento_Base_somente_disp!$A:$J,7,FALSE),0)</f>
        <v>0</v>
      </c>
      <c r="F2401" s="18">
        <f>IFERROR(VLOOKUP(A2401,[1]Monitoramento_Base_somente_disp!$A:$J,8,FALSE),0)</f>
        <v>0</v>
      </c>
      <c r="G2401" s="18">
        <f>IFERROR(VLOOKUP(A2401,[1]Monitoramento_Base_somente_disp!$A:$J,9,FALSE),0)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Não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>
        <f>IFERROR(VLOOKUP(A2402,[1]Monitoramento_Base_somente_disp!$A:$J,4,FALSE),0)</f>
        <v>2688</v>
      </c>
      <c r="C2402" s="18">
        <f>IFERROR(VLOOKUP(A2402,[1]Monitoramento_Base_somente_disp!$A:$J,5,FALSE),0)</f>
        <v>20587130</v>
      </c>
      <c r="D2402" s="18">
        <f>IFERROR(VLOOKUP(A2402,[1]Monitoramento_Base_somente_disp!$A:$J,6,FALSE),0)</f>
        <v>0</v>
      </c>
      <c r="E2402" s="18">
        <f>IFERROR(VLOOKUP(A2402,[1]Monitoramento_Base_somente_disp!$A:$J,7,FALSE),0)</f>
        <v>0</v>
      </c>
      <c r="F2402" s="18">
        <f>IFERROR(VLOOKUP(A2402,[1]Monitoramento_Base_somente_disp!$A:$J,8,FALSE),0)</f>
        <v>0</v>
      </c>
      <c r="G2402" s="18">
        <f>IFERROR(VLOOKUP(A2402,[1]Monitoramento_Base_somente_disp!$A:$J,9,FALSE),0)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Não</v>
      </c>
      <c r="W2402" s="18" t="str">
        <f t="shared" si="226"/>
        <v>Não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>
        <f>IFERROR(VLOOKUP(A2403,[1]Monitoramento_Base_somente_disp!$A:$J,4,FALSE),0)</f>
        <v>1327</v>
      </c>
      <c r="C2403" s="18">
        <f>IFERROR(VLOOKUP(A2403,[1]Monitoramento_Base_somente_disp!$A:$J,5,FALSE),0)</f>
        <v>1244784</v>
      </c>
      <c r="D2403" s="18">
        <f>IFERROR(VLOOKUP(A2403,[1]Monitoramento_Base_somente_disp!$A:$J,6,FALSE),0)</f>
        <v>0</v>
      </c>
      <c r="E2403" s="18">
        <f>IFERROR(VLOOKUP(A2403,[1]Monitoramento_Base_somente_disp!$A:$J,7,FALSE),0)</f>
        <v>0</v>
      </c>
      <c r="F2403" s="18">
        <f>IFERROR(VLOOKUP(A2403,[1]Monitoramento_Base_somente_disp!$A:$J,8,FALSE),0)</f>
        <v>0</v>
      </c>
      <c r="G2403" s="18">
        <f>IFERROR(VLOOKUP(A2403,[1]Monitoramento_Base_somente_disp!$A:$J,9,FALSE),0)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Não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>
        <f>IFERROR(VLOOKUP(A2404,[1]Monitoramento_Base_somente_disp!$A:$J,4,FALSE),0)</f>
        <v>24042</v>
      </c>
      <c r="C2404" s="18">
        <f>IFERROR(VLOOKUP(A2404,[1]Monitoramento_Base_somente_disp!$A:$J,5,FALSE),0)</f>
        <v>6679581</v>
      </c>
      <c r="D2404" s="18">
        <f>IFERROR(VLOOKUP(A2404,[1]Monitoramento_Base_somente_disp!$A:$J,6,FALSE),0)</f>
        <v>0</v>
      </c>
      <c r="E2404" s="18">
        <f>IFERROR(VLOOKUP(A2404,[1]Monitoramento_Base_somente_disp!$A:$J,7,FALSE),0)</f>
        <v>0</v>
      </c>
      <c r="F2404" s="18">
        <f>IFERROR(VLOOKUP(A2404,[1]Monitoramento_Base_somente_disp!$A:$J,8,FALSE),0)</f>
        <v>0</v>
      </c>
      <c r="G2404" s="18">
        <f>IFERROR(VLOOKUP(A2404,[1]Monitoramento_Base_somente_disp!$A:$J,9,FALSE),0)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Não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>
        <f>IFERROR(VLOOKUP(A2405,[1]Monitoramento_Base_somente_disp!$A:$J,4,FALSE),0)</f>
        <v>125922</v>
      </c>
      <c r="C2405" s="18">
        <f>IFERROR(VLOOKUP(A2405,[1]Monitoramento_Base_somente_disp!$A:$J,5,FALSE),0)</f>
        <v>53514830</v>
      </c>
      <c r="D2405" s="18">
        <f>IFERROR(VLOOKUP(A2405,[1]Monitoramento_Base_somente_disp!$A:$J,6,FALSE),0)</f>
        <v>0</v>
      </c>
      <c r="E2405" s="18">
        <f>IFERROR(VLOOKUP(A2405,[1]Monitoramento_Base_somente_disp!$A:$J,7,FALSE),0)</f>
        <v>0</v>
      </c>
      <c r="F2405" s="18">
        <f>IFERROR(VLOOKUP(A2405,[1]Monitoramento_Base_somente_disp!$A:$J,8,FALSE),0)</f>
        <v>0</v>
      </c>
      <c r="G2405" s="18">
        <f>IFERROR(VLOOKUP(A2405,[1]Monitoramento_Base_somente_disp!$A:$J,9,FALSE),0)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Não</v>
      </c>
      <c r="W2405" s="18" t="str">
        <f t="shared" si="226"/>
        <v>Não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>
        <f>IFERROR(VLOOKUP(A2406,[1]Monitoramento_Base_somente_disp!$A:$J,4,FALSE),0)</f>
        <v>146</v>
      </c>
      <c r="C2406" s="18">
        <f>IFERROR(VLOOKUP(A2406,[1]Monitoramento_Base_somente_disp!$A:$J,5,FALSE),0)</f>
        <v>4860305</v>
      </c>
      <c r="D2406" s="18">
        <f>IFERROR(VLOOKUP(A2406,[1]Monitoramento_Base_somente_disp!$A:$J,6,FALSE),0)</f>
        <v>0</v>
      </c>
      <c r="E2406" s="18">
        <f>IFERROR(VLOOKUP(A2406,[1]Monitoramento_Base_somente_disp!$A:$J,7,FALSE),0)</f>
        <v>0</v>
      </c>
      <c r="F2406" s="18">
        <f>IFERROR(VLOOKUP(A2406,[1]Monitoramento_Base_somente_disp!$A:$J,8,FALSE),0)</f>
        <v>0</v>
      </c>
      <c r="G2406" s="18">
        <f>IFERROR(VLOOKUP(A2406,[1]Monitoramento_Base_somente_disp!$A:$J,9,FALSE),0)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Não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>
        <f>IFERROR(VLOOKUP(A2407,[1]Monitoramento_Base_somente_disp!$A:$J,4,FALSE),0)</f>
        <v>0</v>
      </c>
      <c r="C2407" s="18">
        <f>IFERROR(VLOOKUP(A2407,[1]Monitoramento_Base_somente_disp!$A:$J,5,FALSE),0)</f>
        <v>1164942</v>
      </c>
      <c r="D2407" s="18">
        <f>IFERROR(VLOOKUP(A2407,[1]Monitoramento_Base_somente_disp!$A:$J,6,FALSE),0)</f>
        <v>0</v>
      </c>
      <c r="E2407" s="18">
        <f>IFERROR(VLOOKUP(A2407,[1]Monitoramento_Base_somente_disp!$A:$J,7,FALSE),0)</f>
        <v>0</v>
      </c>
      <c r="F2407" s="18">
        <f>IFERROR(VLOOKUP(A2407,[1]Monitoramento_Base_somente_disp!$A:$J,8,FALSE),0)</f>
        <v>0</v>
      </c>
      <c r="G2407" s="18">
        <f>IFERROR(VLOOKUP(A2407,[1]Monitoramento_Base_somente_disp!$A:$J,9,FALSE),0)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Não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>
        <f>IFERROR(VLOOKUP(A2408,[1]Monitoramento_Base_somente_disp!$A:$J,4,FALSE),0)</f>
        <v>36912</v>
      </c>
      <c r="C2408" s="18">
        <f>IFERROR(VLOOKUP(A2408,[1]Monitoramento_Base_somente_disp!$A:$J,5,FALSE),0)</f>
        <v>9244028</v>
      </c>
      <c r="D2408" s="18">
        <f>IFERROR(VLOOKUP(A2408,[1]Monitoramento_Base_somente_disp!$A:$J,6,FALSE),0)</f>
        <v>0</v>
      </c>
      <c r="E2408" s="18">
        <f>IFERROR(VLOOKUP(A2408,[1]Monitoramento_Base_somente_disp!$A:$J,7,FALSE),0)</f>
        <v>0</v>
      </c>
      <c r="F2408" s="18">
        <f>IFERROR(VLOOKUP(A2408,[1]Monitoramento_Base_somente_disp!$A:$J,8,FALSE),0)</f>
        <v>0</v>
      </c>
      <c r="G2408" s="18">
        <f>IFERROR(VLOOKUP(A2408,[1]Monitoramento_Base_somente_disp!$A:$J,9,FALSE),0)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Não</v>
      </c>
      <c r="W2408" s="18" t="str">
        <f t="shared" si="226"/>
        <v>Não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>
        <f>IFERROR(VLOOKUP(A2409,[1]Monitoramento_Base_somente_disp!$A:$J,4,FALSE),0)</f>
        <v>12699</v>
      </c>
      <c r="C2409" s="18">
        <f>IFERROR(VLOOKUP(A2409,[1]Monitoramento_Base_somente_disp!$A:$J,5,FALSE),0)</f>
        <v>28534659</v>
      </c>
      <c r="D2409" s="18">
        <f>IFERROR(VLOOKUP(A2409,[1]Monitoramento_Base_somente_disp!$A:$J,6,FALSE),0)</f>
        <v>0</v>
      </c>
      <c r="E2409" s="18">
        <f>IFERROR(VLOOKUP(A2409,[1]Monitoramento_Base_somente_disp!$A:$J,7,FALSE),0)</f>
        <v>0</v>
      </c>
      <c r="F2409" s="18">
        <f>IFERROR(VLOOKUP(A2409,[1]Monitoramento_Base_somente_disp!$A:$J,8,FALSE),0)</f>
        <v>0</v>
      </c>
      <c r="G2409" s="18">
        <f>IFERROR(VLOOKUP(A2409,[1]Monitoramento_Base_somente_disp!$A:$J,9,FALSE),0)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Não</v>
      </c>
      <c r="W2409" s="18" t="str">
        <f t="shared" si="226"/>
        <v>Não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>
        <f>IFERROR(VLOOKUP(A2410,[1]Monitoramento_Base_somente_disp!$A:$J,4,FALSE),0)</f>
        <v>17740</v>
      </c>
      <c r="C2410" s="18">
        <f>IFERROR(VLOOKUP(A2410,[1]Monitoramento_Base_somente_disp!$A:$J,5,FALSE),0)</f>
        <v>20995907</v>
      </c>
      <c r="D2410" s="18">
        <f>IFERROR(VLOOKUP(A2410,[1]Monitoramento_Base_somente_disp!$A:$J,6,FALSE),0)</f>
        <v>0</v>
      </c>
      <c r="E2410" s="18">
        <f>IFERROR(VLOOKUP(A2410,[1]Monitoramento_Base_somente_disp!$A:$J,7,FALSE),0)</f>
        <v>0</v>
      </c>
      <c r="F2410" s="18">
        <f>IFERROR(VLOOKUP(A2410,[1]Monitoramento_Base_somente_disp!$A:$J,8,FALSE),0)</f>
        <v>0</v>
      </c>
      <c r="G2410" s="18">
        <f>IFERROR(VLOOKUP(A2410,[1]Monitoramento_Base_somente_disp!$A:$J,9,FALSE),0)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Não</v>
      </c>
      <c r="W2410" s="18" t="str">
        <f t="shared" si="226"/>
        <v>Não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>
        <f>IFERROR(VLOOKUP(A2411,[1]Monitoramento_Base_somente_disp!$A:$J,4,FALSE),0)</f>
        <v>9</v>
      </c>
      <c r="C2411" s="18">
        <f>IFERROR(VLOOKUP(A2411,[1]Monitoramento_Base_somente_disp!$A:$J,5,FALSE),0)</f>
        <v>2590902</v>
      </c>
      <c r="D2411" s="18">
        <f>IFERROR(VLOOKUP(A2411,[1]Monitoramento_Base_somente_disp!$A:$J,6,FALSE),0)</f>
        <v>0</v>
      </c>
      <c r="E2411" s="18">
        <f>IFERROR(VLOOKUP(A2411,[1]Monitoramento_Base_somente_disp!$A:$J,7,FALSE),0)</f>
        <v>0</v>
      </c>
      <c r="F2411" s="18">
        <f>IFERROR(VLOOKUP(A2411,[1]Monitoramento_Base_somente_disp!$A:$J,8,FALSE),0)</f>
        <v>0</v>
      </c>
      <c r="G2411" s="18">
        <f>IFERROR(VLOOKUP(A2411,[1]Monitoramento_Base_somente_disp!$A:$J,9,FALSE),0)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Não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>
        <f>IFERROR(VLOOKUP(A2412,[1]Monitoramento_Base_somente_disp!$A:$J,4,FALSE),0)</f>
        <v>0</v>
      </c>
      <c r="C2412" s="18">
        <f>IFERROR(VLOOKUP(A2412,[1]Monitoramento_Base_somente_disp!$A:$J,5,FALSE),0)</f>
        <v>8028879</v>
      </c>
      <c r="D2412" s="18">
        <f>IFERROR(VLOOKUP(A2412,[1]Monitoramento_Base_somente_disp!$A:$J,6,FALSE),0)</f>
        <v>0</v>
      </c>
      <c r="E2412" s="18">
        <f>IFERROR(VLOOKUP(A2412,[1]Monitoramento_Base_somente_disp!$A:$J,7,FALSE),0)</f>
        <v>0</v>
      </c>
      <c r="F2412" s="18">
        <f>IFERROR(VLOOKUP(A2412,[1]Monitoramento_Base_somente_disp!$A:$J,8,FALSE),0)</f>
        <v>0</v>
      </c>
      <c r="G2412" s="18">
        <f>IFERROR(VLOOKUP(A2412,[1]Monitoramento_Base_somente_disp!$A:$J,9,FALSE),0)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Não</v>
      </c>
      <c r="W2412" s="18" t="str">
        <f t="shared" si="226"/>
        <v>Não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>
        <f>IFERROR(VLOOKUP(A2413,[1]Monitoramento_Base_somente_disp!$A:$J,4,FALSE),0)</f>
        <v>715247</v>
      </c>
      <c r="C2413" s="18">
        <f>IFERROR(VLOOKUP(A2413,[1]Monitoramento_Base_somente_disp!$A:$J,5,FALSE),0)</f>
        <v>110201154</v>
      </c>
      <c r="D2413" s="18">
        <f>IFERROR(VLOOKUP(A2413,[1]Monitoramento_Base_somente_disp!$A:$J,6,FALSE),0)</f>
        <v>0</v>
      </c>
      <c r="E2413" s="18">
        <f>IFERROR(VLOOKUP(A2413,[1]Monitoramento_Base_somente_disp!$A:$J,7,FALSE),0)</f>
        <v>0</v>
      </c>
      <c r="F2413" s="18">
        <f>IFERROR(VLOOKUP(A2413,[1]Monitoramento_Base_somente_disp!$A:$J,8,FALSE),0)</f>
        <v>0</v>
      </c>
      <c r="G2413" s="18">
        <f>IFERROR(VLOOKUP(A2413,[1]Monitoramento_Base_somente_disp!$A:$J,9,FALSE),0)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Não</v>
      </c>
      <c r="W2413" s="18" t="str">
        <f t="shared" si="226"/>
        <v>Não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>
        <f>IFERROR(VLOOKUP(A2414,[1]Monitoramento_Base_somente_disp!$A:$J,4,FALSE),0)</f>
        <v>16913</v>
      </c>
      <c r="C2414" s="18">
        <f>IFERROR(VLOOKUP(A2414,[1]Monitoramento_Base_somente_disp!$A:$J,5,FALSE),0)</f>
        <v>9798335</v>
      </c>
      <c r="D2414" s="18">
        <f>IFERROR(VLOOKUP(A2414,[1]Monitoramento_Base_somente_disp!$A:$J,6,FALSE),0)</f>
        <v>0</v>
      </c>
      <c r="E2414" s="18">
        <f>IFERROR(VLOOKUP(A2414,[1]Monitoramento_Base_somente_disp!$A:$J,7,FALSE),0)</f>
        <v>0</v>
      </c>
      <c r="F2414" s="18">
        <f>IFERROR(VLOOKUP(A2414,[1]Monitoramento_Base_somente_disp!$A:$J,8,FALSE),0)</f>
        <v>0</v>
      </c>
      <c r="G2414" s="18">
        <f>IFERROR(VLOOKUP(A2414,[1]Monitoramento_Base_somente_disp!$A:$J,9,FALSE),0)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Não</v>
      </c>
      <c r="W2414" s="18" t="str">
        <f t="shared" si="226"/>
        <v>Não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>
        <f>IFERROR(VLOOKUP(A2415,[1]Monitoramento_Base_somente_disp!$A:$J,4,FALSE),0)</f>
        <v>18265</v>
      </c>
      <c r="C2415" s="18">
        <f>IFERROR(VLOOKUP(A2415,[1]Monitoramento_Base_somente_disp!$A:$J,5,FALSE),0)</f>
        <v>20569416</v>
      </c>
      <c r="D2415" s="18">
        <f>IFERROR(VLOOKUP(A2415,[1]Monitoramento_Base_somente_disp!$A:$J,6,FALSE),0)</f>
        <v>0</v>
      </c>
      <c r="E2415" s="18">
        <f>IFERROR(VLOOKUP(A2415,[1]Monitoramento_Base_somente_disp!$A:$J,7,FALSE),0)</f>
        <v>0</v>
      </c>
      <c r="F2415" s="18">
        <f>IFERROR(VLOOKUP(A2415,[1]Monitoramento_Base_somente_disp!$A:$J,8,FALSE),0)</f>
        <v>0</v>
      </c>
      <c r="G2415" s="18">
        <f>IFERROR(VLOOKUP(A2415,[1]Monitoramento_Base_somente_disp!$A:$J,9,FALSE),0)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Não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>
        <f>IFERROR(VLOOKUP(A2416,[1]Monitoramento_Base_somente_disp!$A:$J,4,FALSE),0)</f>
        <v>13266</v>
      </c>
      <c r="C2416" s="18">
        <f>IFERROR(VLOOKUP(A2416,[1]Monitoramento_Base_somente_disp!$A:$J,5,FALSE),0)</f>
        <v>8533040</v>
      </c>
      <c r="D2416" s="18">
        <f>IFERROR(VLOOKUP(A2416,[1]Monitoramento_Base_somente_disp!$A:$J,6,FALSE),0)</f>
        <v>0</v>
      </c>
      <c r="E2416" s="18">
        <f>IFERROR(VLOOKUP(A2416,[1]Monitoramento_Base_somente_disp!$A:$J,7,FALSE),0)</f>
        <v>0</v>
      </c>
      <c r="F2416" s="18">
        <f>IFERROR(VLOOKUP(A2416,[1]Monitoramento_Base_somente_disp!$A:$J,8,FALSE),0)</f>
        <v>0</v>
      </c>
      <c r="G2416" s="18">
        <f>IFERROR(VLOOKUP(A2416,[1]Monitoramento_Base_somente_disp!$A:$J,9,FALSE),0)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Não</v>
      </c>
      <c r="W2416" s="18" t="str">
        <f t="shared" si="226"/>
        <v>Não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IFERROR(VLOOKUP(A2417,[1]Monitoramento_Base_somente_disp!$A:$J,4,FALSE),0)</f>
        <v>0</v>
      </c>
      <c r="C2417" s="18">
        <f>IFERROR(VLOOKUP(A2417,[1]Monitoramento_Base_somente_disp!$A:$J,5,FALSE),0)</f>
        <v>0</v>
      </c>
      <c r="D2417" s="18">
        <f>IFERROR(VLOOKUP(A2417,[1]Monitoramento_Base_somente_disp!$A:$J,6,FALSE),0)</f>
        <v>0</v>
      </c>
      <c r="E2417" s="18">
        <f>IFERROR(VLOOKUP(A2417,[1]Monitoramento_Base_somente_disp!$A:$J,7,FALSE),0)</f>
        <v>0</v>
      </c>
      <c r="F2417" s="18">
        <f>IFERROR(VLOOKUP(A2417,[1]Monitoramento_Base_somente_disp!$A:$J,8,FALSE),0)</f>
        <v>0</v>
      </c>
      <c r="G2417" s="18">
        <f>IFERROR(VLOOKUP(A2417,[1]Monitoramento_Base_somente_disp!$A:$J,9,FALSE),0)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IFERROR(VLOOKUP(A2418,[1]Monitoramento_Base_somente_disp!$A:$J,4,FALSE),0)</f>
        <v>0</v>
      </c>
      <c r="C2418" s="18">
        <f>IFERROR(VLOOKUP(A2418,[1]Monitoramento_Base_somente_disp!$A:$J,5,FALSE),0)</f>
        <v>15696236</v>
      </c>
      <c r="D2418" s="18">
        <f>IFERROR(VLOOKUP(A2418,[1]Monitoramento_Base_somente_disp!$A:$J,6,FALSE),0)</f>
        <v>0</v>
      </c>
      <c r="E2418" s="18">
        <f>IFERROR(VLOOKUP(A2418,[1]Monitoramento_Base_somente_disp!$A:$J,7,FALSE),0)</f>
        <v>0</v>
      </c>
      <c r="F2418" s="18">
        <f>IFERROR(VLOOKUP(A2418,[1]Monitoramento_Base_somente_disp!$A:$J,8,FALSE),0)</f>
        <v>0</v>
      </c>
      <c r="G2418" s="18">
        <f>IFERROR(VLOOKUP(A2418,[1]Monitoramento_Base_somente_disp!$A:$J,9,FALSE),0)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Não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>
        <f>IFERROR(VLOOKUP(A2419,[1]Monitoramento_Base_somente_disp!$A:$J,4,FALSE),0)</f>
        <v>5954</v>
      </c>
      <c r="C2419" s="18">
        <f>IFERROR(VLOOKUP(A2419,[1]Monitoramento_Base_somente_disp!$A:$J,5,FALSE),0)</f>
        <v>10391877</v>
      </c>
      <c r="D2419" s="18">
        <f>IFERROR(VLOOKUP(A2419,[1]Monitoramento_Base_somente_disp!$A:$J,6,FALSE),0)</f>
        <v>0</v>
      </c>
      <c r="E2419" s="18">
        <f>IFERROR(VLOOKUP(A2419,[1]Monitoramento_Base_somente_disp!$A:$J,7,FALSE),0)</f>
        <v>0</v>
      </c>
      <c r="F2419" s="18">
        <f>IFERROR(VLOOKUP(A2419,[1]Monitoramento_Base_somente_disp!$A:$J,8,FALSE),0)</f>
        <v>0</v>
      </c>
      <c r="G2419" s="18">
        <f>IFERROR(VLOOKUP(A2419,[1]Monitoramento_Base_somente_disp!$A:$J,9,FALSE),0)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Não</v>
      </c>
      <c r="W2419" s="18" t="str">
        <f t="shared" si="226"/>
        <v>Não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>
        <f>IFERROR(VLOOKUP(A2420,[1]Monitoramento_Base_somente_disp!$A:$J,4,FALSE),0)</f>
        <v>10473</v>
      </c>
      <c r="C2420" s="18">
        <f>IFERROR(VLOOKUP(A2420,[1]Monitoramento_Base_somente_disp!$A:$J,5,FALSE),0)</f>
        <v>1588595</v>
      </c>
      <c r="D2420" s="18">
        <f>IFERROR(VLOOKUP(A2420,[1]Monitoramento_Base_somente_disp!$A:$J,6,FALSE),0)</f>
        <v>0</v>
      </c>
      <c r="E2420" s="18">
        <f>IFERROR(VLOOKUP(A2420,[1]Monitoramento_Base_somente_disp!$A:$J,7,FALSE),0)</f>
        <v>0</v>
      </c>
      <c r="F2420" s="18">
        <f>IFERROR(VLOOKUP(A2420,[1]Monitoramento_Base_somente_disp!$A:$J,8,FALSE),0)</f>
        <v>0</v>
      </c>
      <c r="G2420" s="18">
        <f>IFERROR(VLOOKUP(A2420,[1]Monitoramento_Base_somente_disp!$A:$J,9,FALSE),0)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Não</v>
      </c>
      <c r="W2420" s="18" t="str">
        <f t="shared" si="226"/>
        <v>Não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>
        <f>IFERROR(VLOOKUP(A2421,[1]Monitoramento_Base_somente_disp!$A:$J,4,FALSE),0)</f>
        <v>872</v>
      </c>
      <c r="C2421" s="18">
        <f>IFERROR(VLOOKUP(A2421,[1]Monitoramento_Base_somente_disp!$A:$J,5,FALSE),0)</f>
        <v>23083369</v>
      </c>
      <c r="D2421" s="18">
        <f>IFERROR(VLOOKUP(A2421,[1]Monitoramento_Base_somente_disp!$A:$J,6,FALSE),0)</f>
        <v>0</v>
      </c>
      <c r="E2421" s="18">
        <f>IFERROR(VLOOKUP(A2421,[1]Monitoramento_Base_somente_disp!$A:$J,7,FALSE),0)</f>
        <v>0</v>
      </c>
      <c r="F2421" s="18">
        <f>IFERROR(VLOOKUP(A2421,[1]Monitoramento_Base_somente_disp!$A:$J,8,FALSE),0)</f>
        <v>0</v>
      </c>
      <c r="G2421" s="18">
        <f>IFERROR(VLOOKUP(A2421,[1]Monitoramento_Base_somente_disp!$A:$J,9,FALSE),0)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Não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>
        <f>IFERROR(VLOOKUP(A2422,[1]Monitoramento_Base_somente_disp!$A:$J,4,FALSE),0)</f>
        <v>847</v>
      </c>
      <c r="C2422" s="18">
        <f>IFERROR(VLOOKUP(A2422,[1]Monitoramento_Base_somente_disp!$A:$J,5,FALSE),0)</f>
        <v>10543481</v>
      </c>
      <c r="D2422" s="18">
        <f>IFERROR(VLOOKUP(A2422,[1]Monitoramento_Base_somente_disp!$A:$J,6,FALSE),0)</f>
        <v>0</v>
      </c>
      <c r="E2422" s="18">
        <f>IFERROR(VLOOKUP(A2422,[1]Monitoramento_Base_somente_disp!$A:$J,7,FALSE),0)</f>
        <v>0</v>
      </c>
      <c r="F2422" s="18">
        <f>IFERROR(VLOOKUP(A2422,[1]Monitoramento_Base_somente_disp!$A:$J,8,FALSE),0)</f>
        <v>0</v>
      </c>
      <c r="G2422" s="18">
        <f>IFERROR(VLOOKUP(A2422,[1]Monitoramento_Base_somente_disp!$A:$J,9,FALSE),0)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Não</v>
      </c>
      <c r="W2422" s="18" t="str">
        <f t="shared" si="226"/>
        <v>Não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>
        <f>IFERROR(VLOOKUP(A2423,[1]Monitoramento_Base_somente_disp!$A:$J,4,FALSE),0)</f>
        <v>20573</v>
      </c>
      <c r="C2423" s="18">
        <f>IFERROR(VLOOKUP(A2423,[1]Monitoramento_Base_somente_disp!$A:$J,5,FALSE),0)</f>
        <v>2215926</v>
      </c>
      <c r="D2423" s="18">
        <f>IFERROR(VLOOKUP(A2423,[1]Monitoramento_Base_somente_disp!$A:$J,6,FALSE),0)</f>
        <v>0</v>
      </c>
      <c r="E2423" s="18">
        <f>IFERROR(VLOOKUP(A2423,[1]Monitoramento_Base_somente_disp!$A:$J,7,FALSE),0)</f>
        <v>0</v>
      </c>
      <c r="F2423" s="18">
        <f>IFERROR(VLOOKUP(A2423,[1]Monitoramento_Base_somente_disp!$A:$J,8,FALSE),0)</f>
        <v>0</v>
      </c>
      <c r="G2423" s="18">
        <f>IFERROR(VLOOKUP(A2423,[1]Monitoramento_Base_somente_disp!$A:$J,9,FALSE),0)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Não</v>
      </c>
      <c r="W2423" s="18" t="str">
        <f t="shared" si="226"/>
        <v>Não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>
        <f>IFERROR(VLOOKUP(A2424,[1]Monitoramento_Base_somente_disp!$A:$J,4,FALSE),0)</f>
        <v>61840</v>
      </c>
      <c r="C2424" s="18">
        <f>IFERROR(VLOOKUP(A2424,[1]Monitoramento_Base_somente_disp!$A:$J,5,FALSE),0)</f>
        <v>12582367</v>
      </c>
      <c r="D2424" s="18">
        <f>IFERROR(VLOOKUP(A2424,[1]Monitoramento_Base_somente_disp!$A:$J,6,FALSE),0)</f>
        <v>0</v>
      </c>
      <c r="E2424" s="18">
        <f>IFERROR(VLOOKUP(A2424,[1]Monitoramento_Base_somente_disp!$A:$J,7,FALSE),0)</f>
        <v>0</v>
      </c>
      <c r="F2424" s="18">
        <f>IFERROR(VLOOKUP(A2424,[1]Monitoramento_Base_somente_disp!$A:$J,8,FALSE),0)</f>
        <v>0</v>
      </c>
      <c r="G2424" s="18">
        <f>IFERROR(VLOOKUP(A2424,[1]Monitoramento_Base_somente_disp!$A:$J,9,FALSE),0)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Não</v>
      </c>
      <c r="W2424" s="18" t="str">
        <f t="shared" si="226"/>
        <v>Não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>
        <f>IFERROR(VLOOKUP(A2425,[1]Monitoramento_Base_somente_disp!$A:$J,4,FALSE),0)</f>
        <v>0</v>
      </c>
      <c r="C2425" s="18">
        <f>IFERROR(VLOOKUP(A2425,[1]Monitoramento_Base_somente_disp!$A:$J,5,FALSE),0)</f>
        <v>28539308</v>
      </c>
      <c r="D2425" s="18">
        <f>IFERROR(VLOOKUP(A2425,[1]Monitoramento_Base_somente_disp!$A:$J,6,FALSE),0)</f>
        <v>0</v>
      </c>
      <c r="E2425" s="18">
        <f>IFERROR(VLOOKUP(A2425,[1]Monitoramento_Base_somente_disp!$A:$J,7,FALSE),0)</f>
        <v>0</v>
      </c>
      <c r="F2425" s="18">
        <f>IFERROR(VLOOKUP(A2425,[1]Monitoramento_Base_somente_disp!$A:$J,8,FALSE),0)</f>
        <v>0</v>
      </c>
      <c r="G2425" s="18">
        <f>IFERROR(VLOOKUP(A2425,[1]Monitoramento_Base_somente_disp!$A:$J,9,FALSE),0)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Não</v>
      </c>
      <c r="U2425" s="18" t="str">
        <f t="shared" si="224"/>
        <v>Sim</v>
      </c>
      <c r="V2425" s="18" t="str">
        <f t="shared" si="225"/>
        <v>Não</v>
      </c>
      <c r="W2425" s="18" t="str">
        <f t="shared" si="226"/>
        <v>Não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>
        <f>IFERROR(VLOOKUP(A2426,[1]Monitoramento_Base_somente_disp!$A:$J,4,FALSE),0)</f>
        <v>20618</v>
      </c>
      <c r="C2426" s="18">
        <f>IFERROR(VLOOKUP(A2426,[1]Monitoramento_Base_somente_disp!$A:$J,5,FALSE),0)</f>
        <v>469854</v>
      </c>
      <c r="D2426" s="18">
        <f>IFERROR(VLOOKUP(A2426,[1]Monitoramento_Base_somente_disp!$A:$J,6,FALSE),0)</f>
        <v>0</v>
      </c>
      <c r="E2426" s="18">
        <f>IFERROR(VLOOKUP(A2426,[1]Monitoramento_Base_somente_disp!$A:$J,7,FALSE),0)</f>
        <v>0</v>
      </c>
      <c r="F2426" s="18">
        <f>IFERROR(VLOOKUP(A2426,[1]Monitoramento_Base_somente_disp!$A:$J,8,FALSE),0)</f>
        <v>0</v>
      </c>
      <c r="G2426" s="18">
        <f>IFERROR(VLOOKUP(A2426,[1]Monitoramento_Base_somente_disp!$A:$J,9,FALSE),0)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Não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>
        <f>IFERROR(VLOOKUP(A2427,[1]Monitoramento_Base_somente_disp!$A:$J,4,FALSE),0)</f>
        <v>4313</v>
      </c>
      <c r="C2427" s="18">
        <f>IFERROR(VLOOKUP(A2427,[1]Monitoramento_Base_somente_disp!$A:$J,5,FALSE),0)</f>
        <v>423501</v>
      </c>
      <c r="D2427" s="18">
        <f>IFERROR(VLOOKUP(A2427,[1]Monitoramento_Base_somente_disp!$A:$J,6,FALSE),0)</f>
        <v>0</v>
      </c>
      <c r="E2427" s="18">
        <f>IFERROR(VLOOKUP(A2427,[1]Monitoramento_Base_somente_disp!$A:$J,7,FALSE),0)</f>
        <v>0</v>
      </c>
      <c r="F2427" s="18">
        <f>IFERROR(VLOOKUP(A2427,[1]Monitoramento_Base_somente_disp!$A:$J,8,FALSE),0)</f>
        <v>0</v>
      </c>
      <c r="G2427" s="18">
        <f>IFERROR(VLOOKUP(A2427,[1]Monitoramento_Base_somente_disp!$A:$J,9,FALSE),0)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Não</v>
      </c>
      <c r="W2427" s="18" t="str">
        <f t="shared" si="226"/>
        <v>Não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>
        <f>IFERROR(VLOOKUP(A2428,[1]Monitoramento_Base_somente_disp!$A:$J,4,FALSE),0)</f>
        <v>4238</v>
      </c>
      <c r="C2428" s="18">
        <f>IFERROR(VLOOKUP(A2428,[1]Monitoramento_Base_somente_disp!$A:$J,5,FALSE),0)</f>
        <v>14107229</v>
      </c>
      <c r="D2428" s="18">
        <f>IFERROR(VLOOKUP(A2428,[1]Monitoramento_Base_somente_disp!$A:$J,6,FALSE),0)</f>
        <v>0</v>
      </c>
      <c r="E2428" s="18">
        <f>IFERROR(VLOOKUP(A2428,[1]Monitoramento_Base_somente_disp!$A:$J,7,FALSE),0)</f>
        <v>0</v>
      </c>
      <c r="F2428" s="18">
        <f>IFERROR(VLOOKUP(A2428,[1]Monitoramento_Base_somente_disp!$A:$J,8,FALSE),0)</f>
        <v>0</v>
      </c>
      <c r="G2428" s="18">
        <f>IFERROR(VLOOKUP(A2428,[1]Monitoramento_Base_somente_disp!$A:$J,9,FALSE),0)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Não</v>
      </c>
      <c r="W2428" s="18" t="str">
        <f t="shared" si="226"/>
        <v>Não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>
        <f>IFERROR(VLOOKUP(A2429,[1]Monitoramento_Base_somente_disp!$A:$J,4,FALSE),0)</f>
        <v>0</v>
      </c>
      <c r="C2429" s="18">
        <f>IFERROR(VLOOKUP(A2429,[1]Monitoramento_Base_somente_disp!$A:$J,5,FALSE),0)</f>
        <v>13225592</v>
      </c>
      <c r="D2429" s="18">
        <f>IFERROR(VLOOKUP(A2429,[1]Monitoramento_Base_somente_disp!$A:$J,6,FALSE),0)</f>
        <v>0</v>
      </c>
      <c r="E2429" s="18">
        <f>IFERROR(VLOOKUP(A2429,[1]Monitoramento_Base_somente_disp!$A:$J,7,FALSE),0)</f>
        <v>0</v>
      </c>
      <c r="F2429" s="18">
        <f>IFERROR(VLOOKUP(A2429,[1]Monitoramento_Base_somente_disp!$A:$J,8,FALSE),0)</f>
        <v>0</v>
      </c>
      <c r="G2429" s="18">
        <f>IFERROR(VLOOKUP(A2429,[1]Monitoramento_Base_somente_disp!$A:$J,9,FALSE),0)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Não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>
        <f>IFERROR(VLOOKUP(A2430,[1]Monitoramento_Base_somente_disp!$A:$J,4,FALSE),0)</f>
        <v>56013</v>
      </c>
      <c r="C2430" s="18">
        <f>IFERROR(VLOOKUP(A2430,[1]Monitoramento_Base_somente_disp!$A:$J,5,FALSE),0)</f>
        <v>27666770</v>
      </c>
      <c r="D2430" s="18">
        <f>IFERROR(VLOOKUP(A2430,[1]Monitoramento_Base_somente_disp!$A:$J,6,FALSE),0)</f>
        <v>0</v>
      </c>
      <c r="E2430" s="18">
        <f>IFERROR(VLOOKUP(A2430,[1]Monitoramento_Base_somente_disp!$A:$J,7,FALSE),0)</f>
        <v>0</v>
      </c>
      <c r="F2430" s="18">
        <f>IFERROR(VLOOKUP(A2430,[1]Monitoramento_Base_somente_disp!$A:$J,8,FALSE),0)</f>
        <v>0</v>
      </c>
      <c r="G2430" s="18">
        <f>IFERROR(VLOOKUP(A2430,[1]Monitoramento_Base_somente_disp!$A:$J,9,FALSE),0)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Não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>
        <f>IFERROR(VLOOKUP(A2431,[1]Monitoramento_Base_somente_disp!$A:$J,4,FALSE),0)</f>
        <v>22071</v>
      </c>
      <c r="C2431" s="18">
        <f>IFERROR(VLOOKUP(A2431,[1]Monitoramento_Base_somente_disp!$A:$J,5,FALSE),0)</f>
        <v>15703014</v>
      </c>
      <c r="D2431" s="18">
        <f>IFERROR(VLOOKUP(A2431,[1]Monitoramento_Base_somente_disp!$A:$J,6,FALSE),0)</f>
        <v>0</v>
      </c>
      <c r="E2431" s="18">
        <f>IFERROR(VLOOKUP(A2431,[1]Monitoramento_Base_somente_disp!$A:$J,7,FALSE),0)</f>
        <v>0</v>
      </c>
      <c r="F2431" s="18">
        <f>IFERROR(VLOOKUP(A2431,[1]Monitoramento_Base_somente_disp!$A:$J,8,FALSE),0)</f>
        <v>0</v>
      </c>
      <c r="G2431" s="18">
        <f>IFERROR(VLOOKUP(A2431,[1]Monitoramento_Base_somente_disp!$A:$J,9,FALSE),0)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Não</v>
      </c>
      <c r="W2431" s="18" t="str">
        <f t="shared" si="226"/>
        <v>Não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>
        <f>IFERROR(VLOOKUP(A2432,[1]Monitoramento_Base_somente_disp!$A:$J,4,FALSE),0)</f>
        <v>16</v>
      </c>
      <c r="C2432" s="18">
        <f>IFERROR(VLOOKUP(A2432,[1]Monitoramento_Base_somente_disp!$A:$J,5,FALSE),0)</f>
        <v>359272</v>
      </c>
      <c r="D2432" s="18">
        <f>IFERROR(VLOOKUP(A2432,[1]Monitoramento_Base_somente_disp!$A:$J,6,FALSE),0)</f>
        <v>0</v>
      </c>
      <c r="E2432" s="18">
        <f>IFERROR(VLOOKUP(A2432,[1]Monitoramento_Base_somente_disp!$A:$J,7,FALSE),0)</f>
        <v>0</v>
      </c>
      <c r="F2432" s="18">
        <f>IFERROR(VLOOKUP(A2432,[1]Monitoramento_Base_somente_disp!$A:$J,8,FALSE),0)</f>
        <v>0</v>
      </c>
      <c r="G2432" s="18">
        <f>IFERROR(VLOOKUP(A2432,[1]Monitoramento_Base_somente_disp!$A:$J,9,FALSE),0)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Não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>
        <f>IFERROR(VLOOKUP(A2433,[1]Monitoramento_Base_somente_disp!$A:$J,4,FALSE),0)</f>
        <v>0</v>
      </c>
      <c r="C2433" s="18">
        <f>IFERROR(VLOOKUP(A2433,[1]Monitoramento_Base_somente_disp!$A:$J,5,FALSE),0)</f>
        <v>9913386</v>
      </c>
      <c r="D2433" s="18">
        <f>IFERROR(VLOOKUP(A2433,[1]Monitoramento_Base_somente_disp!$A:$J,6,FALSE),0)</f>
        <v>0</v>
      </c>
      <c r="E2433" s="18">
        <f>IFERROR(VLOOKUP(A2433,[1]Monitoramento_Base_somente_disp!$A:$J,7,FALSE),0)</f>
        <v>0</v>
      </c>
      <c r="F2433" s="18">
        <f>IFERROR(VLOOKUP(A2433,[1]Monitoramento_Base_somente_disp!$A:$J,8,FALSE),0)</f>
        <v>0</v>
      </c>
      <c r="G2433" s="18">
        <f>IFERROR(VLOOKUP(A2433,[1]Monitoramento_Base_somente_disp!$A:$J,9,FALSE),0)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Não</v>
      </c>
      <c r="U2433" s="18" t="str">
        <f t="shared" si="224"/>
        <v>Sim</v>
      </c>
      <c r="V2433" s="18" t="str">
        <f t="shared" si="225"/>
        <v>Não</v>
      </c>
      <c r="W2433" s="18" t="str">
        <f t="shared" si="226"/>
        <v>Não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>
        <f>IFERROR(VLOOKUP(A2434,[1]Monitoramento_Base_somente_disp!$A:$J,4,FALSE),0)</f>
        <v>190676</v>
      </c>
      <c r="C2434" s="18">
        <f>IFERROR(VLOOKUP(A2434,[1]Monitoramento_Base_somente_disp!$A:$J,5,FALSE),0)</f>
        <v>106211348</v>
      </c>
      <c r="D2434" s="18">
        <f>IFERROR(VLOOKUP(A2434,[1]Monitoramento_Base_somente_disp!$A:$J,6,FALSE),0)</f>
        <v>0</v>
      </c>
      <c r="E2434" s="18">
        <f>IFERROR(VLOOKUP(A2434,[1]Monitoramento_Base_somente_disp!$A:$J,7,FALSE),0)</f>
        <v>0</v>
      </c>
      <c r="F2434" s="18">
        <f>IFERROR(VLOOKUP(A2434,[1]Monitoramento_Base_somente_disp!$A:$J,8,FALSE),0)</f>
        <v>0</v>
      </c>
      <c r="G2434" s="18">
        <f>IFERROR(VLOOKUP(A2434,[1]Monitoramento_Base_somente_disp!$A:$J,9,FALSE),0)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Não</v>
      </c>
      <c r="W2434" s="18" t="str">
        <f t="shared" si="226"/>
        <v>Não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>
        <f>IFERROR(VLOOKUP(A2435,[1]Monitoramento_Base_somente_disp!$A:$J,4,FALSE),0)</f>
        <v>0</v>
      </c>
      <c r="C2435" s="18">
        <f>IFERROR(VLOOKUP(A2435,[1]Monitoramento_Base_somente_disp!$A:$J,5,FALSE),0)</f>
        <v>18860582</v>
      </c>
      <c r="D2435" s="18">
        <f>IFERROR(VLOOKUP(A2435,[1]Monitoramento_Base_somente_disp!$A:$J,6,FALSE),0)</f>
        <v>0</v>
      </c>
      <c r="E2435" s="18">
        <f>IFERROR(VLOOKUP(A2435,[1]Monitoramento_Base_somente_disp!$A:$J,7,FALSE),0)</f>
        <v>0</v>
      </c>
      <c r="F2435" s="18">
        <f>IFERROR(VLOOKUP(A2435,[1]Monitoramento_Base_somente_disp!$A:$J,8,FALSE),0)</f>
        <v>0</v>
      </c>
      <c r="G2435" s="18">
        <f>IFERROR(VLOOKUP(A2435,[1]Monitoramento_Base_somente_disp!$A:$J,9,FALSE),0)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Não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>
        <f>IFERROR(VLOOKUP(A2436,[1]Monitoramento_Base_somente_disp!$A:$J,4,FALSE),0)</f>
        <v>75441</v>
      </c>
      <c r="C2436" s="18">
        <f>IFERROR(VLOOKUP(A2436,[1]Monitoramento_Base_somente_disp!$A:$J,5,FALSE),0)</f>
        <v>58336543</v>
      </c>
      <c r="D2436" s="18">
        <f>IFERROR(VLOOKUP(A2436,[1]Monitoramento_Base_somente_disp!$A:$J,6,FALSE),0)</f>
        <v>0</v>
      </c>
      <c r="E2436" s="18">
        <f>IFERROR(VLOOKUP(A2436,[1]Monitoramento_Base_somente_disp!$A:$J,7,FALSE),0)</f>
        <v>0</v>
      </c>
      <c r="F2436" s="18">
        <f>IFERROR(VLOOKUP(A2436,[1]Monitoramento_Base_somente_disp!$A:$J,8,FALSE),0)</f>
        <v>0</v>
      </c>
      <c r="G2436" s="18">
        <f>IFERROR(VLOOKUP(A2436,[1]Monitoramento_Base_somente_disp!$A:$J,9,FALSE),0)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Não</v>
      </c>
      <c r="W2436" s="18" t="str">
        <f t="shared" si="226"/>
        <v>Não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>
        <f>IFERROR(VLOOKUP(A2437,[1]Monitoramento_Base_somente_disp!$A:$J,4,FALSE),0)</f>
        <v>15279</v>
      </c>
      <c r="C2437" s="18">
        <f>IFERROR(VLOOKUP(A2437,[1]Monitoramento_Base_somente_disp!$A:$J,5,FALSE),0)</f>
        <v>5646496</v>
      </c>
      <c r="D2437" s="18">
        <f>IFERROR(VLOOKUP(A2437,[1]Monitoramento_Base_somente_disp!$A:$J,6,FALSE),0)</f>
        <v>0</v>
      </c>
      <c r="E2437" s="18">
        <f>IFERROR(VLOOKUP(A2437,[1]Monitoramento_Base_somente_disp!$A:$J,7,FALSE),0)</f>
        <v>0</v>
      </c>
      <c r="F2437" s="18">
        <f>IFERROR(VLOOKUP(A2437,[1]Monitoramento_Base_somente_disp!$A:$J,8,FALSE),0)</f>
        <v>0</v>
      </c>
      <c r="G2437" s="18">
        <f>IFERROR(VLOOKUP(A2437,[1]Monitoramento_Base_somente_disp!$A:$J,9,FALSE),0)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Não</v>
      </c>
      <c r="W2437" s="18" t="str">
        <f t="shared" si="226"/>
        <v>Não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>
        <f>IFERROR(VLOOKUP(A2438,[1]Monitoramento_Base_somente_disp!$A:$J,4,FALSE),0)</f>
        <v>89912</v>
      </c>
      <c r="C2438" s="18">
        <f>IFERROR(VLOOKUP(A2438,[1]Monitoramento_Base_somente_disp!$A:$J,5,FALSE),0)</f>
        <v>67803814</v>
      </c>
      <c r="D2438" s="18">
        <f>IFERROR(VLOOKUP(A2438,[1]Monitoramento_Base_somente_disp!$A:$J,6,FALSE),0)</f>
        <v>0</v>
      </c>
      <c r="E2438" s="18">
        <f>IFERROR(VLOOKUP(A2438,[1]Monitoramento_Base_somente_disp!$A:$J,7,FALSE),0)</f>
        <v>0</v>
      </c>
      <c r="F2438" s="18">
        <f>IFERROR(VLOOKUP(A2438,[1]Monitoramento_Base_somente_disp!$A:$J,8,FALSE),0)</f>
        <v>0</v>
      </c>
      <c r="G2438" s="18">
        <f>IFERROR(VLOOKUP(A2438,[1]Monitoramento_Base_somente_disp!$A:$J,9,FALSE),0)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Não</v>
      </c>
      <c r="W2438" s="18" t="str">
        <f t="shared" ref="W2438:W2501" si="232">IF(E2438+K2438+Q2438&gt;0,"Sim","Não")</f>
        <v>Não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>
        <f>IFERROR(VLOOKUP(A2439,[1]Monitoramento_Base_somente_disp!$A:$J,4,FALSE),0)</f>
        <v>2047</v>
      </c>
      <c r="C2439" s="18">
        <f>IFERROR(VLOOKUP(A2439,[1]Monitoramento_Base_somente_disp!$A:$J,5,FALSE),0)</f>
        <v>40186290</v>
      </c>
      <c r="D2439" s="18">
        <f>IFERROR(VLOOKUP(A2439,[1]Monitoramento_Base_somente_disp!$A:$J,6,FALSE),0)</f>
        <v>0</v>
      </c>
      <c r="E2439" s="18">
        <f>IFERROR(VLOOKUP(A2439,[1]Monitoramento_Base_somente_disp!$A:$J,7,FALSE),0)</f>
        <v>0</v>
      </c>
      <c r="F2439" s="18">
        <f>IFERROR(VLOOKUP(A2439,[1]Monitoramento_Base_somente_disp!$A:$J,8,FALSE),0)</f>
        <v>0</v>
      </c>
      <c r="G2439" s="18">
        <f>IFERROR(VLOOKUP(A2439,[1]Monitoramento_Base_somente_disp!$A:$J,9,FALSE),0)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Não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>
        <f>IFERROR(VLOOKUP(A2440,[1]Monitoramento_Base_somente_disp!$A:$J,4,FALSE),0)</f>
        <v>41924</v>
      </c>
      <c r="C2440" s="18">
        <f>IFERROR(VLOOKUP(A2440,[1]Monitoramento_Base_somente_disp!$A:$J,5,FALSE),0)</f>
        <v>84996387</v>
      </c>
      <c r="D2440" s="18">
        <f>IFERROR(VLOOKUP(A2440,[1]Monitoramento_Base_somente_disp!$A:$J,6,FALSE),0)</f>
        <v>0</v>
      </c>
      <c r="E2440" s="18">
        <f>IFERROR(VLOOKUP(A2440,[1]Monitoramento_Base_somente_disp!$A:$J,7,FALSE),0)</f>
        <v>0</v>
      </c>
      <c r="F2440" s="18">
        <f>IFERROR(VLOOKUP(A2440,[1]Monitoramento_Base_somente_disp!$A:$J,8,FALSE),0)</f>
        <v>0</v>
      </c>
      <c r="G2440" s="18">
        <f>IFERROR(VLOOKUP(A2440,[1]Monitoramento_Base_somente_disp!$A:$J,9,FALSE),0)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Não</v>
      </c>
      <c r="W2440" s="18" t="str">
        <f t="shared" si="232"/>
        <v>Não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>
        <f>IFERROR(VLOOKUP(A2441,[1]Monitoramento_Base_somente_disp!$A:$J,4,FALSE),0)</f>
        <v>0</v>
      </c>
      <c r="C2441" s="18">
        <f>IFERROR(VLOOKUP(A2441,[1]Monitoramento_Base_somente_disp!$A:$J,5,FALSE),0)</f>
        <v>1737155</v>
      </c>
      <c r="D2441" s="18">
        <f>IFERROR(VLOOKUP(A2441,[1]Monitoramento_Base_somente_disp!$A:$J,6,FALSE),0)</f>
        <v>0</v>
      </c>
      <c r="E2441" s="18">
        <f>IFERROR(VLOOKUP(A2441,[1]Monitoramento_Base_somente_disp!$A:$J,7,FALSE),0)</f>
        <v>0</v>
      </c>
      <c r="F2441" s="18">
        <f>IFERROR(VLOOKUP(A2441,[1]Monitoramento_Base_somente_disp!$A:$J,8,FALSE),0)</f>
        <v>0</v>
      </c>
      <c r="G2441" s="18">
        <f>IFERROR(VLOOKUP(A2441,[1]Monitoramento_Base_somente_disp!$A:$J,9,FALSE),0)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Não</v>
      </c>
      <c r="U2441" s="18" t="str">
        <f t="shared" si="230"/>
        <v>Sim</v>
      </c>
      <c r="V2441" s="18" t="str">
        <f t="shared" si="231"/>
        <v>Não</v>
      </c>
      <c r="W2441" s="18" t="str">
        <f t="shared" si="232"/>
        <v>Não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>
        <f>IFERROR(VLOOKUP(A2442,[1]Monitoramento_Base_somente_disp!$A:$J,4,FALSE),0)</f>
        <v>422</v>
      </c>
      <c r="C2442" s="18">
        <f>IFERROR(VLOOKUP(A2442,[1]Monitoramento_Base_somente_disp!$A:$J,5,FALSE),0)</f>
        <v>31142189</v>
      </c>
      <c r="D2442" s="18">
        <f>IFERROR(VLOOKUP(A2442,[1]Monitoramento_Base_somente_disp!$A:$J,6,FALSE),0)</f>
        <v>0</v>
      </c>
      <c r="E2442" s="18">
        <f>IFERROR(VLOOKUP(A2442,[1]Monitoramento_Base_somente_disp!$A:$J,7,FALSE),0)</f>
        <v>0</v>
      </c>
      <c r="F2442" s="18">
        <f>IFERROR(VLOOKUP(A2442,[1]Monitoramento_Base_somente_disp!$A:$J,8,FALSE),0)</f>
        <v>0</v>
      </c>
      <c r="G2442" s="18">
        <f>IFERROR(VLOOKUP(A2442,[1]Monitoramento_Base_somente_disp!$A:$J,9,FALSE),0)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Não</v>
      </c>
      <c r="W2442" s="18" t="str">
        <f t="shared" si="232"/>
        <v>Não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>
        <f>IFERROR(VLOOKUP(A2443,[1]Monitoramento_Base_somente_disp!$A:$J,4,FALSE),0)</f>
        <v>18740</v>
      </c>
      <c r="C2443" s="18">
        <f>IFERROR(VLOOKUP(A2443,[1]Monitoramento_Base_somente_disp!$A:$J,5,FALSE),0)</f>
        <v>5376493</v>
      </c>
      <c r="D2443" s="18">
        <f>IFERROR(VLOOKUP(A2443,[1]Monitoramento_Base_somente_disp!$A:$J,6,FALSE),0)</f>
        <v>0</v>
      </c>
      <c r="E2443" s="18">
        <f>IFERROR(VLOOKUP(A2443,[1]Monitoramento_Base_somente_disp!$A:$J,7,FALSE),0)</f>
        <v>0</v>
      </c>
      <c r="F2443" s="18">
        <f>IFERROR(VLOOKUP(A2443,[1]Monitoramento_Base_somente_disp!$A:$J,8,FALSE),0)</f>
        <v>0</v>
      </c>
      <c r="G2443" s="18">
        <f>IFERROR(VLOOKUP(A2443,[1]Monitoramento_Base_somente_disp!$A:$J,9,FALSE),0)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Não</v>
      </c>
      <c r="W2443" s="18" t="str">
        <f t="shared" si="232"/>
        <v>Não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>
        <f>IFERROR(VLOOKUP(A2444,[1]Monitoramento_Base_somente_disp!$A:$J,4,FALSE),0)</f>
        <v>156</v>
      </c>
      <c r="C2444" s="18">
        <f>IFERROR(VLOOKUP(A2444,[1]Monitoramento_Base_somente_disp!$A:$J,5,FALSE),0)</f>
        <v>10561095</v>
      </c>
      <c r="D2444" s="18">
        <f>IFERROR(VLOOKUP(A2444,[1]Monitoramento_Base_somente_disp!$A:$J,6,FALSE),0)</f>
        <v>0</v>
      </c>
      <c r="E2444" s="18">
        <f>IFERROR(VLOOKUP(A2444,[1]Monitoramento_Base_somente_disp!$A:$J,7,FALSE),0)</f>
        <v>0</v>
      </c>
      <c r="F2444" s="18">
        <f>IFERROR(VLOOKUP(A2444,[1]Monitoramento_Base_somente_disp!$A:$J,8,FALSE),0)</f>
        <v>0</v>
      </c>
      <c r="G2444" s="18">
        <f>IFERROR(VLOOKUP(A2444,[1]Monitoramento_Base_somente_disp!$A:$J,9,FALSE),0)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Não</v>
      </c>
      <c r="W2444" s="18" t="str">
        <f t="shared" si="232"/>
        <v>Não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>
        <f>IFERROR(VLOOKUP(A2445,[1]Monitoramento_Base_somente_disp!$A:$J,4,FALSE),0)</f>
        <v>4617</v>
      </c>
      <c r="C2445" s="18">
        <f>IFERROR(VLOOKUP(A2445,[1]Monitoramento_Base_somente_disp!$A:$J,5,FALSE),0)</f>
        <v>23708831</v>
      </c>
      <c r="D2445" s="18">
        <f>IFERROR(VLOOKUP(A2445,[1]Monitoramento_Base_somente_disp!$A:$J,6,FALSE),0)</f>
        <v>0</v>
      </c>
      <c r="E2445" s="18">
        <f>IFERROR(VLOOKUP(A2445,[1]Monitoramento_Base_somente_disp!$A:$J,7,FALSE),0)</f>
        <v>0</v>
      </c>
      <c r="F2445" s="18">
        <f>IFERROR(VLOOKUP(A2445,[1]Monitoramento_Base_somente_disp!$A:$J,8,FALSE),0)</f>
        <v>0</v>
      </c>
      <c r="G2445" s="18">
        <f>IFERROR(VLOOKUP(A2445,[1]Monitoramento_Base_somente_disp!$A:$J,9,FALSE),0)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Não</v>
      </c>
      <c r="W2445" s="18" t="str">
        <f t="shared" si="232"/>
        <v>Não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>
        <f>IFERROR(VLOOKUP(A2446,[1]Monitoramento_Base_somente_disp!$A:$J,4,FALSE),0)</f>
        <v>36717</v>
      </c>
      <c r="C2446" s="18">
        <f>IFERROR(VLOOKUP(A2446,[1]Monitoramento_Base_somente_disp!$A:$J,5,FALSE),0)</f>
        <v>5209685</v>
      </c>
      <c r="D2446" s="18">
        <f>IFERROR(VLOOKUP(A2446,[1]Monitoramento_Base_somente_disp!$A:$J,6,FALSE),0)</f>
        <v>0</v>
      </c>
      <c r="E2446" s="18">
        <f>IFERROR(VLOOKUP(A2446,[1]Monitoramento_Base_somente_disp!$A:$J,7,FALSE),0)</f>
        <v>0</v>
      </c>
      <c r="F2446" s="18">
        <f>IFERROR(VLOOKUP(A2446,[1]Monitoramento_Base_somente_disp!$A:$J,8,FALSE),0)</f>
        <v>0</v>
      </c>
      <c r="G2446" s="18">
        <f>IFERROR(VLOOKUP(A2446,[1]Monitoramento_Base_somente_disp!$A:$J,9,FALSE),0)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Não</v>
      </c>
      <c r="W2446" s="18" t="str">
        <f t="shared" si="232"/>
        <v>Não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>
        <f>IFERROR(VLOOKUP(A2447,[1]Monitoramento_Base_somente_disp!$A:$J,4,FALSE),0)</f>
        <v>120086</v>
      </c>
      <c r="C2447" s="18">
        <f>IFERROR(VLOOKUP(A2447,[1]Monitoramento_Base_somente_disp!$A:$J,5,FALSE),0)</f>
        <v>186539121</v>
      </c>
      <c r="D2447" s="18">
        <f>IFERROR(VLOOKUP(A2447,[1]Monitoramento_Base_somente_disp!$A:$J,6,FALSE),0)</f>
        <v>0</v>
      </c>
      <c r="E2447" s="18">
        <f>IFERROR(VLOOKUP(A2447,[1]Monitoramento_Base_somente_disp!$A:$J,7,FALSE),0)</f>
        <v>0</v>
      </c>
      <c r="F2447" s="18">
        <f>IFERROR(VLOOKUP(A2447,[1]Monitoramento_Base_somente_disp!$A:$J,8,FALSE),0)</f>
        <v>0</v>
      </c>
      <c r="G2447" s="18">
        <f>IFERROR(VLOOKUP(A2447,[1]Monitoramento_Base_somente_disp!$A:$J,9,FALSE),0)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Não</v>
      </c>
      <c r="W2447" s="18" t="str">
        <f t="shared" si="232"/>
        <v>Não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>
        <f>IFERROR(VLOOKUP(A2448,[1]Monitoramento_Base_somente_disp!$A:$J,4,FALSE),0)</f>
        <v>84762</v>
      </c>
      <c r="C2448" s="18">
        <f>IFERROR(VLOOKUP(A2448,[1]Monitoramento_Base_somente_disp!$A:$J,5,FALSE),0)</f>
        <v>45025718</v>
      </c>
      <c r="D2448" s="18">
        <f>IFERROR(VLOOKUP(A2448,[1]Monitoramento_Base_somente_disp!$A:$J,6,FALSE),0)</f>
        <v>0</v>
      </c>
      <c r="E2448" s="18">
        <f>IFERROR(VLOOKUP(A2448,[1]Monitoramento_Base_somente_disp!$A:$J,7,FALSE),0)</f>
        <v>0</v>
      </c>
      <c r="F2448" s="18">
        <f>IFERROR(VLOOKUP(A2448,[1]Monitoramento_Base_somente_disp!$A:$J,8,FALSE),0)</f>
        <v>0</v>
      </c>
      <c r="G2448" s="18">
        <f>IFERROR(VLOOKUP(A2448,[1]Monitoramento_Base_somente_disp!$A:$J,9,FALSE),0)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Não</v>
      </c>
      <c r="W2448" s="18" t="str">
        <f t="shared" si="232"/>
        <v>Não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>
        <f>IFERROR(VLOOKUP(A2449,[1]Monitoramento_Base_somente_disp!$A:$J,4,FALSE),0)</f>
        <v>4538</v>
      </c>
      <c r="C2449" s="18">
        <f>IFERROR(VLOOKUP(A2449,[1]Monitoramento_Base_somente_disp!$A:$J,5,FALSE),0)</f>
        <v>13957788</v>
      </c>
      <c r="D2449" s="18">
        <f>IFERROR(VLOOKUP(A2449,[1]Monitoramento_Base_somente_disp!$A:$J,6,FALSE),0)</f>
        <v>0</v>
      </c>
      <c r="E2449" s="18">
        <f>IFERROR(VLOOKUP(A2449,[1]Monitoramento_Base_somente_disp!$A:$J,7,FALSE),0)</f>
        <v>0</v>
      </c>
      <c r="F2449" s="18">
        <f>IFERROR(VLOOKUP(A2449,[1]Monitoramento_Base_somente_disp!$A:$J,8,FALSE),0)</f>
        <v>0</v>
      </c>
      <c r="G2449" s="18">
        <f>IFERROR(VLOOKUP(A2449,[1]Monitoramento_Base_somente_disp!$A:$J,9,FALSE),0)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395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Não</v>
      </c>
      <c r="W2449" s="18" t="str">
        <f t="shared" si="232"/>
        <v>Não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>
        <f>IFERROR(VLOOKUP(A2450,[1]Monitoramento_Base_somente_disp!$A:$J,4,FALSE),0)</f>
        <v>51511</v>
      </c>
      <c r="C2450" s="18">
        <f>IFERROR(VLOOKUP(A2450,[1]Monitoramento_Base_somente_disp!$A:$J,5,FALSE),0)</f>
        <v>63257489</v>
      </c>
      <c r="D2450" s="18">
        <f>IFERROR(VLOOKUP(A2450,[1]Monitoramento_Base_somente_disp!$A:$J,6,FALSE),0)</f>
        <v>0</v>
      </c>
      <c r="E2450" s="18">
        <f>IFERROR(VLOOKUP(A2450,[1]Monitoramento_Base_somente_disp!$A:$J,7,FALSE),0)</f>
        <v>0</v>
      </c>
      <c r="F2450" s="18">
        <f>IFERROR(VLOOKUP(A2450,[1]Monitoramento_Base_somente_disp!$A:$J,8,FALSE),0)</f>
        <v>0</v>
      </c>
      <c r="G2450" s="18">
        <f>IFERROR(VLOOKUP(A2450,[1]Monitoramento_Base_somente_disp!$A:$J,9,FALSE),0)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Não</v>
      </c>
      <c r="W2450" s="18" t="str">
        <f t="shared" si="232"/>
        <v>Não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>
        <f>IFERROR(VLOOKUP(A2451,[1]Monitoramento_Base_somente_disp!$A:$J,4,FALSE),0)</f>
        <v>0</v>
      </c>
      <c r="C2451" s="18">
        <f>IFERROR(VLOOKUP(A2451,[1]Monitoramento_Base_somente_disp!$A:$J,5,FALSE),0)</f>
        <v>44955089</v>
      </c>
      <c r="D2451" s="18">
        <f>IFERROR(VLOOKUP(A2451,[1]Monitoramento_Base_somente_disp!$A:$J,6,FALSE),0)</f>
        <v>0</v>
      </c>
      <c r="E2451" s="18">
        <f>IFERROR(VLOOKUP(A2451,[1]Monitoramento_Base_somente_disp!$A:$J,7,FALSE),0)</f>
        <v>0</v>
      </c>
      <c r="F2451" s="18">
        <f>IFERROR(VLOOKUP(A2451,[1]Monitoramento_Base_somente_disp!$A:$J,8,FALSE),0)</f>
        <v>0</v>
      </c>
      <c r="G2451" s="18">
        <f>IFERROR(VLOOKUP(A2451,[1]Monitoramento_Base_somente_disp!$A:$J,9,FALSE),0)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Não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>
        <f>IFERROR(VLOOKUP(A2452,[1]Monitoramento_Base_somente_disp!$A:$J,4,FALSE),0)</f>
        <v>38795</v>
      </c>
      <c r="C2452" s="18">
        <f>IFERROR(VLOOKUP(A2452,[1]Monitoramento_Base_somente_disp!$A:$J,5,FALSE),0)</f>
        <v>3429082</v>
      </c>
      <c r="D2452" s="18">
        <f>IFERROR(VLOOKUP(A2452,[1]Monitoramento_Base_somente_disp!$A:$J,6,FALSE),0)</f>
        <v>0</v>
      </c>
      <c r="E2452" s="18">
        <f>IFERROR(VLOOKUP(A2452,[1]Monitoramento_Base_somente_disp!$A:$J,7,FALSE),0)</f>
        <v>0</v>
      </c>
      <c r="F2452" s="18">
        <f>IFERROR(VLOOKUP(A2452,[1]Monitoramento_Base_somente_disp!$A:$J,8,FALSE),0)</f>
        <v>0</v>
      </c>
      <c r="G2452" s="18">
        <f>IFERROR(VLOOKUP(A2452,[1]Monitoramento_Base_somente_disp!$A:$J,9,FALSE),0)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Não</v>
      </c>
      <c r="W2452" s="18" t="str">
        <f t="shared" si="232"/>
        <v>Não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>
        <f>IFERROR(VLOOKUP(A2453,[1]Monitoramento_Base_somente_disp!$A:$J,4,FALSE),0)</f>
        <v>11206</v>
      </c>
      <c r="C2453" s="18">
        <f>IFERROR(VLOOKUP(A2453,[1]Monitoramento_Base_somente_disp!$A:$J,5,FALSE),0)</f>
        <v>145196888</v>
      </c>
      <c r="D2453" s="18">
        <f>IFERROR(VLOOKUP(A2453,[1]Monitoramento_Base_somente_disp!$A:$J,6,FALSE),0)</f>
        <v>0</v>
      </c>
      <c r="E2453" s="18">
        <f>IFERROR(VLOOKUP(A2453,[1]Monitoramento_Base_somente_disp!$A:$J,7,FALSE),0)</f>
        <v>0</v>
      </c>
      <c r="F2453" s="18">
        <f>IFERROR(VLOOKUP(A2453,[1]Monitoramento_Base_somente_disp!$A:$J,8,FALSE),0)</f>
        <v>0</v>
      </c>
      <c r="G2453" s="18">
        <f>IFERROR(VLOOKUP(A2453,[1]Monitoramento_Base_somente_disp!$A:$J,9,FALSE),0)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Não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>
        <f>IFERROR(VLOOKUP(A2454,[1]Monitoramento_Base_somente_disp!$A:$J,4,FALSE),0)</f>
        <v>4212</v>
      </c>
      <c r="C2454" s="18">
        <f>IFERROR(VLOOKUP(A2454,[1]Monitoramento_Base_somente_disp!$A:$J,5,FALSE),0)</f>
        <v>3324379</v>
      </c>
      <c r="D2454" s="18">
        <f>IFERROR(VLOOKUP(A2454,[1]Monitoramento_Base_somente_disp!$A:$J,6,FALSE),0)</f>
        <v>0</v>
      </c>
      <c r="E2454" s="18">
        <f>IFERROR(VLOOKUP(A2454,[1]Monitoramento_Base_somente_disp!$A:$J,7,FALSE),0)</f>
        <v>0</v>
      </c>
      <c r="F2454" s="18">
        <f>IFERROR(VLOOKUP(A2454,[1]Monitoramento_Base_somente_disp!$A:$J,8,FALSE),0)</f>
        <v>0</v>
      </c>
      <c r="G2454" s="18">
        <f>IFERROR(VLOOKUP(A2454,[1]Monitoramento_Base_somente_disp!$A:$J,9,FALSE),0)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Não</v>
      </c>
      <c r="W2454" s="18" t="str">
        <f t="shared" si="232"/>
        <v>Não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>
        <f>IFERROR(VLOOKUP(A2455,[1]Monitoramento_Base_somente_disp!$A:$J,4,FALSE),0)</f>
        <v>2170</v>
      </c>
      <c r="C2455" s="18">
        <f>IFERROR(VLOOKUP(A2455,[1]Monitoramento_Base_somente_disp!$A:$J,5,FALSE),0)</f>
        <v>1058420</v>
      </c>
      <c r="D2455" s="18">
        <f>IFERROR(VLOOKUP(A2455,[1]Monitoramento_Base_somente_disp!$A:$J,6,FALSE),0)</f>
        <v>0</v>
      </c>
      <c r="E2455" s="18">
        <f>IFERROR(VLOOKUP(A2455,[1]Monitoramento_Base_somente_disp!$A:$J,7,FALSE),0)</f>
        <v>0</v>
      </c>
      <c r="F2455" s="18">
        <f>IFERROR(VLOOKUP(A2455,[1]Monitoramento_Base_somente_disp!$A:$J,8,FALSE),0)</f>
        <v>0</v>
      </c>
      <c r="G2455" s="18">
        <f>IFERROR(VLOOKUP(A2455,[1]Monitoramento_Base_somente_disp!$A:$J,9,FALSE),0)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Não</v>
      </c>
      <c r="W2455" s="18" t="str">
        <f t="shared" si="232"/>
        <v>Não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>
        <f>IFERROR(VLOOKUP(A2456,[1]Monitoramento_Base_somente_disp!$A:$J,4,FALSE),0)</f>
        <v>40437</v>
      </c>
      <c r="C2456" s="18">
        <f>IFERROR(VLOOKUP(A2456,[1]Monitoramento_Base_somente_disp!$A:$J,5,FALSE),0)</f>
        <v>7135265</v>
      </c>
      <c r="D2456" s="18">
        <f>IFERROR(VLOOKUP(A2456,[1]Monitoramento_Base_somente_disp!$A:$J,6,FALSE),0)</f>
        <v>0</v>
      </c>
      <c r="E2456" s="18">
        <f>IFERROR(VLOOKUP(A2456,[1]Monitoramento_Base_somente_disp!$A:$J,7,FALSE),0)</f>
        <v>0</v>
      </c>
      <c r="F2456" s="18">
        <f>IFERROR(VLOOKUP(A2456,[1]Monitoramento_Base_somente_disp!$A:$J,8,FALSE),0)</f>
        <v>0</v>
      </c>
      <c r="G2456" s="18">
        <f>IFERROR(VLOOKUP(A2456,[1]Monitoramento_Base_somente_disp!$A:$J,9,FALSE),0)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Não</v>
      </c>
      <c r="W2456" s="18" t="str">
        <f t="shared" si="232"/>
        <v>Não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>
        <f>IFERROR(VLOOKUP(A2457,[1]Monitoramento_Base_somente_disp!$A:$J,4,FALSE),0)</f>
        <v>20443</v>
      </c>
      <c r="C2457" s="18">
        <f>IFERROR(VLOOKUP(A2457,[1]Monitoramento_Base_somente_disp!$A:$J,5,FALSE),0)</f>
        <v>2592175</v>
      </c>
      <c r="D2457" s="18">
        <f>IFERROR(VLOOKUP(A2457,[1]Monitoramento_Base_somente_disp!$A:$J,6,FALSE),0)</f>
        <v>0</v>
      </c>
      <c r="E2457" s="18">
        <f>IFERROR(VLOOKUP(A2457,[1]Monitoramento_Base_somente_disp!$A:$J,7,FALSE),0)</f>
        <v>0</v>
      </c>
      <c r="F2457" s="18">
        <f>IFERROR(VLOOKUP(A2457,[1]Monitoramento_Base_somente_disp!$A:$J,8,FALSE),0)</f>
        <v>0</v>
      </c>
      <c r="G2457" s="18">
        <f>IFERROR(VLOOKUP(A2457,[1]Monitoramento_Base_somente_disp!$A:$J,9,FALSE),0)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Não</v>
      </c>
      <c r="W2457" s="18" t="str">
        <f t="shared" si="232"/>
        <v>Não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>
        <f>IFERROR(VLOOKUP(A2458,[1]Monitoramento_Base_somente_disp!$A:$J,4,FALSE),0)</f>
        <v>8080</v>
      </c>
      <c r="C2458" s="18">
        <f>IFERROR(VLOOKUP(A2458,[1]Monitoramento_Base_somente_disp!$A:$J,5,FALSE),0)</f>
        <v>4170942</v>
      </c>
      <c r="D2458" s="18">
        <f>IFERROR(VLOOKUP(A2458,[1]Monitoramento_Base_somente_disp!$A:$J,6,FALSE),0)</f>
        <v>0</v>
      </c>
      <c r="E2458" s="18">
        <f>IFERROR(VLOOKUP(A2458,[1]Monitoramento_Base_somente_disp!$A:$J,7,FALSE),0)</f>
        <v>0</v>
      </c>
      <c r="F2458" s="18">
        <f>IFERROR(VLOOKUP(A2458,[1]Monitoramento_Base_somente_disp!$A:$J,8,FALSE),0)</f>
        <v>0</v>
      </c>
      <c r="G2458" s="18">
        <f>IFERROR(VLOOKUP(A2458,[1]Monitoramento_Base_somente_disp!$A:$J,9,FALSE),0)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Sim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Não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>
        <f>IFERROR(VLOOKUP(A2459,[1]Monitoramento_Base_somente_disp!$A:$J,4,FALSE),0)</f>
        <v>0</v>
      </c>
      <c r="C2459" s="18">
        <f>IFERROR(VLOOKUP(A2459,[1]Monitoramento_Base_somente_disp!$A:$J,5,FALSE),0)</f>
        <v>125599</v>
      </c>
      <c r="D2459" s="18">
        <f>IFERROR(VLOOKUP(A2459,[1]Monitoramento_Base_somente_disp!$A:$J,6,FALSE),0)</f>
        <v>0</v>
      </c>
      <c r="E2459" s="18">
        <f>IFERROR(VLOOKUP(A2459,[1]Monitoramento_Base_somente_disp!$A:$J,7,FALSE),0)</f>
        <v>0</v>
      </c>
      <c r="F2459" s="18">
        <f>IFERROR(VLOOKUP(A2459,[1]Monitoramento_Base_somente_disp!$A:$J,8,FALSE),0)</f>
        <v>0</v>
      </c>
      <c r="G2459" s="18">
        <f>IFERROR(VLOOKUP(A2459,[1]Monitoramento_Base_somente_disp!$A:$J,9,FALSE),0)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Não</v>
      </c>
      <c r="U2459" s="18" t="str">
        <f t="shared" si="230"/>
        <v>Sim</v>
      </c>
      <c r="V2459" s="18" t="str">
        <f t="shared" si="231"/>
        <v>Não</v>
      </c>
      <c r="W2459" s="18" t="str">
        <f t="shared" si="232"/>
        <v>Não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>
        <f>IFERROR(VLOOKUP(A2460,[1]Monitoramento_Base_somente_disp!$A:$J,4,FALSE),0)</f>
        <v>65587</v>
      </c>
      <c r="C2460" s="18">
        <f>IFERROR(VLOOKUP(A2460,[1]Monitoramento_Base_somente_disp!$A:$J,5,FALSE),0)</f>
        <v>16077005</v>
      </c>
      <c r="D2460" s="18">
        <f>IFERROR(VLOOKUP(A2460,[1]Monitoramento_Base_somente_disp!$A:$J,6,FALSE),0)</f>
        <v>0</v>
      </c>
      <c r="E2460" s="18">
        <f>IFERROR(VLOOKUP(A2460,[1]Monitoramento_Base_somente_disp!$A:$J,7,FALSE),0)</f>
        <v>0</v>
      </c>
      <c r="F2460" s="18">
        <f>IFERROR(VLOOKUP(A2460,[1]Monitoramento_Base_somente_disp!$A:$J,8,FALSE),0)</f>
        <v>0</v>
      </c>
      <c r="G2460" s="18">
        <f>IFERROR(VLOOKUP(A2460,[1]Monitoramento_Base_somente_disp!$A:$J,9,FALSE),0)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Não</v>
      </c>
      <c r="W2460" s="18" t="str">
        <f t="shared" si="232"/>
        <v>Não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>
        <f>IFERROR(VLOOKUP(A2461,[1]Monitoramento_Base_somente_disp!$A:$J,4,FALSE),0)</f>
        <v>11726</v>
      </c>
      <c r="C2461" s="18">
        <f>IFERROR(VLOOKUP(A2461,[1]Monitoramento_Base_somente_disp!$A:$J,5,FALSE),0)</f>
        <v>36737225</v>
      </c>
      <c r="D2461" s="18">
        <f>IFERROR(VLOOKUP(A2461,[1]Monitoramento_Base_somente_disp!$A:$J,6,FALSE),0)</f>
        <v>0</v>
      </c>
      <c r="E2461" s="18">
        <f>IFERROR(VLOOKUP(A2461,[1]Monitoramento_Base_somente_disp!$A:$J,7,FALSE),0)</f>
        <v>0</v>
      </c>
      <c r="F2461" s="18">
        <f>IFERROR(VLOOKUP(A2461,[1]Monitoramento_Base_somente_disp!$A:$J,8,FALSE),0)</f>
        <v>0</v>
      </c>
      <c r="G2461" s="18">
        <f>IFERROR(VLOOKUP(A2461,[1]Monitoramento_Base_somente_disp!$A:$J,9,FALSE),0)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Não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>
        <f>IFERROR(VLOOKUP(A2462,[1]Monitoramento_Base_somente_disp!$A:$J,4,FALSE),0)</f>
        <v>33167</v>
      </c>
      <c r="C2462" s="18">
        <f>IFERROR(VLOOKUP(A2462,[1]Monitoramento_Base_somente_disp!$A:$J,5,FALSE),0)</f>
        <v>8596512</v>
      </c>
      <c r="D2462" s="18">
        <f>IFERROR(VLOOKUP(A2462,[1]Monitoramento_Base_somente_disp!$A:$J,6,FALSE),0)</f>
        <v>0</v>
      </c>
      <c r="E2462" s="18">
        <f>IFERROR(VLOOKUP(A2462,[1]Monitoramento_Base_somente_disp!$A:$J,7,FALSE),0)</f>
        <v>0</v>
      </c>
      <c r="F2462" s="18">
        <f>IFERROR(VLOOKUP(A2462,[1]Monitoramento_Base_somente_disp!$A:$J,8,FALSE),0)</f>
        <v>0</v>
      </c>
      <c r="G2462" s="18">
        <f>IFERROR(VLOOKUP(A2462,[1]Monitoramento_Base_somente_disp!$A:$J,9,FALSE),0)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Não</v>
      </c>
      <c r="W2462" s="18" t="str">
        <f t="shared" si="232"/>
        <v>Não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>
        <f>IFERROR(VLOOKUP(A2463,[1]Monitoramento_Base_somente_disp!$A:$J,4,FALSE),0)</f>
        <v>0</v>
      </c>
      <c r="C2463" s="18">
        <f>IFERROR(VLOOKUP(A2463,[1]Monitoramento_Base_somente_disp!$A:$J,5,FALSE),0)</f>
        <v>75732</v>
      </c>
      <c r="D2463" s="18">
        <f>IFERROR(VLOOKUP(A2463,[1]Monitoramento_Base_somente_disp!$A:$J,6,FALSE),0)</f>
        <v>0</v>
      </c>
      <c r="E2463" s="18">
        <f>IFERROR(VLOOKUP(A2463,[1]Monitoramento_Base_somente_disp!$A:$J,7,FALSE),0)</f>
        <v>0</v>
      </c>
      <c r="F2463" s="18">
        <f>IFERROR(VLOOKUP(A2463,[1]Monitoramento_Base_somente_disp!$A:$J,8,FALSE),0)</f>
        <v>0</v>
      </c>
      <c r="G2463" s="18">
        <f>IFERROR(VLOOKUP(A2463,[1]Monitoramento_Base_somente_disp!$A:$J,9,FALSE),0)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Não</v>
      </c>
      <c r="U2463" s="18" t="str">
        <f t="shared" si="230"/>
        <v>Sim</v>
      </c>
      <c r="V2463" s="18" t="str">
        <f t="shared" si="231"/>
        <v>Não</v>
      </c>
      <c r="W2463" s="18" t="str">
        <f t="shared" si="232"/>
        <v>Não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>
        <f>IFERROR(VLOOKUP(A2464,[1]Monitoramento_Base_somente_disp!$A:$J,4,FALSE),0)</f>
        <v>0</v>
      </c>
      <c r="C2464" s="18">
        <f>IFERROR(VLOOKUP(A2464,[1]Monitoramento_Base_somente_disp!$A:$J,5,FALSE),0)</f>
        <v>32776160</v>
      </c>
      <c r="D2464" s="18">
        <f>IFERROR(VLOOKUP(A2464,[1]Monitoramento_Base_somente_disp!$A:$J,6,FALSE),0)</f>
        <v>0</v>
      </c>
      <c r="E2464" s="18">
        <f>IFERROR(VLOOKUP(A2464,[1]Monitoramento_Base_somente_disp!$A:$J,7,FALSE),0)</f>
        <v>0</v>
      </c>
      <c r="F2464" s="18">
        <f>IFERROR(VLOOKUP(A2464,[1]Monitoramento_Base_somente_disp!$A:$J,8,FALSE),0)</f>
        <v>0</v>
      </c>
      <c r="G2464" s="18">
        <f>IFERROR(VLOOKUP(A2464,[1]Monitoramento_Base_somente_disp!$A:$J,9,FALSE),0)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Não</v>
      </c>
      <c r="U2464" s="18" t="str">
        <f t="shared" si="230"/>
        <v>Sim</v>
      </c>
      <c r="V2464" s="18" t="str">
        <f t="shared" si="231"/>
        <v>Não</v>
      </c>
      <c r="W2464" s="18" t="str">
        <f t="shared" si="232"/>
        <v>Não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>
        <f>IFERROR(VLOOKUP(A2465,[1]Monitoramento_Base_somente_disp!$A:$J,4,FALSE),0)</f>
        <v>27908</v>
      </c>
      <c r="C2465" s="18">
        <f>IFERROR(VLOOKUP(A2465,[1]Monitoramento_Base_somente_disp!$A:$J,5,FALSE),0)</f>
        <v>4820958</v>
      </c>
      <c r="D2465" s="18">
        <f>IFERROR(VLOOKUP(A2465,[1]Monitoramento_Base_somente_disp!$A:$J,6,FALSE),0)</f>
        <v>0</v>
      </c>
      <c r="E2465" s="18">
        <f>IFERROR(VLOOKUP(A2465,[1]Monitoramento_Base_somente_disp!$A:$J,7,FALSE),0)</f>
        <v>0</v>
      </c>
      <c r="F2465" s="18">
        <f>IFERROR(VLOOKUP(A2465,[1]Monitoramento_Base_somente_disp!$A:$J,8,FALSE),0)</f>
        <v>0</v>
      </c>
      <c r="G2465" s="18">
        <f>IFERROR(VLOOKUP(A2465,[1]Monitoramento_Base_somente_disp!$A:$J,9,FALSE),0)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Não</v>
      </c>
      <c r="W2465" s="18" t="str">
        <f t="shared" si="232"/>
        <v>Não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>
        <f>IFERROR(VLOOKUP(A2466,[1]Monitoramento_Base_somente_disp!$A:$J,4,FALSE),0)</f>
        <v>9066</v>
      </c>
      <c r="C2466" s="18">
        <f>IFERROR(VLOOKUP(A2466,[1]Monitoramento_Base_somente_disp!$A:$J,5,FALSE),0)</f>
        <v>27637507</v>
      </c>
      <c r="D2466" s="18">
        <f>IFERROR(VLOOKUP(A2466,[1]Monitoramento_Base_somente_disp!$A:$J,6,FALSE),0)</f>
        <v>0</v>
      </c>
      <c r="E2466" s="18">
        <f>IFERROR(VLOOKUP(A2466,[1]Monitoramento_Base_somente_disp!$A:$J,7,FALSE),0)</f>
        <v>0</v>
      </c>
      <c r="F2466" s="18">
        <f>IFERROR(VLOOKUP(A2466,[1]Monitoramento_Base_somente_disp!$A:$J,8,FALSE),0)</f>
        <v>0</v>
      </c>
      <c r="G2466" s="18">
        <f>IFERROR(VLOOKUP(A2466,[1]Monitoramento_Base_somente_disp!$A:$J,9,FALSE),0)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Não</v>
      </c>
      <c r="W2466" s="18" t="str">
        <f t="shared" si="232"/>
        <v>Não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>
        <f>IFERROR(VLOOKUP(A2467,[1]Monitoramento_Base_somente_disp!$A:$J,4,FALSE),0)</f>
        <v>120</v>
      </c>
      <c r="C2467" s="18">
        <f>IFERROR(VLOOKUP(A2467,[1]Monitoramento_Base_somente_disp!$A:$J,5,FALSE),0)</f>
        <v>10338986</v>
      </c>
      <c r="D2467" s="18">
        <f>IFERROR(VLOOKUP(A2467,[1]Monitoramento_Base_somente_disp!$A:$J,6,FALSE),0)</f>
        <v>0</v>
      </c>
      <c r="E2467" s="18">
        <f>IFERROR(VLOOKUP(A2467,[1]Monitoramento_Base_somente_disp!$A:$J,7,FALSE),0)</f>
        <v>0</v>
      </c>
      <c r="F2467" s="18">
        <f>IFERROR(VLOOKUP(A2467,[1]Monitoramento_Base_somente_disp!$A:$J,8,FALSE),0)</f>
        <v>0</v>
      </c>
      <c r="G2467" s="18">
        <f>IFERROR(VLOOKUP(A2467,[1]Monitoramento_Base_somente_disp!$A:$J,9,FALSE),0)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Não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>
        <f>IFERROR(VLOOKUP(A2468,[1]Monitoramento_Base_somente_disp!$A:$J,4,FALSE),0)</f>
        <v>92084</v>
      </c>
      <c r="C2468" s="18">
        <f>IFERROR(VLOOKUP(A2468,[1]Monitoramento_Base_somente_disp!$A:$J,5,FALSE),0)</f>
        <v>13924638</v>
      </c>
      <c r="D2468" s="18">
        <f>IFERROR(VLOOKUP(A2468,[1]Monitoramento_Base_somente_disp!$A:$J,6,FALSE),0)</f>
        <v>0</v>
      </c>
      <c r="E2468" s="18">
        <f>IFERROR(VLOOKUP(A2468,[1]Monitoramento_Base_somente_disp!$A:$J,7,FALSE),0)</f>
        <v>0</v>
      </c>
      <c r="F2468" s="18">
        <f>IFERROR(VLOOKUP(A2468,[1]Monitoramento_Base_somente_disp!$A:$J,8,FALSE),0)</f>
        <v>0</v>
      </c>
      <c r="G2468" s="18">
        <f>IFERROR(VLOOKUP(A2468,[1]Monitoramento_Base_somente_disp!$A:$J,9,FALSE),0)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Não</v>
      </c>
      <c r="W2468" s="18" t="str">
        <f t="shared" si="232"/>
        <v>Não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>
        <f>IFERROR(VLOOKUP(A2469,[1]Monitoramento_Base_somente_disp!$A:$J,4,FALSE),0)</f>
        <v>43666</v>
      </c>
      <c r="C2469" s="18">
        <f>IFERROR(VLOOKUP(A2469,[1]Monitoramento_Base_somente_disp!$A:$J,5,FALSE),0)</f>
        <v>5164856</v>
      </c>
      <c r="D2469" s="18">
        <f>IFERROR(VLOOKUP(A2469,[1]Monitoramento_Base_somente_disp!$A:$J,6,FALSE),0)</f>
        <v>0</v>
      </c>
      <c r="E2469" s="18">
        <f>IFERROR(VLOOKUP(A2469,[1]Monitoramento_Base_somente_disp!$A:$J,7,FALSE),0)</f>
        <v>0</v>
      </c>
      <c r="F2469" s="18">
        <f>IFERROR(VLOOKUP(A2469,[1]Monitoramento_Base_somente_disp!$A:$J,8,FALSE),0)</f>
        <v>0</v>
      </c>
      <c r="G2469" s="18">
        <f>IFERROR(VLOOKUP(A2469,[1]Monitoramento_Base_somente_disp!$A:$J,9,FALSE),0)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Não</v>
      </c>
      <c r="W2469" s="18" t="str">
        <f t="shared" si="232"/>
        <v>Não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>
        <f>IFERROR(VLOOKUP(A2470,[1]Monitoramento_Base_somente_disp!$A:$J,4,FALSE),0)</f>
        <v>20201</v>
      </c>
      <c r="C2470" s="18">
        <f>IFERROR(VLOOKUP(A2470,[1]Monitoramento_Base_somente_disp!$A:$J,5,FALSE),0)</f>
        <v>12608142</v>
      </c>
      <c r="D2470" s="18">
        <f>IFERROR(VLOOKUP(A2470,[1]Monitoramento_Base_somente_disp!$A:$J,6,FALSE),0)</f>
        <v>0</v>
      </c>
      <c r="E2470" s="18">
        <f>IFERROR(VLOOKUP(A2470,[1]Monitoramento_Base_somente_disp!$A:$J,7,FALSE),0)</f>
        <v>0</v>
      </c>
      <c r="F2470" s="18">
        <f>IFERROR(VLOOKUP(A2470,[1]Monitoramento_Base_somente_disp!$A:$J,8,FALSE),0)</f>
        <v>0</v>
      </c>
      <c r="G2470" s="18">
        <f>IFERROR(VLOOKUP(A2470,[1]Monitoramento_Base_somente_disp!$A:$J,9,FALSE),0)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Não</v>
      </c>
      <c r="W2470" s="18" t="str">
        <f t="shared" si="232"/>
        <v>Não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>
        <f>IFERROR(VLOOKUP(A2471,[1]Monitoramento_Base_somente_disp!$A:$J,4,FALSE),0)</f>
        <v>2791</v>
      </c>
      <c r="C2471" s="18">
        <f>IFERROR(VLOOKUP(A2471,[1]Monitoramento_Base_somente_disp!$A:$J,5,FALSE),0)</f>
        <v>1392791</v>
      </c>
      <c r="D2471" s="18">
        <f>IFERROR(VLOOKUP(A2471,[1]Monitoramento_Base_somente_disp!$A:$J,6,FALSE),0)</f>
        <v>0</v>
      </c>
      <c r="E2471" s="18">
        <f>IFERROR(VLOOKUP(A2471,[1]Monitoramento_Base_somente_disp!$A:$J,7,FALSE),0)</f>
        <v>0</v>
      </c>
      <c r="F2471" s="18">
        <f>IFERROR(VLOOKUP(A2471,[1]Monitoramento_Base_somente_disp!$A:$J,8,FALSE),0)</f>
        <v>0</v>
      </c>
      <c r="G2471" s="18">
        <f>IFERROR(VLOOKUP(A2471,[1]Monitoramento_Base_somente_disp!$A:$J,9,FALSE),0)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Não</v>
      </c>
      <c r="W2471" s="18" t="str">
        <f t="shared" si="232"/>
        <v>Não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>
        <f>IFERROR(VLOOKUP(A2472,[1]Monitoramento_Base_somente_disp!$A:$J,4,FALSE),0)</f>
        <v>19248</v>
      </c>
      <c r="C2472" s="18">
        <f>IFERROR(VLOOKUP(A2472,[1]Monitoramento_Base_somente_disp!$A:$J,5,FALSE),0)</f>
        <v>1200580</v>
      </c>
      <c r="D2472" s="18">
        <f>IFERROR(VLOOKUP(A2472,[1]Monitoramento_Base_somente_disp!$A:$J,6,FALSE),0)</f>
        <v>0</v>
      </c>
      <c r="E2472" s="18">
        <f>IFERROR(VLOOKUP(A2472,[1]Monitoramento_Base_somente_disp!$A:$J,7,FALSE),0)</f>
        <v>0</v>
      </c>
      <c r="F2472" s="18">
        <f>IFERROR(VLOOKUP(A2472,[1]Monitoramento_Base_somente_disp!$A:$J,8,FALSE),0)</f>
        <v>0</v>
      </c>
      <c r="G2472" s="18">
        <f>IFERROR(VLOOKUP(A2472,[1]Monitoramento_Base_somente_disp!$A:$J,9,FALSE),0)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Não</v>
      </c>
      <c r="W2472" s="18" t="str">
        <f t="shared" si="232"/>
        <v>Não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>
        <f>IFERROR(VLOOKUP(A2473,[1]Monitoramento_Base_somente_disp!$A:$J,4,FALSE),0)</f>
        <v>130</v>
      </c>
      <c r="C2473" s="18">
        <f>IFERROR(VLOOKUP(A2473,[1]Monitoramento_Base_somente_disp!$A:$J,5,FALSE),0)</f>
        <v>9403955</v>
      </c>
      <c r="D2473" s="18">
        <f>IFERROR(VLOOKUP(A2473,[1]Monitoramento_Base_somente_disp!$A:$J,6,FALSE),0)</f>
        <v>0</v>
      </c>
      <c r="E2473" s="18">
        <f>IFERROR(VLOOKUP(A2473,[1]Monitoramento_Base_somente_disp!$A:$J,7,FALSE),0)</f>
        <v>0</v>
      </c>
      <c r="F2473" s="18">
        <f>IFERROR(VLOOKUP(A2473,[1]Monitoramento_Base_somente_disp!$A:$J,8,FALSE),0)</f>
        <v>0</v>
      </c>
      <c r="G2473" s="18">
        <f>IFERROR(VLOOKUP(A2473,[1]Monitoramento_Base_somente_disp!$A:$J,9,FALSE),0)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Não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>
        <f>IFERROR(VLOOKUP(A2474,[1]Monitoramento_Base_somente_disp!$A:$J,4,FALSE),0)</f>
        <v>14235</v>
      </c>
      <c r="C2474" s="18">
        <f>IFERROR(VLOOKUP(A2474,[1]Monitoramento_Base_somente_disp!$A:$J,5,FALSE),0)</f>
        <v>40425414</v>
      </c>
      <c r="D2474" s="18">
        <f>IFERROR(VLOOKUP(A2474,[1]Monitoramento_Base_somente_disp!$A:$J,6,FALSE),0)</f>
        <v>0</v>
      </c>
      <c r="E2474" s="18">
        <f>IFERROR(VLOOKUP(A2474,[1]Monitoramento_Base_somente_disp!$A:$J,7,FALSE),0)</f>
        <v>0</v>
      </c>
      <c r="F2474" s="18">
        <f>IFERROR(VLOOKUP(A2474,[1]Monitoramento_Base_somente_disp!$A:$J,8,FALSE),0)</f>
        <v>0</v>
      </c>
      <c r="G2474" s="18">
        <f>IFERROR(VLOOKUP(A2474,[1]Monitoramento_Base_somente_disp!$A:$J,9,FALSE),0)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Não</v>
      </c>
      <c r="W2474" s="18" t="str">
        <f t="shared" si="232"/>
        <v>Não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>
        <f>IFERROR(VLOOKUP(A2475,[1]Monitoramento_Base_somente_disp!$A:$J,4,FALSE),0)</f>
        <v>2002</v>
      </c>
      <c r="C2475" s="18">
        <f>IFERROR(VLOOKUP(A2475,[1]Monitoramento_Base_somente_disp!$A:$J,5,FALSE),0)</f>
        <v>5447990</v>
      </c>
      <c r="D2475" s="18">
        <f>IFERROR(VLOOKUP(A2475,[1]Monitoramento_Base_somente_disp!$A:$J,6,FALSE),0)</f>
        <v>0</v>
      </c>
      <c r="E2475" s="18">
        <f>IFERROR(VLOOKUP(A2475,[1]Monitoramento_Base_somente_disp!$A:$J,7,FALSE),0)</f>
        <v>0</v>
      </c>
      <c r="F2475" s="18">
        <f>IFERROR(VLOOKUP(A2475,[1]Monitoramento_Base_somente_disp!$A:$J,8,FALSE),0)</f>
        <v>0</v>
      </c>
      <c r="G2475" s="18">
        <f>IFERROR(VLOOKUP(A2475,[1]Monitoramento_Base_somente_disp!$A:$J,9,FALSE),0)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Não</v>
      </c>
      <c r="W2475" s="18" t="str">
        <f t="shared" si="232"/>
        <v>Não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>
        <f>IFERROR(VLOOKUP(A2476,[1]Monitoramento_Base_somente_disp!$A:$J,4,FALSE),0)</f>
        <v>3919</v>
      </c>
      <c r="C2476" s="18">
        <f>IFERROR(VLOOKUP(A2476,[1]Monitoramento_Base_somente_disp!$A:$J,5,FALSE),0)</f>
        <v>68425152</v>
      </c>
      <c r="D2476" s="18">
        <f>IFERROR(VLOOKUP(A2476,[1]Monitoramento_Base_somente_disp!$A:$J,6,FALSE),0)</f>
        <v>0</v>
      </c>
      <c r="E2476" s="18">
        <f>IFERROR(VLOOKUP(A2476,[1]Monitoramento_Base_somente_disp!$A:$J,7,FALSE),0)</f>
        <v>0</v>
      </c>
      <c r="F2476" s="18">
        <f>IFERROR(VLOOKUP(A2476,[1]Monitoramento_Base_somente_disp!$A:$J,8,FALSE),0)</f>
        <v>0</v>
      </c>
      <c r="G2476" s="18">
        <f>IFERROR(VLOOKUP(A2476,[1]Monitoramento_Base_somente_disp!$A:$J,9,FALSE),0)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Não</v>
      </c>
      <c r="W2476" s="18" t="str">
        <f t="shared" si="232"/>
        <v>Não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>
        <f>IFERROR(VLOOKUP(A2477,[1]Monitoramento_Base_somente_disp!$A:$J,4,FALSE),0)</f>
        <v>11238</v>
      </c>
      <c r="C2477" s="18">
        <f>IFERROR(VLOOKUP(A2477,[1]Monitoramento_Base_somente_disp!$A:$J,5,FALSE),0)</f>
        <v>17885784</v>
      </c>
      <c r="D2477" s="18">
        <f>IFERROR(VLOOKUP(A2477,[1]Monitoramento_Base_somente_disp!$A:$J,6,FALSE),0)</f>
        <v>0</v>
      </c>
      <c r="E2477" s="18">
        <f>IFERROR(VLOOKUP(A2477,[1]Monitoramento_Base_somente_disp!$A:$J,7,FALSE),0)</f>
        <v>0</v>
      </c>
      <c r="F2477" s="18">
        <f>IFERROR(VLOOKUP(A2477,[1]Monitoramento_Base_somente_disp!$A:$J,8,FALSE),0)</f>
        <v>0</v>
      </c>
      <c r="G2477" s="18">
        <f>IFERROR(VLOOKUP(A2477,[1]Monitoramento_Base_somente_disp!$A:$J,9,FALSE),0)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Sim</v>
      </c>
      <c r="U2477" s="18" t="str">
        <f t="shared" si="230"/>
        <v>Sim</v>
      </c>
      <c r="V2477" s="18" t="str">
        <f t="shared" si="231"/>
        <v>Não</v>
      </c>
      <c r="W2477" s="18" t="str">
        <f t="shared" si="232"/>
        <v>Não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>
        <f>IFERROR(VLOOKUP(A2478,[1]Monitoramento_Base_somente_disp!$A:$J,4,FALSE),0)</f>
        <v>31127</v>
      </c>
      <c r="C2478" s="18">
        <f>IFERROR(VLOOKUP(A2478,[1]Monitoramento_Base_somente_disp!$A:$J,5,FALSE),0)</f>
        <v>19576495</v>
      </c>
      <c r="D2478" s="18">
        <f>IFERROR(VLOOKUP(A2478,[1]Monitoramento_Base_somente_disp!$A:$J,6,FALSE),0)</f>
        <v>0</v>
      </c>
      <c r="E2478" s="18">
        <f>IFERROR(VLOOKUP(A2478,[1]Monitoramento_Base_somente_disp!$A:$J,7,FALSE),0)</f>
        <v>0</v>
      </c>
      <c r="F2478" s="18">
        <f>IFERROR(VLOOKUP(A2478,[1]Monitoramento_Base_somente_disp!$A:$J,8,FALSE),0)</f>
        <v>0</v>
      </c>
      <c r="G2478" s="18">
        <f>IFERROR(VLOOKUP(A2478,[1]Monitoramento_Base_somente_disp!$A:$J,9,FALSE),0)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Não</v>
      </c>
      <c r="W2478" s="18" t="str">
        <f t="shared" si="232"/>
        <v>Não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>
        <f>IFERROR(VLOOKUP(A2479,[1]Monitoramento_Base_somente_disp!$A:$J,4,FALSE),0)</f>
        <v>0</v>
      </c>
      <c r="C2479" s="18">
        <f>IFERROR(VLOOKUP(A2479,[1]Monitoramento_Base_somente_disp!$A:$J,5,FALSE),0)</f>
        <v>596172</v>
      </c>
      <c r="D2479" s="18">
        <f>IFERROR(VLOOKUP(A2479,[1]Monitoramento_Base_somente_disp!$A:$J,6,FALSE),0)</f>
        <v>0</v>
      </c>
      <c r="E2479" s="18">
        <f>IFERROR(VLOOKUP(A2479,[1]Monitoramento_Base_somente_disp!$A:$J,7,FALSE),0)</f>
        <v>0</v>
      </c>
      <c r="F2479" s="18">
        <f>IFERROR(VLOOKUP(A2479,[1]Monitoramento_Base_somente_disp!$A:$J,8,FALSE),0)</f>
        <v>0</v>
      </c>
      <c r="G2479" s="18">
        <f>IFERROR(VLOOKUP(A2479,[1]Monitoramento_Base_somente_disp!$A:$J,9,FALSE),0)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Não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>
        <f>IFERROR(VLOOKUP(A2480,[1]Monitoramento_Base_somente_disp!$A:$J,4,FALSE),0)</f>
        <v>43603</v>
      </c>
      <c r="C2480" s="18">
        <f>IFERROR(VLOOKUP(A2480,[1]Monitoramento_Base_somente_disp!$A:$J,5,FALSE),0)</f>
        <v>14328088</v>
      </c>
      <c r="D2480" s="18">
        <f>IFERROR(VLOOKUP(A2480,[1]Monitoramento_Base_somente_disp!$A:$J,6,FALSE),0)</f>
        <v>0</v>
      </c>
      <c r="E2480" s="18">
        <f>IFERROR(VLOOKUP(A2480,[1]Monitoramento_Base_somente_disp!$A:$J,7,FALSE),0)</f>
        <v>0</v>
      </c>
      <c r="F2480" s="18">
        <f>IFERROR(VLOOKUP(A2480,[1]Monitoramento_Base_somente_disp!$A:$J,8,FALSE),0)</f>
        <v>0</v>
      </c>
      <c r="G2480" s="18">
        <f>IFERROR(VLOOKUP(A2480,[1]Monitoramento_Base_somente_disp!$A:$J,9,FALSE),0)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Não</v>
      </c>
      <c r="W2480" s="18" t="str">
        <f t="shared" si="232"/>
        <v>Não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>
        <f>IFERROR(VLOOKUP(A2481,[1]Monitoramento_Base_somente_disp!$A:$J,4,FALSE),0)</f>
        <v>45827</v>
      </c>
      <c r="C2481" s="18">
        <f>IFERROR(VLOOKUP(A2481,[1]Monitoramento_Base_somente_disp!$A:$J,5,FALSE),0)</f>
        <v>101144433</v>
      </c>
      <c r="D2481" s="18">
        <f>IFERROR(VLOOKUP(A2481,[1]Monitoramento_Base_somente_disp!$A:$J,6,FALSE),0)</f>
        <v>0</v>
      </c>
      <c r="E2481" s="18">
        <f>IFERROR(VLOOKUP(A2481,[1]Monitoramento_Base_somente_disp!$A:$J,7,FALSE),0)</f>
        <v>0</v>
      </c>
      <c r="F2481" s="18">
        <f>IFERROR(VLOOKUP(A2481,[1]Monitoramento_Base_somente_disp!$A:$J,8,FALSE),0)</f>
        <v>0</v>
      </c>
      <c r="G2481" s="18">
        <f>IFERROR(VLOOKUP(A2481,[1]Monitoramento_Base_somente_disp!$A:$J,9,FALSE),0)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Não</v>
      </c>
      <c r="W2481" s="18" t="str">
        <f t="shared" si="232"/>
        <v>Não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>
        <f>IFERROR(VLOOKUP(A2482,[1]Monitoramento_Base_somente_disp!$A:$J,4,FALSE),0)</f>
        <v>2114</v>
      </c>
      <c r="C2482" s="18">
        <f>IFERROR(VLOOKUP(A2482,[1]Monitoramento_Base_somente_disp!$A:$J,5,FALSE),0)</f>
        <v>179688</v>
      </c>
      <c r="D2482" s="18">
        <f>IFERROR(VLOOKUP(A2482,[1]Monitoramento_Base_somente_disp!$A:$J,6,FALSE),0)</f>
        <v>0</v>
      </c>
      <c r="E2482" s="18">
        <f>IFERROR(VLOOKUP(A2482,[1]Monitoramento_Base_somente_disp!$A:$J,7,FALSE),0)</f>
        <v>0</v>
      </c>
      <c r="F2482" s="18">
        <f>IFERROR(VLOOKUP(A2482,[1]Monitoramento_Base_somente_disp!$A:$J,8,FALSE),0)</f>
        <v>0</v>
      </c>
      <c r="G2482" s="18">
        <f>IFERROR(VLOOKUP(A2482,[1]Monitoramento_Base_somente_disp!$A:$J,9,FALSE),0)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Não</v>
      </c>
      <c r="W2482" s="18" t="str">
        <f t="shared" si="232"/>
        <v>Não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>
        <f>IFERROR(VLOOKUP(A2483,[1]Monitoramento_Base_somente_disp!$A:$J,4,FALSE),0)</f>
        <v>25436</v>
      </c>
      <c r="C2483" s="18">
        <f>IFERROR(VLOOKUP(A2483,[1]Monitoramento_Base_somente_disp!$A:$J,5,FALSE),0)</f>
        <v>7851230</v>
      </c>
      <c r="D2483" s="18">
        <f>IFERROR(VLOOKUP(A2483,[1]Monitoramento_Base_somente_disp!$A:$J,6,FALSE),0)</f>
        <v>0</v>
      </c>
      <c r="E2483" s="18">
        <f>IFERROR(VLOOKUP(A2483,[1]Monitoramento_Base_somente_disp!$A:$J,7,FALSE),0)</f>
        <v>0</v>
      </c>
      <c r="F2483" s="18">
        <f>IFERROR(VLOOKUP(A2483,[1]Monitoramento_Base_somente_disp!$A:$J,8,FALSE),0)</f>
        <v>0</v>
      </c>
      <c r="G2483" s="18">
        <f>IFERROR(VLOOKUP(A2483,[1]Monitoramento_Base_somente_disp!$A:$J,9,FALSE),0)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Não</v>
      </c>
      <c r="W2483" s="18" t="str">
        <f t="shared" si="232"/>
        <v>Não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>
        <f>IFERROR(VLOOKUP(A2484,[1]Monitoramento_Base_somente_disp!$A:$J,4,FALSE),0)</f>
        <v>3852</v>
      </c>
      <c r="C2484" s="18">
        <f>IFERROR(VLOOKUP(A2484,[1]Monitoramento_Base_somente_disp!$A:$J,5,FALSE),0)</f>
        <v>2387586</v>
      </c>
      <c r="D2484" s="18">
        <f>IFERROR(VLOOKUP(A2484,[1]Monitoramento_Base_somente_disp!$A:$J,6,FALSE),0)</f>
        <v>0</v>
      </c>
      <c r="E2484" s="18">
        <f>IFERROR(VLOOKUP(A2484,[1]Monitoramento_Base_somente_disp!$A:$J,7,FALSE),0)</f>
        <v>0</v>
      </c>
      <c r="F2484" s="18">
        <f>IFERROR(VLOOKUP(A2484,[1]Monitoramento_Base_somente_disp!$A:$J,8,FALSE),0)</f>
        <v>0</v>
      </c>
      <c r="G2484" s="18">
        <f>IFERROR(VLOOKUP(A2484,[1]Monitoramento_Base_somente_disp!$A:$J,9,FALSE),0)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Sim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Não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>
        <f>IFERROR(VLOOKUP(A2485,[1]Monitoramento_Base_somente_disp!$A:$J,4,FALSE),0)</f>
        <v>10</v>
      </c>
      <c r="C2485" s="18">
        <f>IFERROR(VLOOKUP(A2485,[1]Monitoramento_Base_somente_disp!$A:$J,5,FALSE),0)</f>
        <v>16660</v>
      </c>
      <c r="D2485" s="18">
        <f>IFERROR(VLOOKUP(A2485,[1]Monitoramento_Base_somente_disp!$A:$J,6,FALSE),0)</f>
        <v>0</v>
      </c>
      <c r="E2485" s="18">
        <f>IFERROR(VLOOKUP(A2485,[1]Monitoramento_Base_somente_disp!$A:$J,7,FALSE),0)</f>
        <v>0</v>
      </c>
      <c r="F2485" s="18">
        <f>IFERROR(VLOOKUP(A2485,[1]Monitoramento_Base_somente_disp!$A:$J,8,FALSE),0)</f>
        <v>0</v>
      </c>
      <c r="G2485" s="18">
        <f>IFERROR(VLOOKUP(A2485,[1]Monitoramento_Base_somente_disp!$A:$J,9,FALSE),0)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Não</v>
      </c>
      <c r="W2485" s="18" t="str">
        <f t="shared" si="232"/>
        <v>Não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>
        <f>IFERROR(VLOOKUP(A2486,[1]Monitoramento_Base_somente_disp!$A:$J,4,FALSE),0)</f>
        <v>3967</v>
      </c>
      <c r="C2486" s="18">
        <f>IFERROR(VLOOKUP(A2486,[1]Monitoramento_Base_somente_disp!$A:$J,5,FALSE),0)</f>
        <v>9747611</v>
      </c>
      <c r="D2486" s="18">
        <f>IFERROR(VLOOKUP(A2486,[1]Monitoramento_Base_somente_disp!$A:$J,6,FALSE),0)</f>
        <v>0</v>
      </c>
      <c r="E2486" s="18">
        <f>IFERROR(VLOOKUP(A2486,[1]Monitoramento_Base_somente_disp!$A:$J,7,FALSE),0)</f>
        <v>0</v>
      </c>
      <c r="F2486" s="18">
        <f>IFERROR(VLOOKUP(A2486,[1]Monitoramento_Base_somente_disp!$A:$J,8,FALSE),0)</f>
        <v>0</v>
      </c>
      <c r="G2486" s="18">
        <f>IFERROR(VLOOKUP(A2486,[1]Monitoramento_Base_somente_disp!$A:$J,9,FALSE),0)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Não</v>
      </c>
      <c r="W2486" s="18" t="str">
        <f t="shared" si="232"/>
        <v>Não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>
        <f>IFERROR(VLOOKUP(A2487,[1]Monitoramento_Base_somente_disp!$A:$J,4,FALSE),0)</f>
        <v>51028</v>
      </c>
      <c r="C2487" s="18">
        <f>IFERROR(VLOOKUP(A2487,[1]Monitoramento_Base_somente_disp!$A:$J,5,FALSE),0)</f>
        <v>83672047</v>
      </c>
      <c r="D2487" s="18">
        <f>IFERROR(VLOOKUP(A2487,[1]Monitoramento_Base_somente_disp!$A:$J,6,FALSE),0)</f>
        <v>0</v>
      </c>
      <c r="E2487" s="18">
        <f>IFERROR(VLOOKUP(A2487,[1]Monitoramento_Base_somente_disp!$A:$J,7,FALSE),0)</f>
        <v>0</v>
      </c>
      <c r="F2487" s="18">
        <f>IFERROR(VLOOKUP(A2487,[1]Monitoramento_Base_somente_disp!$A:$J,8,FALSE),0)</f>
        <v>0</v>
      </c>
      <c r="G2487" s="18">
        <f>IFERROR(VLOOKUP(A2487,[1]Monitoramento_Base_somente_disp!$A:$J,9,FALSE),0)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Não</v>
      </c>
      <c r="W2487" s="18" t="str">
        <f t="shared" si="232"/>
        <v>Não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>
        <f>IFERROR(VLOOKUP(A2488,[1]Monitoramento_Base_somente_disp!$A:$J,4,FALSE),0)</f>
        <v>2683</v>
      </c>
      <c r="C2488" s="18">
        <f>IFERROR(VLOOKUP(A2488,[1]Monitoramento_Base_somente_disp!$A:$J,5,FALSE),0)</f>
        <v>6892150</v>
      </c>
      <c r="D2488" s="18">
        <f>IFERROR(VLOOKUP(A2488,[1]Monitoramento_Base_somente_disp!$A:$J,6,FALSE),0)</f>
        <v>0</v>
      </c>
      <c r="E2488" s="18">
        <f>IFERROR(VLOOKUP(A2488,[1]Monitoramento_Base_somente_disp!$A:$J,7,FALSE),0)</f>
        <v>0</v>
      </c>
      <c r="F2488" s="18">
        <f>IFERROR(VLOOKUP(A2488,[1]Monitoramento_Base_somente_disp!$A:$J,8,FALSE),0)</f>
        <v>0</v>
      </c>
      <c r="G2488" s="18">
        <f>IFERROR(VLOOKUP(A2488,[1]Monitoramento_Base_somente_disp!$A:$J,9,FALSE),0)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Não</v>
      </c>
      <c r="W2488" s="18" t="str">
        <f t="shared" si="232"/>
        <v>Não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>
        <f>IFERROR(VLOOKUP(A2489,[1]Monitoramento_Base_somente_disp!$A:$J,4,FALSE),0)</f>
        <v>18021</v>
      </c>
      <c r="C2489" s="18">
        <f>IFERROR(VLOOKUP(A2489,[1]Monitoramento_Base_somente_disp!$A:$J,5,FALSE),0)</f>
        <v>4174763</v>
      </c>
      <c r="D2489" s="18">
        <f>IFERROR(VLOOKUP(A2489,[1]Monitoramento_Base_somente_disp!$A:$J,6,FALSE),0)</f>
        <v>0</v>
      </c>
      <c r="E2489" s="18">
        <f>IFERROR(VLOOKUP(A2489,[1]Monitoramento_Base_somente_disp!$A:$J,7,FALSE),0)</f>
        <v>0</v>
      </c>
      <c r="F2489" s="18">
        <f>IFERROR(VLOOKUP(A2489,[1]Monitoramento_Base_somente_disp!$A:$J,8,FALSE),0)</f>
        <v>0</v>
      </c>
      <c r="G2489" s="18">
        <f>IFERROR(VLOOKUP(A2489,[1]Monitoramento_Base_somente_disp!$A:$J,9,FALSE),0)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Não</v>
      </c>
      <c r="W2489" s="18" t="str">
        <f t="shared" si="232"/>
        <v>Não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>
        <f>IFERROR(VLOOKUP(A2490,[1]Monitoramento_Base_somente_disp!$A:$J,4,FALSE),0)</f>
        <v>103085</v>
      </c>
      <c r="C2490" s="18">
        <f>IFERROR(VLOOKUP(A2490,[1]Monitoramento_Base_somente_disp!$A:$J,5,FALSE),0)</f>
        <v>23776635</v>
      </c>
      <c r="D2490" s="18">
        <f>IFERROR(VLOOKUP(A2490,[1]Monitoramento_Base_somente_disp!$A:$J,6,FALSE),0)</f>
        <v>0</v>
      </c>
      <c r="E2490" s="18">
        <f>IFERROR(VLOOKUP(A2490,[1]Monitoramento_Base_somente_disp!$A:$J,7,FALSE),0)</f>
        <v>0</v>
      </c>
      <c r="F2490" s="18">
        <f>IFERROR(VLOOKUP(A2490,[1]Monitoramento_Base_somente_disp!$A:$J,8,FALSE),0)</f>
        <v>0</v>
      </c>
      <c r="G2490" s="18">
        <f>IFERROR(VLOOKUP(A2490,[1]Monitoramento_Base_somente_disp!$A:$J,9,FALSE),0)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Não</v>
      </c>
      <c r="W2490" s="18" t="str">
        <f t="shared" si="232"/>
        <v>Não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>
        <f>IFERROR(VLOOKUP(A2491,[1]Monitoramento_Base_somente_disp!$A:$J,4,FALSE),0)</f>
        <v>48654</v>
      </c>
      <c r="C2491" s="18">
        <f>IFERROR(VLOOKUP(A2491,[1]Monitoramento_Base_somente_disp!$A:$J,5,FALSE),0)</f>
        <v>17009135</v>
      </c>
      <c r="D2491" s="18">
        <f>IFERROR(VLOOKUP(A2491,[1]Monitoramento_Base_somente_disp!$A:$J,6,FALSE),0)</f>
        <v>0</v>
      </c>
      <c r="E2491" s="18">
        <f>IFERROR(VLOOKUP(A2491,[1]Monitoramento_Base_somente_disp!$A:$J,7,FALSE),0)</f>
        <v>0</v>
      </c>
      <c r="F2491" s="18">
        <f>IFERROR(VLOOKUP(A2491,[1]Monitoramento_Base_somente_disp!$A:$J,8,FALSE),0)</f>
        <v>0</v>
      </c>
      <c r="G2491" s="18">
        <f>IFERROR(VLOOKUP(A2491,[1]Monitoramento_Base_somente_disp!$A:$J,9,FALSE),0)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Não</v>
      </c>
      <c r="W2491" s="18" t="str">
        <f t="shared" si="232"/>
        <v>Não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IFERROR(VLOOKUP(A2492,[1]Monitoramento_Base_somente_disp!$A:$J,4,FALSE),0)</f>
        <v>0</v>
      </c>
      <c r="C2492" s="18">
        <f>IFERROR(VLOOKUP(A2492,[1]Monitoramento_Base_somente_disp!$A:$J,5,FALSE),0)</f>
        <v>0</v>
      </c>
      <c r="D2492" s="18">
        <f>IFERROR(VLOOKUP(A2492,[1]Monitoramento_Base_somente_disp!$A:$J,6,FALSE),0)</f>
        <v>0</v>
      </c>
      <c r="E2492" s="18">
        <f>IFERROR(VLOOKUP(A2492,[1]Monitoramento_Base_somente_disp!$A:$J,7,FALSE),0)</f>
        <v>0</v>
      </c>
      <c r="F2492" s="18">
        <f>IFERROR(VLOOKUP(A2492,[1]Monitoramento_Base_somente_disp!$A:$J,8,FALSE),0)</f>
        <v>0</v>
      </c>
      <c r="G2492" s="18">
        <f>IFERROR(VLOOKUP(A2492,[1]Monitoramento_Base_somente_disp!$A:$J,9,FALSE),0)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0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IFERROR(VLOOKUP(A2493,[1]Monitoramento_Base_somente_disp!$A:$J,4,FALSE),0)</f>
        <v>3345</v>
      </c>
      <c r="C2493" s="18">
        <f>IFERROR(VLOOKUP(A2493,[1]Monitoramento_Base_somente_disp!$A:$J,5,FALSE),0)</f>
        <v>1113217</v>
      </c>
      <c r="D2493" s="18">
        <f>IFERROR(VLOOKUP(A2493,[1]Monitoramento_Base_somente_disp!$A:$J,6,FALSE),0)</f>
        <v>0</v>
      </c>
      <c r="E2493" s="18">
        <f>IFERROR(VLOOKUP(A2493,[1]Monitoramento_Base_somente_disp!$A:$J,7,FALSE),0)</f>
        <v>0</v>
      </c>
      <c r="F2493" s="18">
        <f>IFERROR(VLOOKUP(A2493,[1]Monitoramento_Base_somente_disp!$A:$J,8,FALSE),0)</f>
        <v>0</v>
      </c>
      <c r="G2493" s="18">
        <f>IFERROR(VLOOKUP(A2493,[1]Monitoramento_Base_somente_disp!$A:$J,9,FALSE),0)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Não</v>
      </c>
      <c r="W2493" s="18" t="str">
        <f t="shared" si="232"/>
        <v>Não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>
        <f>IFERROR(VLOOKUP(A2494,[1]Monitoramento_Base_somente_disp!$A:$J,4,FALSE),0)</f>
        <v>36772</v>
      </c>
      <c r="C2494" s="18">
        <f>IFERROR(VLOOKUP(A2494,[1]Monitoramento_Base_somente_disp!$A:$J,5,FALSE),0)</f>
        <v>5901034</v>
      </c>
      <c r="D2494" s="18">
        <f>IFERROR(VLOOKUP(A2494,[1]Monitoramento_Base_somente_disp!$A:$J,6,FALSE),0)</f>
        <v>0</v>
      </c>
      <c r="E2494" s="18">
        <f>IFERROR(VLOOKUP(A2494,[1]Monitoramento_Base_somente_disp!$A:$J,7,FALSE),0)</f>
        <v>0</v>
      </c>
      <c r="F2494" s="18">
        <f>IFERROR(VLOOKUP(A2494,[1]Monitoramento_Base_somente_disp!$A:$J,8,FALSE),0)</f>
        <v>0</v>
      </c>
      <c r="G2494" s="18">
        <f>IFERROR(VLOOKUP(A2494,[1]Monitoramento_Base_somente_disp!$A:$J,9,FALSE),0)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Não</v>
      </c>
      <c r="W2494" s="18" t="str">
        <f t="shared" si="232"/>
        <v>Não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>
        <f>IFERROR(VLOOKUP(A2495,[1]Monitoramento_Base_somente_disp!$A:$J,4,FALSE),0)</f>
        <v>65660</v>
      </c>
      <c r="C2495" s="18">
        <f>IFERROR(VLOOKUP(A2495,[1]Monitoramento_Base_somente_disp!$A:$J,5,FALSE),0)</f>
        <v>26967356</v>
      </c>
      <c r="D2495" s="18">
        <f>IFERROR(VLOOKUP(A2495,[1]Monitoramento_Base_somente_disp!$A:$J,6,FALSE),0)</f>
        <v>0</v>
      </c>
      <c r="E2495" s="18">
        <f>IFERROR(VLOOKUP(A2495,[1]Monitoramento_Base_somente_disp!$A:$J,7,FALSE),0)</f>
        <v>0</v>
      </c>
      <c r="F2495" s="18">
        <f>IFERROR(VLOOKUP(A2495,[1]Monitoramento_Base_somente_disp!$A:$J,8,FALSE),0)</f>
        <v>0</v>
      </c>
      <c r="G2495" s="18">
        <f>IFERROR(VLOOKUP(A2495,[1]Monitoramento_Base_somente_disp!$A:$J,9,FALSE),0)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Não</v>
      </c>
      <c r="W2495" s="18" t="str">
        <f t="shared" si="232"/>
        <v>Não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>
        <f>IFERROR(VLOOKUP(A2496,[1]Monitoramento_Base_somente_disp!$A:$J,4,FALSE),0)</f>
        <v>728</v>
      </c>
      <c r="C2496" s="18">
        <f>IFERROR(VLOOKUP(A2496,[1]Monitoramento_Base_somente_disp!$A:$J,5,FALSE),0)</f>
        <v>212363</v>
      </c>
      <c r="D2496" s="18">
        <f>IFERROR(VLOOKUP(A2496,[1]Monitoramento_Base_somente_disp!$A:$J,6,FALSE),0)</f>
        <v>0</v>
      </c>
      <c r="E2496" s="18">
        <f>IFERROR(VLOOKUP(A2496,[1]Monitoramento_Base_somente_disp!$A:$J,7,FALSE),0)</f>
        <v>0</v>
      </c>
      <c r="F2496" s="18">
        <f>IFERROR(VLOOKUP(A2496,[1]Monitoramento_Base_somente_disp!$A:$J,8,FALSE),0)</f>
        <v>0</v>
      </c>
      <c r="G2496" s="18">
        <f>IFERROR(VLOOKUP(A2496,[1]Monitoramento_Base_somente_disp!$A:$J,9,FALSE),0)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Não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>
        <f>IFERROR(VLOOKUP(A2497,[1]Monitoramento_Base_somente_disp!$A:$J,4,FALSE),0)</f>
        <v>171</v>
      </c>
      <c r="C2497" s="18">
        <f>IFERROR(VLOOKUP(A2497,[1]Monitoramento_Base_somente_disp!$A:$J,5,FALSE),0)</f>
        <v>2828635</v>
      </c>
      <c r="D2497" s="18">
        <f>IFERROR(VLOOKUP(A2497,[1]Monitoramento_Base_somente_disp!$A:$J,6,FALSE),0)</f>
        <v>0</v>
      </c>
      <c r="E2497" s="18">
        <f>IFERROR(VLOOKUP(A2497,[1]Monitoramento_Base_somente_disp!$A:$J,7,FALSE),0)</f>
        <v>0</v>
      </c>
      <c r="F2497" s="18">
        <f>IFERROR(VLOOKUP(A2497,[1]Monitoramento_Base_somente_disp!$A:$J,8,FALSE),0)</f>
        <v>0</v>
      </c>
      <c r="G2497" s="18">
        <f>IFERROR(VLOOKUP(A2497,[1]Monitoramento_Base_somente_disp!$A:$J,9,FALSE),0)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Sim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Não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>
        <f>IFERROR(VLOOKUP(A2498,[1]Monitoramento_Base_somente_disp!$A:$J,4,FALSE),0)</f>
        <v>16984</v>
      </c>
      <c r="C2498" s="18">
        <f>IFERROR(VLOOKUP(A2498,[1]Monitoramento_Base_somente_disp!$A:$J,5,FALSE),0)</f>
        <v>2839792</v>
      </c>
      <c r="D2498" s="18">
        <f>IFERROR(VLOOKUP(A2498,[1]Monitoramento_Base_somente_disp!$A:$J,6,FALSE),0)</f>
        <v>0</v>
      </c>
      <c r="E2498" s="18">
        <f>IFERROR(VLOOKUP(A2498,[1]Monitoramento_Base_somente_disp!$A:$J,7,FALSE),0)</f>
        <v>0</v>
      </c>
      <c r="F2498" s="18">
        <f>IFERROR(VLOOKUP(A2498,[1]Monitoramento_Base_somente_disp!$A:$J,8,FALSE),0)</f>
        <v>0</v>
      </c>
      <c r="G2498" s="18">
        <f>IFERROR(VLOOKUP(A2498,[1]Monitoramento_Base_somente_disp!$A:$J,9,FALSE),0)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Não</v>
      </c>
      <c r="W2498" s="18" t="str">
        <f t="shared" si="232"/>
        <v>Não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>
        <f>IFERROR(VLOOKUP(A2499,[1]Monitoramento_Base_somente_disp!$A:$J,4,FALSE),0)</f>
        <v>0</v>
      </c>
      <c r="C2499" s="18">
        <f>IFERROR(VLOOKUP(A2499,[1]Monitoramento_Base_somente_disp!$A:$J,5,FALSE),0)</f>
        <v>16726487</v>
      </c>
      <c r="D2499" s="18">
        <f>IFERROR(VLOOKUP(A2499,[1]Monitoramento_Base_somente_disp!$A:$J,6,FALSE),0)</f>
        <v>0</v>
      </c>
      <c r="E2499" s="18">
        <f>IFERROR(VLOOKUP(A2499,[1]Monitoramento_Base_somente_disp!$A:$J,7,FALSE),0)</f>
        <v>0</v>
      </c>
      <c r="F2499" s="18">
        <f>IFERROR(VLOOKUP(A2499,[1]Monitoramento_Base_somente_disp!$A:$J,8,FALSE),0)</f>
        <v>0</v>
      </c>
      <c r="G2499" s="18">
        <f>IFERROR(VLOOKUP(A2499,[1]Monitoramento_Base_somente_disp!$A:$J,9,FALSE),0)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Não</v>
      </c>
      <c r="U2499" s="18" t="str">
        <f t="shared" si="230"/>
        <v>Sim</v>
      </c>
      <c r="V2499" s="18" t="str">
        <f t="shared" si="231"/>
        <v>Não</v>
      </c>
      <c r="W2499" s="18" t="str">
        <f t="shared" si="232"/>
        <v>Não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>
        <f>IFERROR(VLOOKUP(A2500,[1]Monitoramento_Base_somente_disp!$A:$J,4,FALSE),0)</f>
        <v>39912</v>
      </c>
      <c r="C2500" s="18">
        <f>IFERROR(VLOOKUP(A2500,[1]Monitoramento_Base_somente_disp!$A:$J,5,FALSE),0)</f>
        <v>28326047</v>
      </c>
      <c r="D2500" s="18">
        <f>IFERROR(VLOOKUP(A2500,[1]Monitoramento_Base_somente_disp!$A:$J,6,FALSE),0)</f>
        <v>0</v>
      </c>
      <c r="E2500" s="18">
        <f>IFERROR(VLOOKUP(A2500,[1]Monitoramento_Base_somente_disp!$A:$J,7,FALSE),0)</f>
        <v>0</v>
      </c>
      <c r="F2500" s="18">
        <f>IFERROR(VLOOKUP(A2500,[1]Monitoramento_Base_somente_disp!$A:$J,8,FALSE),0)</f>
        <v>0</v>
      </c>
      <c r="G2500" s="18">
        <f>IFERROR(VLOOKUP(A2500,[1]Monitoramento_Base_somente_disp!$A:$J,9,FALSE),0)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Não</v>
      </c>
      <c r="W2500" s="18" t="str">
        <f t="shared" si="232"/>
        <v>Não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>
        <f>IFERROR(VLOOKUP(A2501,[1]Monitoramento_Base_somente_disp!$A:$J,4,FALSE),0)</f>
        <v>158468</v>
      </c>
      <c r="C2501" s="18">
        <f>IFERROR(VLOOKUP(A2501,[1]Monitoramento_Base_somente_disp!$A:$J,5,FALSE),0)</f>
        <v>32917227</v>
      </c>
      <c r="D2501" s="18">
        <f>IFERROR(VLOOKUP(A2501,[1]Monitoramento_Base_somente_disp!$A:$J,6,FALSE),0)</f>
        <v>0</v>
      </c>
      <c r="E2501" s="18">
        <f>IFERROR(VLOOKUP(A2501,[1]Monitoramento_Base_somente_disp!$A:$J,7,FALSE),0)</f>
        <v>0</v>
      </c>
      <c r="F2501" s="18">
        <f>IFERROR(VLOOKUP(A2501,[1]Monitoramento_Base_somente_disp!$A:$J,8,FALSE),0)</f>
        <v>0</v>
      </c>
      <c r="G2501" s="18">
        <f>IFERROR(VLOOKUP(A2501,[1]Monitoramento_Base_somente_disp!$A:$J,9,FALSE),0)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Não</v>
      </c>
      <c r="W2501" s="18" t="str">
        <f t="shared" si="232"/>
        <v>Não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>
        <f>IFERROR(VLOOKUP(A2502,[1]Monitoramento_Base_somente_disp!$A:$J,4,FALSE),0)</f>
        <v>2842</v>
      </c>
      <c r="C2502" s="18">
        <f>IFERROR(VLOOKUP(A2502,[1]Monitoramento_Base_somente_disp!$A:$J,5,FALSE),0)</f>
        <v>18816805</v>
      </c>
      <c r="D2502" s="18">
        <f>IFERROR(VLOOKUP(A2502,[1]Monitoramento_Base_somente_disp!$A:$J,6,FALSE),0)</f>
        <v>0</v>
      </c>
      <c r="E2502" s="18">
        <f>IFERROR(VLOOKUP(A2502,[1]Monitoramento_Base_somente_disp!$A:$J,7,FALSE),0)</f>
        <v>0</v>
      </c>
      <c r="F2502" s="18">
        <f>IFERROR(VLOOKUP(A2502,[1]Monitoramento_Base_somente_disp!$A:$J,8,FALSE),0)</f>
        <v>0</v>
      </c>
      <c r="G2502" s="18">
        <f>IFERROR(VLOOKUP(A2502,[1]Monitoramento_Base_somente_disp!$A:$J,9,FALSE),0)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Não</v>
      </c>
      <c r="W2502" s="18" t="str">
        <f t="shared" ref="W2502:W2565" si="238">IF(E2502+K2502+Q2502&gt;0,"Sim","Não")</f>
        <v>Não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>
        <f>IFERROR(VLOOKUP(A2503,[1]Monitoramento_Base_somente_disp!$A:$J,4,FALSE),0)</f>
        <v>6443</v>
      </c>
      <c r="C2503" s="18">
        <f>IFERROR(VLOOKUP(A2503,[1]Monitoramento_Base_somente_disp!$A:$J,5,FALSE),0)</f>
        <v>1648807</v>
      </c>
      <c r="D2503" s="18">
        <f>IFERROR(VLOOKUP(A2503,[1]Monitoramento_Base_somente_disp!$A:$J,6,FALSE),0)</f>
        <v>0</v>
      </c>
      <c r="E2503" s="18">
        <f>IFERROR(VLOOKUP(A2503,[1]Monitoramento_Base_somente_disp!$A:$J,7,FALSE),0)</f>
        <v>0</v>
      </c>
      <c r="F2503" s="18">
        <f>IFERROR(VLOOKUP(A2503,[1]Monitoramento_Base_somente_disp!$A:$J,8,FALSE),0)</f>
        <v>0</v>
      </c>
      <c r="G2503" s="18">
        <f>IFERROR(VLOOKUP(A2503,[1]Monitoramento_Base_somente_disp!$A:$J,9,FALSE),0)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Não</v>
      </c>
      <c r="W2503" s="18" t="str">
        <f t="shared" si="238"/>
        <v>Não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>
        <f>IFERROR(VLOOKUP(A2504,[1]Monitoramento_Base_somente_disp!$A:$J,4,FALSE),0)</f>
        <v>17636</v>
      </c>
      <c r="C2504" s="18">
        <f>IFERROR(VLOOKUP(A2504,[1]Monitoramento_Base_somente_disp!$A:$J,5,FALSE),0)</f>
        <v>6339645</v>
      </c>
      <c r="D2504" s="18">
        <f>IFERROR(VLOOKUP(A2504,[1]Monitoramento_Base_somente_disp!$A:$J,6,FALSE),0)</f>
        <v>0</v>
      </c>
      <c r="E2504" s="18">
        <f>IFERROR(VLOOKUP(A2504,[1]Monitoramento_Base_somente_disp!$A:$J,7,FALSE),0)</f>
        <v>0</v>
      </c>
      <c r="F2504" s="18">
        <f>IFERROR(VLOOKUP(A2504,[1]Monitoramento_Base_somente_disp!$A:$J,8,FALSE),0)</f>
        <v>0</v>
      </c>
      <c r="G2504" s="18">
        <f>IFERROR(VLOOKUP(A2504,[1]Monitoramento_Base_somente_disp!$A:$J,9,FALSE),0)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Não</v>
      </c>
      <c r="W2504" s="18" t="str">
        <f t="shared" si="238"/>
        <v>Não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>
        <f>IFERROR(VLOOKUP(A2505,[1]Monitoramento_Base_somente_disp!$A:$J,4,FALSE),0)</f>
        <v>2872</v>
      </c>
      <c r="C2505" s="18">
        <f>IFERROR(VLOOKUP(A2505,[1]Monitoramento_Base_somente_disp!$A:$J,5,FALSE),0)</f>
        <v>11139748</v>
      </c>
      <c r="D2505" s="18">
        <f>IFERROR(VLOOKUP(A2505,[1]Monitoramento_Base_somente_disp!$A:$J,6,FALSE),0)</f>
        <v>0</v>
      </c>
      <c r="E2505" s="18">
        <f>IFERROR(VLOOKUP(A2505,[1]Monitoramento_Base_somente_disp!$A:$J,7,FALSE),0)</f>
        <v>0</v>
      </c>
      <c r="F2505" s="18">
        <f>IFERROR(VLOOKUP(A2505,[1]Monitoramento_Base_somente_disp!$A:$J,8,FALSE),0)</f>
        <v>0</v>
      </c>
      <c r="G2505" s="18">
        <f>IFERROR(VLOOKUP(A2505,[1]Monitoramento_Base_somente_disp!$A:$J,9,FALSE),0)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Não</v>
      </c>
      <c r="W2505" s="18" t="str">
        <f t="shared" si="238"/>
        <v>Não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>
        <f>IFERROR(VLOOKUP(A2506,[1]Monitoramento_Base_somente_disp!$A:$J,4,FALSE),0)</f>
        <v>960</v>
      </c>
      <c r="C2506" s="18">
        <f>IFERROR(VLOOKUP(A2506,[1]Monitoramento_Base_somente_disp!$A:$J,5,FALSE),0)</f>
        <v>4411215</v>
      </c>
      <c r="D2506" s="18">
        <f>IFERROR(VLOOKUP(A2506,[1]Monitoramento_Base_somente_disp!$A:$J,6,FALSE),0)</f>
        <v>0</v>
      </c>
      <c r="E2506" s="18">
        <f>IFERROR(VLOOKUP(A2506,[1]Monitoramento_Base_somente_disp!$A:$J,7,FALSE),0)</f>
        <v>0</v>
      </c>
      <c r="F2506" s="18">
        <f>IFERROR(VLOOKUP(A2506,[1]Monitoramento_Base_somente_disp!$A:$J,8,FALSE),0)</f>
        <v>0</v>
      </c>
      <c r="G2506" s="18">
        <f>IFERROR(VLOOKUP(A2506,[1]Monitoramento_Base_somente_disp!$A:$J,9,FALSE),0)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Sim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Não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>
        <f>IFERROR(VLOOKUP(A2507,[1]Monitoramento_Base_somente_disp!$A:$J,4,FALSE),0)</f>
        <v>68</v>
      </c>
      <c r="C2507" s="18">
        <f>IFERROR(VLOOKUP(A2507,[1]Monitoramento_Base_somente_disp!$A:$J,5,FALSE),0)</f>
        <v>3637</v>
      </c>
      <c r="D2507" s="18">
        <f>IFERROR(VLOOKUP(A2507,[1]Monitoramento_Base_somente_disp!$A:$J,6,FALSE),0)</f>
        <v>0</v>
      </c>
      <c r="E2507" s="18">
        <f>IFERROR(VLOOKUP(A2507,[1]Monitoramento_Base_somente_disp!$A:$J,7,FALSE),0)</f>
        <v>0</v>
      </c>
      <c r="F2507" s="18">
        <f>IFERROR(VLOOKUP(A2507,[1]Monitoramento_Base_somente_disp!$A:$J,8,FALSE),0)</f>
        <v>0</v>
      </c>
      <c r="G2507" s="18">
        <f>IFERROR(VLOOKUP(A2507,[1]Monitoramento_Base_somente_disp!$A:$J,9,FALSE),0)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Não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>
        <f>IFERROR(VLOOKUP(A2508,[1]Monitoramento_Base_somente_disp!$A:$J,4,FALSE),0)</f>
        <v>1003</v>
      </c>
      <c r="C2508" s="18">
        <f>IFERROR(VLOOKUP(A2508,[1]Monitoramento_Base_somente_disp!$A:$J,5,FALSE),0)</f>
        <v>36042616</v>
      </c>
      <c r="D2508" s="18">
        <f>IFERROR(VLOOKUP(A2508,[1]Monitoramento_Base_somente_disp!$A:$J,6,FALSE),0)</f>
        <v>0</v>
      </c>
      <c r="E2508" s="18">
        <f>IFERROR(VLOOKUP(A2508,[1]Monitoramento_Base_somente_disp!$A:$J,7,FALSE),0)</f>
        <v>0</v>
      </c>
      <c r="F2508" s="18">
        <f>IFERROR(VLOOKUP(A2508,[1]Monitoramento_Base_somente_disp!$A:$J,8,FALSE),0)</f>
        <v>0</v>
      </c>
      <c r="G2508" s="18">
        <f>IFERROR(VLOOKUP(A2508,[1]Monitoramento_Base_somente_disp!$A:$J,9,FALSE),0)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Não</v>
      </c>
      <c r="W2508" s="18" t="str">
        <f t="shared" si="238"/>
        <v>Não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>
        <f>IFERROR(VLOOKUP(A2509,[1]Monitoramento_Base_somente_disp!$A:$J,4,FALSE),0)</f>
        <v>1364</v>
      </c>
      <c r="C2509" s="18">
        <f>IFERROR(VLOOKUP(A2509,[1]Monitoramento_Base_somente_disp!$A:$J,5,FALSE),0)</f>
        <v>283783</v>
      </c>
      <c r="D2509" s="18">
        <f>IFERROR(VLOOKUP(A2509,[1]Monitoramento_Base_somente_disp!$A:$J,6,FALSE),0)</f>
        <v>0</v>
      </c>
      <c r="E2509" s="18">
        <f>IFERROR(VLOOKUP(A2509,[1]Monitoramento_Base_somente_disp!$A:$J,7,FALSE),0)</f>
        <v>0</v>
      </c>
      <c r="F2509" s="18">
        <f>IFERROR(VLOOKUP(A2509,[1]Monitoramento_Base_somente_disp!$A:$J,8,FALSE),0)</f>
        <v>0</v>
      </c>
      <c r="G2509" s="18">
        <f>IFERROR(VLOOKUP(A2509,[1]Monitoramento_Base_somente_disp!$A:$J,9,FALSE),0)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Não</v>
      </c>
      <c r="W2509" s="18" t="str">
        <f t="shared" si="238"/>
        <v>Não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>
        <f>IFERROR(VLOOKUP(A2510,[1]Monitoramento_Base_somente_disp!$A:$J,4,FALSE),0)</f>
        <v>21664</v>
      </c>
      <c r="C2510" s="18">
        <f>IFERROR(VLOOKUP(A2510,[1]Monitoramento_Base_somente_disp!$A:$J,5,FALSE),0)</f>
        <v>7716035</v>
      </c>
      <c r="D2510" s="18">
        <f>IFERROR(VLOOKUP(A2510,[1]Monitoramento_Base_somente_disp!$A:$J,6,FALSE),0)</f>
        <v>0</v>
      </c>
      <c r="E2510" s="18">
        <f>IFERROR(VLOOKUP(A2510,[1]Monitoramento_Base_somente_disp!$A:$J,7,FALSE),0)</f>
        <v>0</v>
      </c>
      <c r="F2510" s="18">
        <f>IFERROR(VLOOKUP(A2510,[1]Monitoramento_Base_somente_disp!$A:$J,8,FALSE),0)</f>
        <v>0</v>
      </c>
      <c r="G2510" s="18">
        <f>IFERROR(VLOOKUP(A2510,[1]Monitoramento_Base_somente_disp!$A:$J,9,FALSE),0)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Não</v>
      </c>
      <c r="W2510" s="18" t="str">
        <f t="shared" si="238"/>
        <v>Não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>
        <f>IFERROR(VLOOKUP(A2511,[1]Monitoramento_Base_somente_disp!$A:$J,4,FALSE),0)</f>
        <v>0</v>
      </c>
      <c r="C2511" s="18">
        <f>IFERROR(VLOOKUP(A2511,[1]Monitoramento_Base_somente_disp!$A:$J,5,FALSE),0)</f>
        <v>970781362</v>
      </c>
      <c r="D2511" s="18">
        <f>IFERROR(VLOOKUP(A2511,[1]Monitoramento_Base_somente_disp!$A:$J,6,FALSE),0)</f>
        <v>0</v>
      </c>
      <c r="E2511" s="18">
        <f>IFERROR(VLOOKUP(A2511,[1]Monitoramento_Base_somente_disp!$A:$J,7,FALSE),0)</f>
        <v>0</v>
      </c>
      <c r="F2511" s="18">
        <f>IFERROR(VLOOKUP(A2511,[1]Monitoramento_Base_somente_disp!$A:$J,8,FALSE),0)</f>
        <v>0</v>
      </c>
      <c r="G2511" s="18">
        <f>IFERROR(VLOOKUP(A2511,[1]Monitoramento_Base_somente_disp!$A:$J,9,FALSE),0)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Não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>
        <f>IFERROR(VLOOKUP(A2512,[1]Monitoramento_Base_somente_disp!$A:$J,4,FALSE),0)</f>
        <v>1548</v>
      </c>
      <c r="C2512" s="18">
        <f>IFERROR(VLOOKUP(A2512,[1]Monitoramento_Base_somente_disp!$A:$J,5,FALSE),0)</f>
        <v>66379993</v>
      </c>
      <c r="D2512" s="18">
        <f>IFERROR(VLOOKUP(A2512,[1]Monitoramento_Base_somente_disp!$A:$J,6,FALSE),0)</f>
        <v>0</v>
      </c>
      <c r="E2512" s="18">
        <f>IFERROR(VLOOKUP(A2512,[1]Monitoramento_Base_somente_disp!$A:$J,7,FALSE),0)</f>
        <v>0</v>
      </c>
      <c r="F2512" s="18">
        <f>IFERROR(VLOOKUP(A2512,[1]Monitoramento_Base_somente_disp!$A:$J,8,FALSE),0)</f>
        <v>0</v>
      </c>
      <c r="G2512" s="18">
        <f>IFERROR(VLOOKUP(A2512,[1]Monitoramento_Base_somente_disp!$A:$J,9,FALSE),0)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Não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>
        <f>IFERROR(VLOOKUP(A2513,[1]Monitoramento_Base_somente_disp!$A:$J,4,FALSE),0)</f>
        <v>53395</v>
      </c>
      <c r="C2513" s="18">
        <f>IFERROR(VLOOKUP(A2513,[1]Monitoramento_Base_somente_disp!$A:$J,5,FALSE),0)</f>
        <v>27161039</v>
      </c>
      <c r="D2513" s="18">
        <f>IFERROR(VLOOKUP(A2513,[1]Monitoramento_Base_somente_disp!$A:$J,6,FALSE),0)</f>
        <v>0</v>
      </c>
      <c r="E2513" s="18">
        <f>IFERROR(VLOOKUP(A2513,[1]Monitoramento_Base_somente_disp!$A:$J,7,FALSE),0)</f>
        <v>0</v>
      </c>
      <c r="F2513" s="18">
        <f>IFERROR(VLOOKUP(A2513,[1]Monitoramento_Base_somente_disp!$A:$J,8,FALSE),0)</f>
        <v>0</v>
      </c>
      <c r="G2513" s="18">
        <f>IFERROR(VLOOKUP(A2513,[1]Monitoramento_Base_somente_disp!$A:$J,9,FALSE),0)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Não</v>
      </c>
      <c r="W2513" s="18" t="str">
        <f t="shared" si="238"/>
        <v>Não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>
        <f>IFERROR(VLOOKUP(A2514,[1]Monitoramento_Base_somente_disp!$A:$J,4,FALSE),0)</f>
        <v>47618</v>
      </c>
      <c r="C2514" s="18">
        <f>IFERROR(VLOOKUP(A2514,[1]Monitoramento_Base_somente_disp!$A:$J,5,FALSE),0)</f>
        <v>7606504</v>
      </c>
      <c r="D2514" s="18">
        <f>IFERROR(VLOOKUP(A2514,[1]Monitoramento_Base_somente_disp!$A:$J,6,FALSE),0)</f>
        <v>0</v>
      </c>
      <c r="E2514" s="18">
        <f>IFERROR(VLOOKUP(A2514,[1]Monitoramento_Base_somente_disp!$A:$J,7,FALSE),0)</f>
        <v>0</v>
      </c>
      <c r="F2514" s="18">
        <f>IFERROR(VLOOKUP(A2514,[1]Monitoramento_Base_somente_disp!$A:$J,8,FALSE),0)</f>
        <v>0</v>
      </c>
      <c r="G2514" s="18">
        <f>IFERROR(VLOOKUP(A2514,[1]Monitoramento_Base_somente_disp!$A:$J,9,FALSE),0)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Não</v>
      </c>
      <c r="W2514" s="18" t="str">
        <f t="shared" si="238"/>
        <v>Não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>
        <f>IFERROR(VLOOKUP(A2515,[1]Monitoramento_Base_somente_disp!$A:$J,4,FALSE),0)</f>
        <v>9532</v>
      </c>
      <c r="C2515" s="18">
        <f>IFERROR(VLOOKUP(A2515,[1]Monitoramento_Base_somente_disp!$A:$J,5,FALSE),0)</f>
        <v>63723874</v>
      </c>
      <c r="D2515" s="18">
        <f>IFERROR(VLOOKUP(A2515,[1]Monitoramento_Base_somente_disp!$A:$J,6,FALSE),0)</f>
        <v>0</v>
      </c>
      <c r="E2515" s="18">
        <f>IFERROR(VLOOKUP(A2515,[1]Monitoramento_Base_somente_disp!$A:$J,7,FALSE),0)</f>
        <v>0</v>
      </c>
      <c r="F2515" s="18">
        <f>IFERROR(VLOOKUP(A2515,[1]Monitoramento_Base_somente_disp!$A:$J,8,FALSE),0)</f>
        <v>0</v>
      </c>
      <c r="G2515" s="18">
        <f>IFERROR(VLOOKUP(A2515,[1]Monitoramento_Base_somente_disp!$A:$J,9,FALSE),0)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Não</v>
      </c>
      <c r="W2515" s="18" t="str">
        <f t="shared" si="238"/>
        <v>Não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>
        <f>IFERROR(VLOOKUP(A2516,[1]Monitoramento_Base_somente_disp!$A:$J,4,FALSE),0)</f>
        <v>0</v>
      </c>
      <c r="C2516" s="18">
        <f>IFERROR(VLOOKUP(A2516,[1]Monitoramento_Base_somente_disp!$A:$J,5,FALSE),0)</f>
        <v>1019252</v>
      </c>
      <c r="D2516" s="18">
        <f>IFERROR(VLOOKUP(A2516,[1]Monitoramento_Base_somente_disp!$A:$J,6,FALSE),0)</f>
        <v>0</v>
      </c>
      <c r="E2516" s="18">
        <f>IFERROR(VLOOKUP(A2516,[1]Monitoramento_Base_somente_disp!$A:$J,7,FALSE),0)</f>
        <v>0</v>
      </c>
      <c r="F2516" s="18">
        <f>IFERROR(VLOOKUP(A2516,[1]Monitoramento_Base_somente_disp!$A:$J,8,FALSE),0)</f>
        <v>0</v>
      </c>
      <c r="G2516" s="18">
        <f>IFERROR(VLOOKUP(A2516,[1]Monitoramento_Base_somente_disp!$A:$J,9,FALSE),0)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Não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>
        <f>IFERROR(VLOOKUP(A2517,[1]Monitoramento_Base_somente_disp!$A:$J,4,FALSE),0)</f>
        <v>6581</v>
      </c>
      <c r="C2517" s="18">
        <f>IFERROR(VLOOKUP(A2517,[1]Monitoramento_Base_somente_disp!$A:$J,5,FALSE),0)</f>
        <v>2614572</v>
      </c>
      <c r="D2517" s="18">
        <f>IFERROR(VLOOKUP(A2517,[1]Monitoramento_Base_somente_disp!$A:$J,6,FALSE),0)</f>
        <v>0</v>
      </c>
      <c r="E2517" s="18">
        <f>IFERROR(VLOOKUP(A2517,[1]Monitoramento_Base_somente_disp!$A:$J,7,FALSE),0)</f>
        <v>0</v>
      </c>
      <c r="F2517" s="18">
        <f>IFERROR(VLOOKUP(A2517,[1]Monitoramento_Base_somente_disp!$A:$J,8,FALSE),0)</f>
        <v>0</v>
      </c>
      <c r="G2517" s="18">
        <f>IFERROR(VLOOKUP(A2517,[1]Monitoramento_Base_somente_disp!$A:$J,9,FALSE),0)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Não</v>
      </c>
      <c r="W2517" s="18" t="str">
        <f t="shared" si="238"/>
        <v>Não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>
        <f>IFERROR(VLOOKUP(A2518,[1]Monitoramento_Base_somente_disp!$A:$J,4,FALSE),0)</f>
        <v>42252</v>
      </c>
      <c r="C2518" s="18">
        <f>IFERROR(VLOOKUP(A2518,[1]Monitoramento_Base_somente_disp!$A:$J,5,FALSE),0)</f>
        <v>15505426</v>
      </c>
      <c r="D2518" s="18">
        <f>IFERROR(VLOOKUP(A2518,[1]Monitoramento_Base_somente_disp!$A:$J,6,FALSE),0)</f>
        <v>0</v>
      </c>
      <c r="E2518" s="18">
        <f>IFERROR(VLOOKUP(A2518,[1]Monitoramento_Base_somente_disp!$A:$J,7,FALSE),0)</f>
        <v>0</v>
      </c>
      <c r="F2518" s="18">
        <f>IFERROR(VLOOKUP(A2518,[1]Monitoramento_Base_somente_disp!$A:$J,8,FALSE),0)</f>
        <v>0</v>
      </c>
      <c r="G2518" s="18">
        <f>IFERROR(VLOOKUP(A2518,[1]Monitoramento_Base_somente_disp!$A:$J,9,FALSE),0)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Não</v>
      </c>
      <c r="W2518" s="18" t="str">
        <f t="shared" si="238"/>
        <v>Não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>
        <f>IFERROR(VLOOKUP(A2519,[1]Monitoramento_Base_somente_disp!$A:$J,4,FALSE),0)</f>
        <v>7283</v>
      </c>
      <c r="C2519" s="18">
        <f>IFERROR(VLOOKUP(A2519,[1]Monitoramento_Base_somente_disp!$A:$J,5,FALSE),0)</f>
        <v>774537193</v>
      </c>
      <c r="D2519" s="18">
        <f>IFERROR(VLOOKUP(A2519,[1]Monitoramento_Base_somente_disp!$A:$J,6,FALSE),0)</f>
        <v>0</v>
      </c>
      <c r="E2519" s="18">
        <f>IFERROR(VLOOKUP(A2519,[1]Monitoramento_Base_somente_disp!$A:$J,7,FALSE),0)</f>
        <v>0</v>
      </c>
      <c r="F2519" s="18">
        <f>IFERROR(VLOOKUP(A2519,[1]Monitoramento_Base_somente_disp!$A:$J,8,FALSE),0)</f>
        <v>0</v>
      </c>
      <c r="G2519" s="18">
        <f>IFERROR(VLOOKUP(A2519,[1]Monitoramento_Base_somente_disp!$A:$J,9,FALSE),0)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Não</v>
      </c>
      <c r="W2519" s="18" t="str">
        <f t="shared" si="238"/>
        <v>Não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>
        <f>IFERROR(VLOOKUP(A2520,[1]Monitoramento_Base_somente_disp!$A:$J,4,FALSE),0)</f>
        <v>183</v>
      </c>
      <c r="C2520" s="18">
        <f>IFERROR(VLOOKUP(A2520,[1]Monitoramento_Base_somente_disp!$A:$J,5,FALSE),0)</f>
        <v>12190706</v>
      </c>
      <c r="D2520" s="18">
        <f>IFERROR(VLOOKUP(A2520,[1]Monitoramento_Base_somente_disp!$A:$J,6,FALSE),0)</f>
        <v>0</v>
      </c>
      <c r="E2520" s="18">
        <f>IFERROR(VLOOKUP(A2520,[1]Monitoramento_Base_somente_disp!$A:$J,7,FALSE),0)</f>
        <v>0</v>
      </c>
      <c r="F2520" s="18">
        <f>IFERROR(VLOOKUP(A2520,[1]Monitoramento_Base_somente_disp!$A:$J,8,FALSE),0)</f>
        <v>0</v>
      </c>
      <c r="G2520" s="18">
        <f>IFERROR(VLOOKUP(A2520,[1]Monitoramento_Base_somente_disp!$A:$J,9,FALSE),0)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Não</v>
      </c>
      <c r="W2520" s="18" t="str">
        <f t="shared" si="238"/>
        <v>Não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>
        <f>IFERROR(VLOOKUP(A2521,[1]Monitoramento_Base_somente_disp!$A:$J,4,FALSE),0)</f>
        <v>171444</v>
      </c>
      <c r="C2521" s="18">
        <f>IFERROR(VLOOKUP(A2521,[1]Monitoramento_Base_somente_disp!$A:$J,5,FALSE),0)</f>
        <v>67277551</v>
      </c>
      <c r="D2521" s="18">
        <f>IFERROR(VLOOKUP(A2521,[1]Monitoramento_Base_somente_disp!$A:$J,6,FALSE),0)</f>
        <v>0</v>
      </c>
      <c r="E2521" s="18">
        <f>IFERROR(VLOOKUP(A2521,[1]Monitoramento_Base_somente_disp!$A:$J,7,FALSE),0)</f>
        <v>0</v>
      </c>
      <c r="F2521" s="18">
        <f>IFERROR(VLOOKUP(A2521,[1]Monitoramento_Base_somente_disp!$A:$J,8,FALSE),0)</f>
        <v>0</v>
      </c>
      <c r="G2521" s="18">
        <f>IFERROR(VLOOKUP(A2521,[1]Monitoramento_Base_somente_disp!$A:$J,9,FALSE),0)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Não</v>
      </c>
      <c r="W2521" s="18" t="str">
        <f t="shared" si="238"/>
        <v>Não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>
        <f>IFERROR(VLOOKUP(A2522,[1]Monitoramento_Base_somente_disp!$A:$J,4,FALSE),0)</f>
        <v>15051</v>
      </c>
      <c r="C2522" s="18">
        <f>IFERROR(VLOOKUP(A2522,[1]Monitoramento_Base_somente_disp!$A:$J,5,FALSE),0)</f>
        <v>2437627</v>
      </c>
      <c r="D2522" s="18">
        <f>IFERROR(VLOOKUP(A2522,[1]Monitoramento_Base_somente_disp!$A:$J,6,FALSE),0)</f>
        <v>0</v>
      </c>
      <c r="E2522" s="18">
        <f>IFERROR(VLOOKUP(A2522,[1]Monitoramento_Base_somente_disp!$A:$J,7,FALSE),0)</f>
        <v>0</v>
      </c>
      <c r="F2522" s="18">
        <f>IFERROR(VLOOKUP(A2522,[1]Monitoramento_Base_somente_disp!$A:$J,8,FALSE),0)</f>
        <v>0</v>
      </c>
      <c r="G2522" s="18">
        <f>IFERROR(VLOOKUP(A2522,[1]Monitoramento_Base_somente_disp!$A:$J,9,FALSE),0)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Não</v>
      </c>
      <c r="W2522" s="18" t="str">
        <f t="shared" si="238"/>
        <v>Não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>
        <f>IFERROR(VLOOKUP(A2523,[1]Monitoramento_Base_somente_disp!$A:$J,4,FALSE),0)</f>
        <v>0</v>
      </c>
      <c r="C2523" s="18">
        <f>IFERROR(VLOOKUP(A2523,[1]Monitoramento_Base_somente_disp!$A:$J,5,FALSE),0)</f>
        <v>6207966</v>
      </c>
      <c r="D2523" s="18">
        <f>IFERROR(VLOOKUP(A2523,[1]Monitoramento_Base_somente_disp!$A:$J,6,FALSE),0)</f>
        <v>0</v>
      </c>
      <c r="E2523" s="18">
        <f>IFERROR(VLOOKUP(A2523,[1]Monitoramento_Base_somente_disp!$A:$J,7,FALSE),0)</f>
        <v>0</v>
      </c>
      <c r="F2523" s="18">
        <f>IFERROR(VLOOKUP(A2523,[1]Monitoramento_Base_somente_disp!$A:$J,8,FALSE),0)</f>
        <v>0</v>
      </c>
      <c r="G2523" s="18">
        <f>IFERROR(VLOOKUP(A2523,[1]Monitoramento_Base_somente_disp!$A:$J,9,FALSE),0)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Não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>
        <f>IFERROR(VLOOKUP(A2524,[1]Monitoramento_Base_somente_disp!$A:$J,4,FALSE),0)</f>
        <v>5292</v>
      </c>
      <c r="C2524" s="18">
        <f>IFERROR(VLOOKUP(A2524,[1]Monitoramento_Base_somente_disp!$A:$J,5,FALSE),0)</f>
        <v>9638077</v>
      </c>
      <c r="D2524" s="18">
        <f>IFERROR(VLOOKUP(A2524,[1]Monitoramento_Base_somente_disp!$A:$J,6,FALSE),0)</f>
        <v>0</v>
      </c>
      <c r="E2524" s="18">
        <f>IFERROR(VLOOKUP(A2524,[1]Monitoramento_Base_somente_disp!$A:$J,7,FALSE),0)</f>
        <v>0</v>
      </c>
      <c r="F2524" s="18">
        <f>IFERROR(VLOOKUP(A2524,[1]Monitoramento_Base_somente_disp!$A:$J,8,FALSE),0)</f>
        <v>0</v>
      </c>
      <c r="G2524" s="18">
        <f>IFERROR(VLOOKUP(A2524,[1]Monitoramento_Base_somente_disp!$A:$J,9,FALSE),0)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Não</v>
      </c>
      <c r="W2524" s="18" t="str">
        <f t="shared" si="238"/>
        <v>Não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>
        <f>IFERROR(VLOOKUP(A2525,[1]Monitoramento_Base_somente_disp!$A:$J,4,FALSE),0)</f>
        <v>703</v>
      </c>
      <c r="C2525" s="18">
        <f>IFERROR(VLOOKUP(A2525,[1]Monitoramento_Base_somente_disp!$A:$J,5,FALSE),0)</f>
        <v>5205018</v>
      </c>
      <c r="D2525" s="18">
        <f>IFERROR(VLOOKUP(A2525,[1]Monitoramento_Base_somente_disp!$A:$J,6,FALSE),0)</f>
        <v>0</v>
      </c>
      <c r="E2525" s="18">
        <f>IFERROR(VLOOKUP(A2525,[1]Monitoramento_Base_somente_disp!$A:$J,7,FALSE),0)</f>
        <v>0</v>
      </c>
      <c r="F2525" s="18">
        <f>IFERROR(VLOOKUP(A2525,[1]Monitoramento_Base_somente_disp!$A:$J,8,FALSE),0)</f>
        <v>0</v>
      </c>
      <c r="G2525" s="18">
        <f>IFERROR(VLOOKUP(A2525,[1]Monitoramento_Base_somente_disp!$A:$J,9,FALSE),0)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Não</v>
      </c>
      <c r="W2525" s="18" t="str">
        <f t="shared" si="238"/>
        <v>Não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>
        <f>IFERROR(VLOOKUP(A2526,[1]Monitoramento_Base_somente_disp!$A:$J,4,FALSE),0)</f>
        <v>723</v>
      </c>
      <c r="C2526" s="18">
        <f>IFERROR(VLOOKUP(A2526,[1]Monitoramento_Base_somente_disp!$A:$J,5,FALSE),0)</f>
        <v>82591959</v>
      </c>
      <c r="D2526" s="18">
        <f>IFERROR(VLOOKUP(A2526,[1]Monitoramento_Base_somente_disp!$A:$J,6,FALSE),0)</f>
        <v>0</v>
      </c>
      <c r="E2526" s="18">
        <f>IFERROR(VLOOKUP(A2526,[1]Monitoramento_Base_somente_disp!$A:$J,7,FALSE),0)</f>
        <v>0</v>
      </c>
      <c r="F2526" s="18">
        <f>IFERROR(VLOOKUP(A2526,[1]Monitoramento_Base_somente_disp!$A:$J,8,FALSE),0)</f>
        <v>0</v>
      </c>
      <c r="G2526" s="18">
        <f>IFERROR(VLOOKUP(A2526,[1]Monitoramento_Base_somente_disp!$A:$J,9,FALSE),0)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Não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>
        <f>IFERROR(VLOOKUP(A2527,[1]Monitoramento_Base_somente_disp!$A:$J,4,FALSE),0)</f>
        <v>13018</v>
      </c>
      <c r="C2527" s="18">
        <f>IFERROR(VLOOKUP(A2527,[1]Monitoramento_Base_somente_disp!$A:$J,5,FALSE),0)</f>
        <v>11551963</v>
      </c>
      <c r="D2527" s="18">
        <f>IFERROR(VLOOKUP(A2527,[1]Monitoramento_Base_somente_disp!$A:$J,6,FALSE),0)</f>
        <v>0</v>
      </c>
      <c r="E2527" s="18">
        <f>IFERROR(VLOOKUP(A2527,[1]Monitoramento_Base_somente_disp!$A:$J,7,FALSE),0)</f>
        <v>0</v>
      </c>
      <c r="F2527" s="18">
        <f>IFERROR(VLOOKUP(A2527,[1]Monitoramento_Base_somente_disp!$A:$J,8,FALSE),0)</f>
        <v>0</v>
      </c>
      <c r="G2527" s="18">
        <f>IFERROR(VLOOKUP(A2527,[1]Monitoramento_Base_somente_disp!$A:$J,9,FALSE),0)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Não</v>
      </c>
      <c r="W2527" s="18" t="str">
        <f t="shared" si="238"/>
        <v>Não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>
        <f>IFERROR(VLOOKUP(A2528,[1]Monitoramento_Base_somente_disp!$A:$J,4,FALSE),0)</f>
        <v>25076</v>
      </c>
      <c r="C2528" s="18">
        <f>IFERROR(VLOOKUP(A2528,[1]Monitoramento_Base_somente_disp!$A:$J,5,FALSE),0)</f>
        <v>7670551</v>
      </c>
      <c r="D2528" s="18">
        <f>IFERROR(VLOOKUP(A2528,[1]Monitoramento_Base_somente_disp!$A:$J,6,FALSE),0)</f>
        <v>0</v>
      </c>
      <c r="E2528" s="18">
        <f>IFERROR(VLOOKUP(A2528,[1]Monitoramento_Base_somente_disp!$A:$J,7,FALSE),0)</f>
        <v>0</v>
      </c>
      <c r="F2528" s="18">
        <f>IFERROR(VLOOKUP(A2528,[1]Monitoramento_Base_somente_disp!$A:$J,8,FALSE),0)</f>
        <v>0</v>
      </c>
      <c r="G2528" s="18">
        <f>IFERROR(VLOOKUP(A2528,[1]Monitoramento_Base_somente_disp!$A:$J,9,FALSE),0)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Não</v>
      </c>
      <c r="W2528" s="18" t="str">
        <f t="shared" si="238"/>
        <v>Não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>
        <f>IFERROR(VLOOKUP(A2529,[1]Monitoramento_Base_somente_disp!$A:$J,4,FALSE),0)</f>
        <v>33213</v>
      </c>
      <c r="C2529" s="18">
        <f>IFERROR(VLOOKUP(A2529,[1]Monitoramento_Base_somente_disp!$A:$J,5,FALSE),0)</f>
        <v>79625210</v>
      </c>
      <c r="D2529" s="18">
        <f>IFERROR(VLOOKUP(A2529,[1]Monitoramento_Base_somente_disp!$A:$J,6,FALSE),0)</f>
        <v>0</v>
      </c>
      <c r="E2529" s="18">
        <f>IFERROR(VLOOKUP(A2529,[1]Monitoramento_Base_somente_disp!$A:$J,7,FALSE),0)</f>
        <v>0</v>
      </c>
      <c r="F2529" s="18">
        <f>IFERROR(VLOOKUP(A2529,[1]Monitoramento_Base_somente_disp!$A:$J,8,FALSE),0)</f>
        <v>0</v>
      </c>
      <c r="G2529" s="18">
        <f>IFERROR(VLOOKUP(A2529,[1]Monitoramento_Base_somente_disp!$A:$J,9,FALSE),0)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Não</v>
      </c>
      <c r="W2529" s="18" t="str">
        <f t="shared" si="238"/>
        <v>Não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>
        <f>IFERROR(VLOOKUP(A2530,[1]Monitoramento_Base_somente_disp!$A:$J,4,FALSE),0)</f>
        <v>10513</v>
      </c>
      <c r="C2530" s="18">
        <f>IFERROR(VLOOKUP(A2530,[1]Monitoramento_Base_somente_disp!$A:$J,5,FALSE),0)</f>
        <v>35259776</v>
      </c>
      <c r="D2530" s="18">
        <f>IFERROR(VLOOKUP(A2530,[1]Monitoramento_Base_somente_disp!$A:$J,6,FALSE),0)</f>
        <v>0</v>
      </c>
      <c r="E2530" s="18">
        <f>IFERROR(VLOOKUP(A2530,[1]Monitoramento_Base_somente_disp!$A:$J,7,FALSE),0)</f>
        <v>0</v>
      </c>
      <c r="F2530" s="18">
        <f>IFERROR(VLOOKUP(A2530,[1]Monitoramento_Base_somente_disp!$A:$J,8,FALSE),0)</f>
        <v>0</v>
      </c>
      <c r="G2530" s="18">
        <f>IFERROR(VLOOKUP(A2530,[1]Monitoramento_Base_somente_disp!$A:$J,9,FALSE),0)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Não</v>
      </c>
      <c r="W2530" s="18" t="str">
        <f t="shared" si="238"/>
        <v>Não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>
        <f>IFERROR(VLOOKUP(A2531,[1]Monitoramento_Base_somente_disp!$A:$J,4,FALSE),0)</f>
        <v>0</v>
      </c>
      <c r="C2531" s="18">
        <f>IFERROR(VLOOKUP(A2531,[1]Monitoramento_Base_somente_disp!$A:$J,5,FALSE),0)</f>
        <v>25825435</v>
      </c>
      <c r="D2531" s="18">
        <f>IFERROR(VLOOKUP(A2531,[1]Monitoramento_Base_somente_disp!$A:$J,6,FALSE),0)</f>
        <v>0</v>
      </c>
      <c r="E2531" s="18">
        <f>IFERROR(VLOOKUP(A2531,[1]Monitoramento_Base_somente_disp!$A:$J,7,FALSE),0)</f>
        <v>0</v>
      </c>
      <c r="F2531" s="18">
        <f>IFERROR(VLOOKUP(A2531,[1]Monitoramento_Base_somente_disp!$A:$J,8,FALSE),0)</f>
        <v>0</v>
      </c>
      <c r="G2531" s="18">
        <f>IFERROR(VLOOKUP(A2531,[1]Monitoramento_Base_somente_disp!$A:$J,9,FALSE),0)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Não</v>
      </c>
      <c r="U2531" s="18" t="str">
        <f t="shared" si="236"/>
        <v>Sim</v>
      </c>
      <c r="V2531" s="18" t="str">
        <f t="shared" si="237"/>
        <v>Não</v>
      </c>
      <c r="W2531" s="18" t="str">
        <f t="shared" si="238"/>
        <v>Não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>
        <f>IFERROR(VLOOKUP(A2532,[1]Monitoramento_Base_somente_disp!$A:$J,4,FALSE),0)</f>
        <v>15430</v>
      </c>
      <c r="C2532" s="18">
        <f>IFERROR(VLOOKUP(A2532,[1]Monitoramento_Base_somente_disp!$A:$J,5,FALSE),0)</f>
        <v>5018685</v>
      </c>
      <c r="D2532" s="18">
        <f>IFERROR(VLOOKUP(A2532,[1]Monitoramento_Base_somente_disp!$A:$J,6,FALSE),0)</f>
        <v>0</v>
      </c>
      <c r="E2532" s="18">
        <f>IFERROR(VLOOKUP(A2532,[1]Monitoramento_Base_somente_disp!$A:$J,7,FALSE),0)</f>
        <v>0</v>
      </c>
      <c r="F2532" s="18">
        <f>IFERROR(VLOOKUP(A2532,[1]Monitoramento_Base_somente_disp!$A:$J,8,FALSE),0)</f>
        <v>0</v>
      </c>
      <c r="G2532" s="18">
        <f>IFERROR(VLOOKUP(A2532,[1]Monitoramento_Base_somente_disp!$A:$J,9,FALSE),0)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Não</v>
      </c>
      <c r="W2532" s="18" t="str">
        <f t="shared" si="238"/>
        <v>Não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>
        <f>IFERROR(VLOOKUP(A2533,[1]Monitoramento_Base_somente_disp!$A:$J,4,FALSE),0)</f>
        <v>68900</v>
      </c>
      <c r="C2533" s="18">
        <f>IFERROR(VLOOKUP(A2533,[1]Monitoramento_Base_somente_disp!$A:$J,5,FALSE),0)</f>
        <v>15916435</v>
      </c>
      <c r="D2533" s="18">
        <f>IFERROR(VLOOKUP(A2533,[1]Monitoramento_Base_somente_disp!$A:$J,6,FALSE),0)</f>
        <v>0</v>
      </c>
      <c r="E2533" s="18">
        <f>IFERROR(VLOOKUP(A2533,[1]Monitoramento_Base_somente_disp!$A:$J,7,FALSE),0)</f>
        <v>0</v>
      </c>
      <c r="F2533" s="18">
        <f>IFERROR(VLOOKUP(A2533,[1]Monitoramento_Base_somente_disp!$A:$J,8,FALSE),0)</f>
        <v>0</v>
      </c>
      <c r="G2533" s="18">
        <f>IFERROR(VLOOKUP(A2533,[1]Monitoramento_Base_somente_disp!$A:$J,9,FALSE),0)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Não</v>
      </c>
      <c r="W2533" s="18" t="str">
        <f t="shared" si="238"/>
        <v>Não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>
        <f>IFERROR(VLOOKUP(A2534,[1]Monitoramento_Base_somente_disp!$A:$J,4,FALSE),0)</f>
        <v>17725</v>
      </c>
      <c r="C2534" s="18">
        <f>IFERROR(VLOOKUP(A2534,[1]Monitoramento_Base_somente_disp!$A:$J,5,FALSE),0)</f>
        <v>17420688</v>
      </c>
      <c r="D2534" s="18">
        <f>IFERROR(VLOOKUP(A2534,[1]Monitoramento_Base_somente_disp!$A:$J,6,FALSE),0)</f>
        <v>0</v>
      </c>
      <c r="E2534" s="18">
        <f>IFERROR(VLOOKUP(A2534,[1]Monitoramento_Base_somente_disp!$A:$J,7,FALSE),0)</f>
        <v>0</v>
      </c>
      <c r="F2534" s="18">
        <f>IFERROR(VLOOKUP(A2534,[1]Monitoramento_Base_somente_disp!$A:$J,8,FALSE),0)</f>
        <v>0</v>
      </c>
      <c r="G2534" s="18">
        <f>IFERROR(VLOOKUP(A2534,[1]Monitoramento_Base_somente_disp!$A:$J,9,FALSE),0)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Não</v>
      </c>
      <c r="W2534" s="18" t="str">
        <f t="shared" si="238"/>
        <v>Não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>
        <f>IFERROR(VLOOKUP(A2535,[1]Monitoramento_Base_somente_disp!$A:$J,4,FALSE),0)</f>
        <v>2589</v>
      </c>
      <c r="C2535" s="18">
        <f>IFERROR(VLOOKUP(A2535,[1]Monitoramento_Base_somente_disp!$A:$J,5,FALSE),0)</f>
        <v>14744095</v>
      </c>
      <c r="D2535" s="18">
        <f>IFERROR(VLOOKUP(A2535,[1]Monitoramento_Base_somente_disp!$A:$J,6,FALSE),0)</f>
        <v>0</v>
      </c>
      <c r="E2535" s="18">
        <f>IFERROR(VLOOKUP(A2535,[1]Monitoramento_Base_somente_disp!$A:$J,7,FALSE),0)</f>
        <v>0</v>
      </c>
      <c r="F2535" s="18">
        <f>IFERROR(VLOOKUP(A2535,[1]Monitoramento_Base_somente_disp!$A:$J,8,FALSE),0)</f>
        <v>0</v>
      </c>
      <c r="G2535" s="18">
        <f>IFERROR(VLOOKUP(A2535,[1]Monitoramento_Base_somente_disp!$A:$J,9,FALSE),0)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Não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>
        <f>IFERROR(VLOOKUP(A2536,[1]Monitoramento_Base_somente_disp!$A:$J,4,FALSE),0)</f>
        <v>0</v>
      </c>
      <c r="C2536" s="18">
        <f>IFERROR(VLOOKUP(A2536,[1]Monitoramento_Base_somente_disp!$A:$J,5,FALSE),0)</f>
        <v>3142943</v>
      </c>
      <c r="D2536" s="18">
        <f>IFERROR(VLOOKUP(A2536,[1]Monitoramento_Base_somente_disp!$A:$J,6,FALSE),0)</f>
        <v>0</v>
      </c>
      <c r="E2536" s="18">
        <f>IFERROR(VLOOKUP(A2536,[1]Monitoramento_Base_somente_disp!$A:$J,7,FALSE),0)</f>
        <v>0</v>
      </c>
      <c r="F2536" s="18">
        <f>IFERROR(VLOOKUP(A2536,[1]Monitoramento_Base_somente_disp!$A:$J,8,FALSE),0)</f>
        <v>0</v>
      </c>
      <c r="G2536" s="18">
        <f>IFERROR(VLOOKUP(A2536,[1]Monitoramento_Base_somente_disp!$A:$J,9,FALSE),0)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Não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IFERROR(VLOOKUP(A2537,[1]Monitoramento_Base_somente_disp!$A:$J,4,FALSE),0)</f>
        <v>1020</v>
      </c>
      <c r="C2537" s="18">
        <f>IFERROR(VLOOKUP(A2537,[1]Monitoramento_Base_somente_disp!$A:$J,5,FALSE),0)</f>
        <v>131387</v>
      </c>
      <c r="D2537" s="18">
        <f>IFERROR(VLOOKUP(A2537,[1]Monitoramento_Base_somente_disp!$A:$J,6,FALSE),0)</f>
        <v>0</v>
      </c>
      <c r="E2537" s="18">
        <f>IFERROR(VLOOKUP(A2537,[1]Monitoramento_Base_somente_disp!$A:$J,7,FALSE),0)</f>
        <v>0</v>
      </c>
      <c r="F2537" s="18">
        <f>IFERROR(VLOOKUP(A2537,[1]Monitoramento_Base_somente_disp!$A:$J,8,FALSE),0)</f>
        <v>0</v>
      </c>
      <c r="G2537" s="18">
        <f>IFERROR(VLOOKUP(A2537,[1]Monitoramento_Base_somente_disp!$A:$J,9,FALSE),0)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Não</v>
      </c>
      <c r="W2537" s="18" t="str">
        <f t="shared" si="238"/>
        <v>Não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>
        <f>IFERROR(VLOOKUP(A2538,[1]Monitoramento_Base_somente_disp!$A:$J,4,FALSE),0)</f>
        <v>43917</v>
      </c>
      <c r="C2538" s="18">
        <f>IFERROR(VLOOKUP(A2538,[1]Monitoramento_Base_somente_disp!$A:$J,5,FALSE),0)</f>
        <v>11217252</v>
      </c>
      <c r="D2538" s="18">
        <f>IFERROR(VLOOKUP(A2538,[1]Monitoramento_Base_somente_disp!$A:$J,6,FALSE),0)</f>
        <v>0</v>
      </c>
      <c r="E2538" s="18">
        <f>IFERROR(VLOOKUP(A2538,[1]Monitoramento_Base_somente_disp!$A:$J,7,FALSE),0)</f>
        <v>0</v>
      </c>
      <c r="F2538" s="18">
        <f>IFERROR(VLOOKUP(A2538,[1]Monitoramento_Base_somente_disp!$A:$J,8,FALSE),0)</f>
        <v>0</v>
      </c>
      <c r="G2538" s="18">
        <f>IFERROR(VLOOKUP(A2538,[1]Monitoramento_Base_somente_disp!$A:$J,9,FALSE),0)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Não</v>
      </c>
      <c r="W2538" s="18" t="str">
        <f t="shared" si="238"/>
        <v>Não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>
        <f>IFERROR(VLOOKUP(A2539,[1]Monitoramento_Base_somente_disp!$A:$J,4,FALSE),0)</f>
        <v>17931</v>
      </c>
      <c r="C2539" s="18">
        <f>IFERROR(VLOOKUP(A2539,[1]Monitoramento_Base_somente_disp!$A:$J,5,FALSE),0)</f>
        <v>4529924</v>
      </c>
      <c r="D2539" s="18">
        <f>IFERROR(VLOOKUP(A2539,[1]Monitoramento_Base_somente_disp!$A:$J,6,FALSE),0)</f>
        <v>0</v>
      </c>
      <c r="E2539" s="18">
        <f>IFERROR(VLOOKUP(A2539,[1]Monitoramento_Base_somente_disp!$A:$J,7,FALSE),0)</f>
        <v>0</v>
      </c>
      <c r="F2539" s="18">
        <f>IFERROR(VLOOKUP(A2539,[1]Monitoramento_Base_somente_disp!$A:$J,8,FALSE),0)</f>
        <v>0</v>
      </c>
      <c r="G2539" s="18">
        <f>IFERROR(VLOOKUP(A2539,[1]Monitoramento_Base_somente_disp!$A:$J,9,FALSE),0)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Não</v>
      </c>
      <c r="W2539" s="18" t="str">
        <f t="shared" si="238"/>
        <v>Não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>
        <f>IFERROR(VLOOKUP(A2540,[1]Monitoramento_Base_somente_disp!$A:$J,4,FALSE),0)</f>
        <v>0</v>
      </c>
      <c r="C2540" s="18">
        <f>IFERROR(VLOOKUP(A2540,[1]Monitoramento_Base_somente_disp!$A:$J,5,FALSE),0)</f>
        <v>7154501</v>
      </c>
      <c r="D2540" s="18">
        <f>IFERROR(VLOOKUP(A2540,[1]Monitoramento_Base_somente_disp!$A:$J,6,FALSE),0)</f>
        <v>0</v>
      </c>
      <c r="E2540" s="18">
        <f>IFERROR(VLOOKUP(A2540,[1]Monitoramento_Base_somente_disp!$A:$J,7,FALSE),0)</f>
        <v>0</v>
      </c>
      <c r="F2540" s="18">
        <f>IFERROR(VLOOKUP(A2540,[1]Monitoramento_Base_somente_disp!$A:$J,8,FALSE),0)</f>
        <v>0</v>
      </c>
      <c r="G2540" s="18">
        <f>IFERROR(VLOOKUP(A2540,[1]Monitoramento_Base_somente_disp!$A:$J,9,FALSE),0)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Não</v>
      </c>
      <c r="U2540" s="18" t="str">
        <f t="shared" si="236"/>
        <v>Sim</v>
      </c>
      <c r="V2540" s="18" t="str">
        <f t="shared" si="237"/>
        <v>Não</v>
      </c>
      <c r="W2540" s="18" t="str">
        <f t="shared" si="238"/>
        <v>Não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>
        <f>IFERROR(VLOOKUP(A2541,[1]Monitoramento_Base_somente_disp!$A:$J,4,FALSE),0)</f>
        <v>4127</v>
      </c>
      <c r="C2541" s="18">
        <f>IFERROR(VLOOKUP(A2541,[1]Monitoramento_Base_somente_disp!$A:$J,5,FALSE),0)</f>
        <v>1961046</v>
      </c>
      <c r="D2541" s="18">
        <f>IFERROR(VLOOKUP(A2541,[1]Monitoramento_Base_somente_disp!$A:$J,6,FALSE),0)</f>
        <v>0</v>
      </c>
      <c r="E2541" s="18">
        <f>IFERROR(VLOOKUP(A2541,[1]Monitoramento_Base_somente_disp!$A:$J,7,FALSE),0)</f>
        <v>0</v>
      </c>
      <c r="F2541" s="18">
        <f>IFERROR(VLOOKUP(A2541,[1]Monitoramento_Base_somente_disp!$A:$J,8,FALSE),0)</f>
        <v>0</v>
      </c>
      <c r="G2541" s="18">
        <f>IFERROR(VLOOKUP(A2541,[1]Monitoramento_Base_somente_disp!$A:$J,9,FALSE),0)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Não</v>
      </c>
      <c r="W2541" s="18" t="str">
        <f t="shared" si="238"/>
        <v>Não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>
        <f>IFERROR(VLOOKUP(A2542,[1]Monitoramento_Base_somente_disp!$A:$J,4,FALSE),0)</f>
        <v>7456</v>
      </c>
      <c r="C2542" s="18">
        <f>IFERROR(VLOOKUP(A2542,[1]Monitoramento_Base_somente_disp!$A:$J,5,FALSE),0)</f>
        <v>10470220</v>
      </c>
      <c r="D2542" s="18">
        <f>IFERROR(VLOOKUP(A2542,[1]Monitoramento_Base_somente_disp!$A:$J,6,FALSE),0)</f>
        <v>0</v>
      </c>
      <c r="E2542" s="18">
        <f>IFERROR(VLOOKUP(A2542,[1]Monitoramento_Base_somente_disp!$A:$J,7,FALSE),0)</f>
        <v>0</v>
      </c>
      <c r="F2542" s="18">
        <f>IFERROR(VLOOKUP(A2542,[1]Monitoramento_Base_somente_disp!$A:$J,8,FALSE),0)</f>
        <v>0</v>
      </c>
      <c r="G2542" s="18">
        <f>IFERROR(VLOOKUP(A2542,[1]Monitoramento_Base_somente_disp!$A:$J,9,FALSE),0)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Não</v>
      </c>
      <c r="W2542" s="18" t="str">
        <f t="shared" si="238"/>
        <v>Não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>
        <f>IFERROR(VLOOKUP(A2543,[1]Monitoramento_Base_somente_disp!$A:$J,4,FALSE),0)</f>
        <v>7517</v>
      </c>
      <c r="C2543" s="18">
        <f>IFERROR(VLOOKUP(A2543,[1]Monitoramento_Base_somente_disp!$A:$J,5,FALSE),0)</f>
        <v>6217243</v>
      </c>
      <c r="D2543" s="18">
        <f>IFERROR(VLOOKUP(A2543,[1]Monitoramento_Base_somente_disp!$A:$J,6,FALSE),0)</f>
        <v>0</v>
      </c>
      <c r="E2543" s="18">
        <f>IFERROR(VLOOKUP(A2543,[1]Monitoramento_Base_somente_disp!$A:$J,7,FALSE),0)</f>
        <v>0</v>
      </c>
      <c r="F2543" s="18">
        <f>IFERROR(VLOOKUP(A2543,[1]Monitoramento_Base_somente_disp!$A:$J,8,FALSE),0)</f>
        <v>0</v>
      </c>
      <c r="G2543" s="18">
        <f>IFERROR(VLOOKUP(A2543,[1]Monitoramento_Base_somente_disp!$A:$J,9,FALSE),0)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Não</v>
      </c>
      <c r="W2543" s="18" t="str">
        <f t="shared" si="238"/>
        <v>Não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>
        <f>IFERROR(VLOOKUP(A2544,[1]Monitoramento_Base_somente_disp!$A:$J,4,FALSE),0)</f>
        <v>114543</v>
      </c>
      <c r="C2544" s="18">
        <f>IFERROR(VLOOKUP(A2544,[1]Monitoramento_Base_somente_disp!$A:$J,5,FALSE),0)</f>
        <v>21028802</v>
      </c>
      <c r="D2544" s="18">
        <f>IFERROR(VLOOKUP(A2544,[1]Monitoramento_Base_somente_disp!$A:$J,6,FALSE),0)</f>
        <v>0</v>
      </c>
      <c r="E2544" s="18">
        <f>IFERROR(VLOOKUP(A2544,[1]Monitoramento_Base_somente_disp!$A:$J,7,FALSE),0)</f>
        <v>0</v>
      </c>
      <c r="F2544" s="18">
        <f>IFERROR(VLOOKUP(A2544,[1]Monitoramento_Base_somente_disp!$A:$J,8,FALSE),0)</f>
        <v>0</v>
      </c>
      <c r="G2544" s="18">
        <f>IFERROR(VLOOKUP(A2544,[1]Monitoramento_Base_somente_disp!$A:$J,9,FALSE),0)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Não</v>
      </c>
      <c r="W2544" s="18" t="str">
        <f t="shared" si="238"/>
        <v>Não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>
        <f>IFERROR(VLOOKUP(A2545,[1]Monitoramento_Base_somente_disp!$A:$J,4,FALSE),0)</f>
        <v>41062</v>
      </c>
      <c r="C2545" s="18">
        <f>IFERROR(VLOOKUP(A2545,[1]Monitoramento_Base_somente_disp!$A:$J,5,FALSE),0)</f>
        <v>10580096</v>
      </c>
      <c r="D2545" s="18">
        <f>IFERROR(VLOOKUP(A2545,[1]Monitoramento_Base_somente_disp!$A:$J,6,FALSE),0)</f>
        <v>0</v>
      </c>
      <c r="E2545" s="18">
        <f>IFERROR(VLOOKUP(A2545,[1]Monitoramento_Base_somente_disp!$A:$J,7,FALSE),0)</f>
        <v>0</v>
      </c>
      <c r="F2545" s="18">
        <f>IFERROR(VLOOKUP(A2545,[1]Monitoramento_Base_somente_disp!$A:$J,8,FALSE),0)</f>
        <v>0</v>
      </c>
      <c r="G2545" s="18">
        <f>IFERROR(VLOOKUP(A2545,[1]Monitoramento_Base_somente_disp!$A:$J,9,FALSE),0)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Não</v>
      </c>
      <c r="W2545" s="18" t="str">
        <f t="shared" si="238"/>
        <v>Não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>
        <f>IFERROR(VLOOKUP(A2546,[1]Monitoramento_Base_somente_disp!$A:$J,4,FALSE),0)</f>
        <v>0</v>
      </c>
      <c r="C2546" s="18">
        <f>IFERROR(VLOOKUP(A2546,[1]Monitoramento_Base_somente_disp!$A:$J,5,FALSE),0)</f>
        <v>579907004</v>
      </c>
      <c r="D2546" s="18">
        <f>IFERROR(VLOOKUP(A2546,[1]Monitoramento_Base_somente_disp!$A:$J,6,FALSE),0)</f>
        <v>0</v>
      </c>
      <c r="E2546" s="18">
        <f>IFERROR(VLOOKUP(A2546,[1]Monitoramento_Base_somente_disp!$A:$J,7,FALSE),0)</f>
        <v>0</v>
      </c>
      <c r="F2546" s="18">
        <f>IFERROR(VLOOKUP(A2546,[1]Monitoramento_Base_somente_disp!$A:$J,8,FALSE),0)</f>
        <v>0</v>
      </c>
      <c r="G2546" s="18">
        <f>IFERROR(VLOOKUP(A2546,[1]Monitoramento_Base_somente_disp!$A:$J,9,FALSE),0)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Não</v>
      </c>
      <c r="U2546" s="18" t="str">
        <f t="shared" si="236"/>
        <v>Sim</v>
      </c>
      <c r="V2546" s="18" t="str">
        <f t="shared" si="237"/>
        <v>Não</v>
      </c>
      <c r="W2546" s="18" t="str">
        <f t="shared" si="238"/>
        <v>Não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>
        <f>IFERROR(VLOOKUP(A2547,[1]Monitoramento_Base_somente_disp!$A:$J,4,FALSE),0)</f>
        <v>23091</v>
      </c>
      <c r="C2547" s="18">
        <f>IFERROR(VLOOKUP(A2547,[1]Monitoramento_Base_somente_disp!$A:$J,5,FALSE),0)</f>
        <v>14972193</v>
      </c>
      <c r="D2547" s="18">
        <f>IFERROR(VLOOKUP(A2547,[1]Monitoramento_Base_somente_disp!$A:$J,6,FALSE),0)</f>
        <v>0</v>
      </c>
      <c r="E2547" s="18">
        <f>IFERROR(VLOOKUP(A2547,[1]Monitoramento_Base_somente_disp!$A:$J,7,FALSE),0)</f>
        <v>0</v>
      </c>
      <c r="F2547" s="18">
        <f>IFERROR(VLOOKUP(A2547,[1]Monitoramento_Base_somente_disp!$A:$J,8,FALSE),0)</f>
        <v>0</v>
      </c>
      <c r="G2547" s="18">
        <f>IFERROR(VLOOKUP(A2547,[1]Monitoramento_Base_somente_disp!$A:$J,9,FALSE),0)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Não</v>
      </c>
      <c r="W2547" s="18" t="str">
        <f t="shared" si="238"/>
        <v>Não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>
        <f>IFERROR(VLOOKUP(A2548,[1]Monitoramento_Base_somente_disp!$A:$J,4,FALSE),0)</f>
        <v>18380</v>
      </c>
      <c r="C2548" s="18">
        <f>IFERROR(VLOOKUP(A2548,[1]Monitoramento_Base_somente_disp!$A:$J,5,FALSE),0)</f>
        <v>6707104</v>
      </c>
      <c r="D2548" s="18">
        <f>IFERROR(VLOOKUP(A2548,[1]Monitoramento_Base_somente_disp!$A:$J,6,FALSE),0)</f>
        <v>0</v>
      </c>
      <c r="E2548" s="18">
        <f>IFERROR(VLOOKUP(A2548,[1]Monitoramento_Base_somente_disp!$A:$J,7,FALSE),0)</f>
        <v>0</v>
      </c>
      <c r="F2548" s="18">
        <f>IFERROR(VLOOKUP(A2548,[1]Monitoramento_Base_somente_disp!$A:$J,8,FALSE),0)</f>
        <v>0</v>
      </c>
      <c r="G2548" s="18">
        <f>IFERROR(VLOOKUP(A2548,[1]Monitoramento_Base_somente_disp!$A:$J,9,FALSE),0)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Sim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Não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>
        <f>IFERROR(VLOOKUP(A2549,[1]Monitoramento_Base_somente_disp!$A:$J,4,FALSE),0)</f>
        <v>0</v>
      </c>
      <c r="C2549" s="18">
        <f>IFERROR(VLOOKUP(A2549,[1]Monitoramento_Base_somente_disp!$A:$J,5,FALSE),0)</f>
        <v>20400</v>
      </c>
      <c r="D2549" s="18">
        <f>IFERROR(VLOOKUP(A2549,[1]Monitoramento_Base_somente_disp!$A:$J,6,FALSE),0)</f>
        <v>0</v>
      </c>
      <c r="E2549" s="18">
        <f>IFERROR(VLOOKUP(A2549,[1]Monitoramento_Base_somente_disp!$A:$J,7,FALSE),0)</f>
        <v>0</v>
      </c>
      <c r="F2549" s="18">
        <f>IFERROR(VLOOKUP(A2549,[1]Monitoramento_Base_somente_disp!$A:$J,8,FALSE),0)</f>
        <v>0</v>
      </c>
      <c r="G2549" s="18">
        <f>IFERROR(VLOOKUP(A2549,[1]Monitoramento_Base_somente_disp!$A:$J,9,FALSE),0)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Não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>
        <f>IFERROR(VLOOKUP(A2550,[1]Monitoramento_Base_somente_disp!$A:$J,4,FALSE),0)</f>
        <v>47797</v>
      </c>
      <c r="C2550" s="18">
        <f>IFERROR(VLOOKUP(A2550,[1]Monitoramento_Base_somente_disp!$A:$J,5,FALSE),0)</f>
        <v>2175236</v>
      </c>
      <c r="D2550" s="18">
        <f>IFERROR(VLOOKUP(A2550,[1]Monitoramento_Base_somente_disp!$A:$J,6,FALSE),0)</f>
        <v>0</v>
      </c>
      <c r="E2550" s="18">
        <f>IFERROR(VLOOKUP(A2550,[1]Monitoramento_Base_somente_disp!$A:$J,7,FALSE),0)</f>
        <v>0</v>
      </c>
      <c r="F2550" s="18">
        <f>IFERROR(VLOOKUP(A2550,[1]Monitoramento_Base_somente_disp!$A:$J,8,FALSE),0)</f>
        <v>0</v>
      </c>
      <c r="G2550" s="18">
        <f>IFERROR(VLOOKUP(A2550,[1]Monitoramento_Base_somente_disp!$A:$J,9,FALSE),0)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Não</v>
      </c>
      <c r="W2550" s="18" t="str">
        <f t="shared" si="238"/>
        <v>Não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>
        <f>IFERROR(VLOOKUP(A2551,[1]Monitoramento_Base_somente_disp!$A:$J,4,FALSE),0)</f>
        <v>0</v>
      </c>
      <c r="C2551" s="18">
        <f>IFERROR(VLOOKUP(A2551,[1]Monitoramento_Base_somente_disp!$A:$J,5,FALSE),0)</f>
        <v>944384</v>
      </c>
      <c r="D2551" s="18">
        <f>IFERROR(VLOOKUP(A2551,[1]Monitoramento_Base_somente_disp!$A:$J,6,FALSE),0)</f>
        <v>0</v>
      </c>
      <c r="E2551" s="18">
        <f>IFERROR(VLOOKUP(A2551,[1]Monitoramento_Base_somente_disp!$A:$J,7,FALSE),0)</f>
        <v>0</v>
      </c>
      <c r="F2551" s="18">
        <f>IFERROR(VLOOKUP(A2551,[1]Monitoramento_Base_somente_disp!$A:$J,8,FALSE),0)</f>
        <v>0</v>
      </c>
      <c r="G2551" s="18">
        <f>IFERROR(VLOOKUP(A2551,[1]Monitoramento_Base_somente_disp!$A:$J,9,FALSE),0)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Não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>
        <f>IFERROR(VLOOKUP(A2552,[1]Monitoramento_Base_somente_disp!$A:$J,4,FALSE),0)</f>
        <v>0</v>
      </c>
      <c r="C2552" s="18">
        <f>IFERROR(VLOOKUP(A2552,[1]Monitoramento_Base_somente_disp!$A:$J,5,FALSE),0)</f>
        <v>8056436</v>
      </c>
      <c r="D2552" s="18">
        <f>IFERROR(VLOOKUP(A2552,[1]Monitoramento_Base_somente_disp!$A:$J,6,FALSE),0)</f>
        <v>0</v>
      </c>
      <c r="E2552" s="18">
        <f>IFERROR(VLOOKUP(A2552,[1]Monitoramento_Base_somente_disp!$A:$J,7,FALSE),0)</f>
        <v>0</v>
      </c>
      <c r="F2552" s="18">
        <f>IFERROR(VLOOKUP(A2552,[1]Monitoramento_Base_somente_disp!$A:$J,8,FALSE),0)</f>
        <v>0</v>
      </c>
      <c r="G2552" s="18">
        <f>IFERROR(VLOOKUP(A2552,[1]Monitoramento_Base_somente_disp!$A:$J,9,FALSE),0)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Não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IFERROR(VLOOKUP(A2553,[1]Monitoramento_Base_somente_disp!$A:$J,4,FALSE),0)</f>
        <v>0</v>
      </c>
      <c r="C2553" s="18">
        <f>IFERROR(VLOOKUP(A2553,[1]Monitoramento_Base_somente_disp!$A:$J,5,FALSE),0)</f>
        <v>0</v>
      </c>
      <c r="D2553" s="18">
        <f>IFERROR(VLOOKUP(A2553,[1]Monitoramento_Base_somente_disp!$A:$J,6,FALSE),0)</f>
        <v>0</v>
      </c>
      <c r="E2553" s="18">
        <f>IFERROR(VLOOKUP(A2553,[1]Monitoramento_Base_somente_disp!$A:$J,7,FALSE),0)</f>
        <v>0</v>
      </c>
      <c r="F2553" s="18">
        <f>IFERROR(VLOOKUP(A2553,[1]Monitoramento_Base_somente_disp!$A:$J,8,FALSE),0)</f>
        <v>0</v>
      </c>
      <c r="G2553" s="18">
        <f>IFERROR(VLOOKUP(A2553,[1]Monitoramento_Base_somente_disp!$A:$J,9,FALSE),0)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IFERROR(VLOOKUP(A2554,[1]Monitoramento_Base_somente_disp!$A:$J,4,FALSE),0)</f>
        <v>36912</v>
      </c>
      <c r="C2554" s="18">
        <f>IFERROR(VLOOKUP(A2554,[1]Monitoramento_Base_somente_disp!$A:$J,5,FALSE),0)</f>
        <v>2285340</v>
      </c>
      <c r="D2554" s="18">
        <f>IFERROR(VLOOKUP(A2554,[1]Monitoramento_Base_somente_disp!$A:$J,6,FALSE),0)</f>
        <v>0</v>
      </c>
      <c r="E2554" s="18">
        <f>IFERROR(VLOOKUP(A2554,[1]Monitoramento_Base_somente_disp!$A:$J,7,FALSE),0)</f>
        <v>0</v>
      </c>
      <c r="F2554" s="18">
        <f>IFERROR(VLOOKUP(A2554,[1]Monitoramento_Base_somente_disp!$A:$J,8,FALSE),0)</f>
        <v>0</v>
      </c>
      <c r="G2554" s="18">
        <f>IFERROR(VLOOKUP(A2554,[1]Monitoramento_Base_somente_disp!$A:$J,9,FALSE),0)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Não</v>
      </c>
      <c r="W2554" s="18" t="str">
        <f t="shared" si="238"/>
        <v>Não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>
        <f>IFERROR(VLOOKUP(A2555,[1]Monitoramento_Base_somente_disp!$A:$J,4,FALSE),0)</f>
        <v>0</v>
      </c>
      <c r="C2555" s="18">
        <f>IFERROR(VLOOKUP(A2555,[1]Monitoramento_Base_somente_disp!$A:$J,5,FALSE),0)</f>
        <v>9428200</v>
      </c>
      <c r="D2555" s="18">
        <f>IFERROR(VLOOKUP(A2555,[1]Monitoramento_Base_somente_disp!$A:$J,6,FALSE),0)</f>
        <v>0</v>
      </c>
      <c r="E2555" s="18">
        <f>IFERROR(VLOOKUP(A2555,[1]Monitoramento_Base_somente_disp!$A:$J,7,FALSE),0)</f>
        <v>0</v>
      </c>
      <c r="F2555" s="18">
        <f>IFERROR(VLOOKUP(A2555,[1]Monitoramento_Base_somente_disp!$A:$J,8,FALSE),0)</f>
        <v>0</v>
      </c>
      <c r="G2555" s="18">
        <f>IFERROR(VLOOKUP(A2555,[1]Monitoramento_Base_somente_disp!$A:$J,9,FALSE),0)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Não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>
        <f>IFERROR(VLOOKUP(A2556,[1]Monitoramento_Base_somente_disp!$A:$J,4,FALSE),0)</f>
        <v>0</v>
      </c>
      <c r="C2556" s="18">
        <f>IFERROR(VLOOKUP(A2556,[1]Monitoramento_Base_somente_disp!$A:$J,5,FALSE),0)</f>
        <v>4495378</v>
      </c>
      <c r="D2556" s="18">
        <f>IFERROR(VLOOKUP(A2556,[1]Monitoramento_Base_somente_disp!$A:$J,6,FALSE),0)</f>
        <v>0</v>
      </c>
      <c r="E2556" s="18">
        <f>IFERROR(VLOOKUP(A2556,[1]Monitoramento_Base_somente_disp!$A:$J,7,FALSE),0)</f>
        <v>0</v>
      </c>
      <c r="F2556" s="18">
        <f>IFERROR(VLOOKUP(A2556,[1]Monitoramento_Base_somente_disp!$A:$J,8,FALSE),0)</f>
        <v>0</v>
      </c>
      <c r="G2556" s="18">
        <f>IFERROR(VLOOKUP(A2556,[1]Monitoramento_Base_somente_disp!$A:$J,9,FALSE),0)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Não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>
        <f>IFERROR(VLOOKUP(A2557,[1]Monitoramento_Base_somente_disp!$A:$J,4,FALSE),0)</f>
        <v>4880</v>
      </c>
      <c r="C2557" s="18">
        <f>IFERROR(VLOOKUP(A2557,[1]Monitoramento_Base_somente_disp!$A:$J,5,FALSE),0)</f>
        <v>456812</v>
      </c>
      <c r="D2557" s="18">
        <f>IFERROR(VLOOKUP(A2557,[1]Monitoramento_Base_somente_disp!$A:$J,6,FALSE),0)</f>
        <v>0</v>
      </c>
      <c r="E2557" s="18">
        <f>IFERROR(VLOOKUP(A2557,[1]Monitoramento_Base_somente_disp!$A:$J,7,FALSE),0)</f>
        <v>0</v>
      </c>
      <c r="F2557" s="18">
        <f>IFERROR(VLOOKUP(A2557,[1]Monitoramento_Base_somente_disp!$A:$J,8,FALSE),0)</f>
        <v>0</v>
      </c>
      <c r="G2557" s="18">
        <f>IFERROR(VLOOKUP(A2557,[1]Monitoramento_Base_somente_disp!$A:$J,9,FALSE),0)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Sim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Não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>
        <f>IFERROR(VLOOKUP(A2558,[1]Monitoramento_Base_somente_disp!$A:$J,4,FALSE),0)</f>
        <v>0</v>
      </c>
      <c r="C2558" s="18">
        <f>IFERROR(VLOOKUP(A2558,[1]Monitoramento_Base_somente_disp!$A:$J,5,FALSE),0)</f>
        <v>576657</v>
      </c>
      <c r="D2558" s="18">
        <f>IFERROR(VLOOKUP(A2558,[1]Monitoramento_Base_somente_disp!$A:$J,6,FALSE),0)</f>
        <v>0</v>
      </c>
      <c r="E2558" s="18">
        <f>IFERROR(VLOOKUP(A2558,[1]Monitoramento_Base_somente_disp!$A:$J,7,FALSE),0)</f>
        <v>0</v>
      </c>
      <c r="F2558" s="18">
        <f>IFERROR(VLOOKUP(A2558,[1]Monitoramento_Base_somente_disp!$A:$J,8,FALSE),0)</f>
        <v>0</v>
      </c>
      <c r="G2558" s="18">
        <f>IFERROR(VLOOKUP(A2558,[1]Monitoramento_Base_somente_disp!$A:$J,9,FALSE),0)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Não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>
        <f>IFERROR(VLOOKUP(A2559,[1]Monitoramento_Base_somente_disp!$A:$J,4,FALSE),0)</f>
        <v>14728</v>
      </c>
      <c r="C2559" s="18">
        <f>IFERROR(VLOOKUP(A2559,[1]Monitoramento_Base_somente_disp!$A:$J,5,FALSE),0)</f>
        <v>14295477</v>
      </c>
      <c r="D2559" s="18">
        <f>IFERROR(VLOOKUP(A2559,[1]Monitoramento_Base_somente_disp!$A:$J,6,FALSE),0)</f>
        <v>0</v>
      </c>
      <c r="E2559" s="18">
        <f>IFERROR(VLOOKUP(A2559,[1]Monitoramento_Base_somente_disp!$A:$J,7,FALSE),0)</f>
        <v>0</v>
      </c>
      <c r="F2559" s="18">
        <f>IFERROR(VLOOKUP(A2559,[1]Monitoramento_Base_somente_disp!$A:$J,8,FALSE),0)</f>
        <v>0</v>
      </c>
      <c r="G2559" s="18">
        <f>IFERROR(VLOOKUP(A2559,[1]Monitoramento_Base_somente_disp!$A:$J,9,FALSE),0)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Não</v>
      </c>
      <c r="W2559" s="18" t="str">
        <f t="shared" si="238"/>
        <v>Não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IFERROR(VLOOKUP(A2560,[1]Monitoramento_Base_somente_disp!$A:$J,4,FALSE),0)</f>
        <v>0</v>
      </c>
      <c r="C2560" s="18">
        <f>IFERROR(VLOOKUP(A2560,[1]Monitoramento_Base_somente_disp!$A:$J,5,FALSE),0)</f>
        <v>0</v>
      </c>
      <c r="D2560" s="18">
        <f>IFERROR(VLOOKUP(A2560,[1]Monitoramento_Base_somente_disp!$A:$J,6,FALSE),0)</f>
        <v>0</v>
      </c>
      <c r="E2560" s="18">
        <f>IFERROR(VLOOKUP(A2560,[1]Monitoramento_Base_somente_disp!$A:$J,7,FALSE),0)</f>
        <v>0</v>
      </c>
      <c r="F2560" s="18">
        <f>IFERROR(VLOOKUP(A2560,[1]Monitoramento_Base_somente_disp!$A:$J,8,FALSE),0)</f>
        <v>0</v>
      </c>
      <c r="G2560" s="18">
        <f>IFERROR(VLOOKUP(A2560,[1]Monitoramento_Base_somente_disp!$A:$J,9,FALSE),0)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IFERROR(VLOOKUP(A2561,[1]Monitoramento_Base_somente_disp!$A:$J,4,FALSE),0)</f>
        <v>0</v>
      </c>
      <c r="C2561" s="18">
        <f>IFERROR(VLOOKUP(A2561,[1]Monitoramento_Base_somente_disp!$A:$J,5,FALSE),0)</f>
        <v>326213</v>
      </c>
      <c r="D2561" s="18">
        <f>IFERROR(VLOOKUP(A2561,[1]Monitoramento_Base_somente_disp!$A:$J,6,FALSE),0)</f>
        <v>0</v>
      </c>
      <c r="E2561" s="18">
        <f>IFERROR(VLOOKUP(A2561,[1]Monitoramento_Base_somente_disp!$A:$J,7,FALSE),0)</f>
        <v>0</v>
      </c>
      <c r="F2561" s="18">
        <f>IFERROR(VLOOKUP(A2561,[1]Monitoramento_Base_somente_disp!$A:$J,8,FALSE),0)</f>
        <v>0</v>
      </c>
      <c r="G2561" s="18">
        <f>IFERROR(VLOOKUP(A2561,[1]Monitoramento_Base_somente_disp!$A:$J,9,FALSE),0)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Não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>
        <f>IFERROR(VLOOKUP(A2562,[1]Monitoramento_Base_somente_disp!$A:$J,4,FALSE),0)</f>
        <v>365</v>
      </c>
      <c r="C2562" s="18">
        <f>IFERROR(VLOOKUP(A2562,[1]Monitoramento_Base_somente_disp!$A:$J,5,FALSE),0)</f>
        <v>262402</v>
      </c>
      <c r="D2562" s="18">
        <f>IFERROR(VLOOKUP(A2562,[1]Monitoramento_Base_somente_disp!$A:$J,6,FALSE),0)</f>
        <v>0</v>
      </c>
      <c r="E2562" s="18">
        <f>IFERROR(VLOOKUP(A2562,[1]Monitoramento_Base_somente_disp!$A:$J,7,FALSE),0)</f>
        <v>0</v>
      </c>
      <c r="F2562" s="18">
        <f>IFERROR(VLOOKUP(A2562,[1]Monitoramento_Base_somente_disp!$A:$J,8,FALSE),0)</f>
        <v>0</v>
      </c>
      <c r="G2562" s="18">
        <f>IFERROR(VLOOKUP(A2562,[1]Monitoramento_Base_somente_disp!$A:$J,9,FALSE),0)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Não</v>
      </c>
      <c r="W2562" s="18" t="str">
        <f t="shared" si="238"/>
        <v>Não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>
        <f>IFERROR(VLOOKUP(A2563,[1]Monitoramento_Base_somente_disp!$A:$J,4,FALSE),0)</f>
        <v>247</v>
      </c>
      <c r="C2563" s="18">
        <f>IFERROR(VLOOKUP(A2563,[1]Monitoramento_Base_somente_disp!$A:$J,5,FALSE),0)</f>
        <v>4875031</v>
      </c>
      <c r="D2563" s="18">
        <f>IFERROR(VLOOKUP(A2563,[1]Monitoramento_Base_somente_disp!$A:$J,6,FALSE),0)</f>
        <v>0</v>
      </c>
      <c r="E2563" s="18">
        <f>IFERROR(VLOOKUP(A2563,[1]Monitoramento_Base_somente_disp!$A:$J,7,FALSE),0)</f>
        <v>0</v>
      </c>
      <c r="F2563" s="18">
        <f>IFERROR(VLOOKUP(A2563,[1]Monitoramento_Base_somente_disp!$A:$J,8,FALSE),0)</f>
        <v>0</v>
      </c>
      <c r="G2563" s="18">
        <f>IFERROR(VLOOKUP(A2563,[1]Monitoramento_Base_somente_disp!$A:$J,9,FALSE),0)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Sim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Não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>
        <f>IFERROR(VLOOKUP(A2564,[1]Monitoramento_Base_somente_disp!$A:$J,4,FALSE),0)</f>
        <v>0</v>
      </c>
      <c r="C2564" s="18">
        <f>IFERROR(VLOOKUP(A2564,[1]Monitoramento_Base_somente_disp!$A:$J,5,FALSE),0)</f>
        <v>9308537</v>
      </c>
      <c r="D2564" s="18">
        <f>IFERROR(VLOOKUP(A2564,[1]Monitoramento_Base_somente_disp!$A:$J,6,FALSE),0)</f>
        <v>0</v>
      </c>
      <c r="E2564" s="18">
        <f>IFERROR(VLOOKUP(A2564,[1]Monitoramento_Base_somente_disp!$A:$J,7,FALSE),0)</f>
        <v>0</v>
      </c>
      <c r="F2564" s="18">
        <f>IFERROR(VLOOKUP(A2564,[1]Monitoramento_Base_somente_disp!$A:$J,8,FALSE),0)</f>
        <v>0</v>
      </c>
      <c r="G2564" s="18">
        <f>IFERROR(VLOOKUP(A2564,[1]Monitoramento_Base_somente_disp!$A:$J,9,FALSE),0)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Não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>
        <f>IFERROR(VLOOKUP(A2565,[1]Monitoramento_Base_somente_disp!$A:$J,4,FALSE),0)</f>
        <v>0</v>
      </c>
      <c r="C2565" s="18">
        <f>IFERROR(VLOOKUP(A2565,[1]Monitoramento_Base_somente_disp!$A:$J,5,FALSE),0)</f>
        <v>245395</v>
      </c>
      <c r="D2565" s="18">
        <f>IFERROR(VLOOKUP(A2565,[1]Monitoramento_Base_somente_disp!$A:$J,6,FALSE),0)</f>
        <v>0</v>
      </c>
      <c r="E2565" s="18">
        <f>IFERROR(VLOOKUP(A2565,[1]Monitoramento_Base_somente_disp!$A:$J,7,FALSE),0)</f>
        <v>0</v>
      </c>
      <c r="F2565" s="18">
        <f>IFERROR(VLOOKUP(A2565,[1]Monitoramento_Base_somente_disp!$A:$J,8,FALSE),0)</f>
        <v>0</v>
      </c>
      <c r="G2565" s="18">
        <f>IFERROR(VLOOKUP(A2565,[1]Monitoramento_Base_somente_disp!$A:$J,9,FALSE),0)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Não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>
        <f>IFERROR(VLOOKUP(A2566,[1]Monitoramento_Base_somente_disp!$A:$J,4,FALSE),0)</f>
        <v>10512</v>
      </c>
      <c r="C2566" s="18">
        <f>IFERROR(VLOOKUP(A2566,[1]Monitoramento_Base_somente_disp!$A:$J,5,FALSE),0)</f>
        <v>115367132</v>
      </c>
      <c r="D2566" s="18">
        <f>IFERROR(VLOOKUP(A2566,[1]Monitoramento_Base_somente_disp!$A:$J,6,FALSE),0)</f>
        <v>0</v>
      </c>
      <c r="E2566" s="18">
        <f>IFERROR(VLOOKUP(A2566,[1]Monitoramento_Base_somente_disp!$A:$J,7,FALSE),0)</f>
        <v>0</v>
      </c>
      <c r="F2566" s="18">
        <f>IFERROR(VLOOKUP(A2566,[1]Monitoramento_Base_somente_disp!$A:$J,8,FALSE),0)</f>
        <v>0</v>
      </c>
      <c r="G2566" s="18">
        <f>IFERROR(VLOOKUP(A2566,[1]Monitoramento_Base_somente_disp!$A:$J,9,FALSE),0)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Não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>
        <f>IFERROR(VLOOKUP(A2567,[1]Monitoramento_Base_somente_disp!$A:$J,4,FALSE),0)</f>
        <v>0</v>
      </c>
      <c r="C2567" s="18">
        <f>IFERROR(VLOOKUP(A2567,[1]Monitoramento_Base_somente_disp!$A:$J,5,FALSE),0)</f>
        <v>2234429</v>
      </c>
      <c r="D2567" s="18">
        <f>IFERROR(VLOOKUP(A2567,[1]Monitoramento_Base_somente_disp!$A:$J,6,FALSE),0)</f>
        <v>0</v>
      </c>
      <c r="E2567" s="18">
        <f>IFERROR(VLOOKUP(A2567,[1]Monitoramento_Base_somente_disp!$A:$J,7,FALSE),0)</f>
        <v>0</v>
      </c>
      <c r="F2567" s="18">
        <f>IFERROR(VLOOKUP(A2567,[1]Monitoramento_Base_somente_disp!$A:$J,8,FALSE),0)</f>
        <v>0</v>
      </c>
      <c r="G2567" s="18">
        <f>IFERROR(VLOOKUP(A2567,[1]Monitoramento_Base_somente_disp!$A:$J,9,FALSE),0)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IFERROR(VLOOKUP(A2568,[1]Monitoramento_Base_somente_disp!$A:$J,4,FALSE),0)</f>
        <v>0</v>
      </c>
      <c r="C2568" s="18">
        <f>IFERROR(VLOOKUP(A2568,[1]Monitoramento_Base_somente_disp!$A:$J,5,FALSE),0)</f>
        <v>0</v>
      </c>
      <c r="D2568" s="18">
        <f>IFERROR(VLOOKUP(A2568,[1]Monitoramento_Base_somente_disp!$A:$J,6,FALSE),0)</f>
        <v>0</v>
      </c>
      <c r="E2568" s="18">
        <f>IFERROR(VLOOKUP(A2568,[1]Monitoramento_Base_somente_disp!$A:$J,7,FALSE),0)</f>
        <v>0</v>
      </c>
      <c r="F2568" s="18">
        <f>IFERROR(VLOOKUP(A2568,[1]Monitoramento_Base_somente_disp!$A:$J,8,FALSE),0)</f>
        <v>0</v>
      </c>
      <c r="G2568" s="18">
        <f>IFERROR(VLOOKUP(A2568,[1]Monitoramento_Base_somente_disp!$A:$J,9,FALSE),0)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IFERROR(VLOOKUP(A2569,[1]Monitoramento_Base_somente_disp!$A:$J,4,FALSE),0)</f>
        <v>4519</v>
      </c>
      <c r="C2569" s="18">
        <f>IFERROR(VLOOKUP(A2569,[1]Monitoramento_Base_somente_disp!$A:$J,5,FALSE),0)</f>
        <v>6623205</v>
      </c>
      <c r="D2569" s="18">
        <f>IFERROR(VLOOKUP(A2569,[1]Monitoramento_Base_somente_disp!$A:$J,6,FALSE),0)</f>
        <v>0</v>
      </c>
      <c r="E2569" s="18">
        <f>IFERROR(VLOOKUP(A2569,[1]Monitoramento_Base_somente_disp!$A:$J,7,FALSE),0)</f>
        <v>0</v>
      </c>
      <c r="F2569" s="18">
        <f>IFERROR(VLOOKUP(A2569,[1]Monitoramento_Base_somente_disp!$A:$J,8,FALSE),0)</f>
        <v>0</v>
      </c>
      <c r="G2569" s="18">
        <f>IFERROR(VLOOKUP(A2569,[1]Monitoramento_Base_somente_disp!$A:$J,9,FALSE),0)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Sim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Não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>
        <f>IFERROR(VLOOKUP(A2570,[1]Monitoramento_Base_somente_disp!$A:$J,4,FALSE),0)</f>
        <v>0</v>
      </c>
      <c r="C2570" s="18">
        <f>IFERROR(VLOOKUP(A2570,[1]Monitoramento_Base_somente_disp!$A:$J,5,FALSE),0)</f>
        <v>5459652</v>
      </c>
      <c r="D2570" s="18">
        <f>IFERROR(VLOOKUP(A2570,[1]Monitoramento_Base_somente_disp!$A:$J,6,FALSE),0)</f>
        <v>0</v>
      </c>
      <c r="E2570" s="18">
        <f>IFERROR(VLOOKUP(A2570,[1]Monitoramento_Base_somente_disp!$A:$J,7,FALSE),0)</f>
        <v>0</v>
      </c>
      <c r="F2570" s="18">
        <f>IFERROR(VLOOKUP(A2570,[1]Monitoramento_Base_somente_disp!$A:$J,8,FALSE),0)</f>
        <v>0</v>
      </c>
      <c r="G2570" s="18">
        <f>IFERROR(VLOOKUP(A2570,[1]Monitoramento_Base_somente_disp!$A:$J,9,FALSE),0)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Não</v>
      </c>
      <c r="W2570" s="18" t="str">
        <f t="shared" si="244"/>
        <v>Não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>
        <f>IFERROR(VLOOKUP(A2571,[1]Monitoramento_Base_somente_disp!$A:$J,4,FALSE),0)</f>
        <v>9479</v>
      </c>
      <c r="C2571" s="18">
        <f>IFERROR(VLOOKUP(A2571,[1]Monitoramento_Base_somente_disp!$A:$J,5,FALSE),0)</f>
        <v>6619062</v>
      </c>
      <c r="D2571" s="18">
        <f>IFERROR(VLOOKUP(A2571,[1]Monitoramento_Base_somente_disp!$A:$J,6,FALSE),0)</f>
        <v>0</v>
      </c>
      <c r="E2571" s="18">
        <f>IFERROR(VLOOKUP(A2571,[1]Monitoramento_Base_somente_disp!$A:$J,7,FALSE),0)</f>
        <v>0</v>
      </c>
      <c r="F2571" s="18">
        <f>IFERROR(VLOOKUP(A2571,[1]Monitoramento_Base_somente_disp!$A:$J,8,FALSE),0)</f>
        <v>0</v>
      </c>
      <c r="G2571" s="18">
        <f>IFERROR(VLOOKUP(A2571,[1]Monitoramento_Base_somente_disp!$A:$J,9,FALSE),0)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Não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>
        <f>IFERROR(VLOOKUP(A2572,[1]Monitoramento_Base_somente_disp!$A:$J,4,FALSE),0)</f>
        <v>7168</v>
      </c>
      <c r="C2572" s="18">
        <f>IFERROR(VLOOKUP(A2572,[1]Monitoramento_Base_somente_disp!$A:$J,5,FALSE),0)</f>
        <v>10198398</v>
      </c>
      <c r="D2572" s="18">
        <f>IFERROR(VLOOKUP(A2572,[1]Monitoramento_Base_somente_disp!$A:$J,6,FALSE),0)</f>
        <v>0</v>
      </c>
      <c r="E2572" s="18">
        <f>IFERROR(VLOOKUP(A2572,[1]Monitoramento_Base_somente_disp!$A:$J,7,FALSE),0)</f>
        <v>0</v>
      </c>
      <c r="F2572" s="18">
        <f>IFERROR(VLOOKUP(A2572,[1]Monitoramento_Base_somente_disp!$A:$J,8,FALSE),0)</f>
        <v>0</v>
      </c>
      <c r="G2572" s="18">
        <f>IFERROR(VLOOKUP(A2572,[1]Monitoramento_Base_somente_disp!$A:$J,9,FALSE),0)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Não</v>
      </c>
      <c r="W2572" s="18" t="str">
        <f t="shared" si="244"/>
        <v>Não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IFERROR(VLOOKUP(A2573,[1]Monitoramento_Base_somente_disp!$A:$J,4,FALSE),0)</f>
        <v>0</v>
      </c>
      <c r="C2573" s="18">
        <f>IFERROR(VLOOKUP(A2573,[1]Monitoramento_Base_somente_disp!$A:$J,5,FALSE),0)</f>
        <v>0</v>
      </c>
      <c r="D2573" s="18">
        <f>IFERROR(VLOOKUP(A2573,[1]Monitoramento_Base_somente_disp!$A:$J,6,FALSE),0)</f>
        <v>0</v>
      </c>
      <c r="E2573" s="18">
        <f>IFERROR(VLOOKUP(A2573,[1]Monitoramento_Base_somente_disp!$A:$J,7,FALSE),0)</f>
        <v>0</v>
      </c>
      <c r="F2573" s="18">
        <f>IFERROR(VLOOKUP(A2573,[1]Monitoramento_Base_somente_disp!$A:$J,8,FALSE),0)</f>
        <v>0</v>
      </c>
      <c r="G2573" s="18">
        <f>IFERROR(VLOOKUP(A2573,[1]Monitoramento_Base_somente_disp!$A:$J,9,FALSE),0)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IFERROR(VLOOKUP(A2574,[1]Monitoramento_Base_somente_disp!$A:$J,4,FALSE),0)</f>
        <v>30448</v>
      </c>
      <c r="C2574" s="18">
        <f>IFERROR(VLOOKUP(A2574,[1]Monitoramento_Base_somente_disp!$A:$J,5,FALSE),0)</f>
        <v>1222907</v>
      </c>
      <c r="D2574" s="18">
        <f>IFERROR(VLOOKUP(A2574,[1]Monitoramento_Base_somente_disp!$A:$J,6,FALSE),0)</f>
        <v>0</v>
      </c>
      <c r="E2574" s="18">
        <f>IFERROR(VLOOKUP(A2574,[1]Monitoramento_Base_somente_disp!$A:$J,7,FALSE),0)</f>
        <v>0</v>
      </c>
      <c r="F2574" s="18">
        <f>IFERROR(VLOOKUP(A2574,[1]Monitoramento_Base_somente_disp!$A:$J,8,FALSE),0)</f>
        <v>0</v>
      </c>
      <c r="G2574" s="18">
        <f>IFERROR(VLOOKUP(A2574,[1]Monitoramento_Base_somente_disp!$A:$J,9,FALSE),0)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Não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IFERROR(VLOOKUP(A2575,[1]Monitoramento_Base_somente_disp!$A:$J,4,FALSE),0)</f>
        <v>0</v>
      </c>
      <c r="C2575" s="18">
        <f>IFERROR(VLOOKUP(A2575,[1]Monitoramento_Base_somente_disp!$A:$J,5,FALSE),0)</f>
        <v>0</v>
      </c>
      <c r="D2575" s="18">
        <f>IFERROR(VLOOKUP(A2575,[1]Monitoramento_Base_somente_disp!$A:$J,6,FALSE),0)</f>
        <v>0</v>
      </c>
      <c r="E2575" s="18">
        <f>IFERROR(VLOOKUP(A2575,[1]Monitoramento_Base_somente_disp!$A:$J,7,FALSE),0)</f>
        <v>0</v>
      </c>
      <c r="F2575" s="18">
        <f>IFERROR(VLOOKUP(A2575,[1]Monitoramento_Base_somente_disp!$A:$J,8,FALSE),0)</f>
        <v>0</v>
      </c>
      <c r="G2575" s="18">
        <f>IFERROR(VLOOKUP(A2575,[1]Monitoramento_Base_somente_disp!$A:$J,9,FALSE),0)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IFERROR(VLOOKUP(A2576,[1]Monitoramento_Base_somente_disp!$A:$J,4,FALSE),0)</f>
        <v>0</v>
      </c>
      <c r="C2576" s="18">
        <f>IFERROR(VLOOKUP(A2576,[1]Monitoramento_Base_somente_disp!$A:$J,5,FALSE),0)</f>
        <v>5657260</v>
      </c>
      <c r="D2576" s="18">
        <f>IFERROR(VLOOKUP(A2576,[1]Monitoramento_Base_somente_disp!$A:$J,6,FALSE),0)</f>
        <v>0</v>
      </c>
      <c r="E2576" s="18">
        <f>IFERROR(VLOOKUP(A2576,[1]Monitoramento_Base_somente_disp!$A:$J,7,FALSE),0)</f>
        <v>0</v>
      </c>
      <c r="F2576" s="18">
        <f>IFERROR(VLOOKUP(A2576,[1]Monitoramento_Base_somente_disp!$A:$J,8,FALSE),0)</f>
        <v>0</v>
      </c>
      <c r="G2576" s="18">
        <f>IFERROR(VLOOKUP(A2576,[1]Monitoramento_Base_somente_disp!$A:$J,9,FALSE),0)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Não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IFERROR(VLOOKUP(A2577,[1]Monitoramento_Base_somente_disp!$A:$J,4,FALSE),0)</f>
        <v>0</v>
      </c>
      <c r="C2577" s="18">
        <f>IFERROR(VLOOKUP(A2577,[1]Monitoramento_Base_somente_disp!$A:$J,5,FALSE),0)</f>
        <v>0</v>
      </c>
      <c r="D2577" s="18">
        <f>IFERROR(VLOOKUP(A2577,[1]Monitoramento_Base_somente_disp!$A:$J,6,FALSE),0)</f>
        <v>0</v>
      </c>
      <c r="E2577" s="18">
        <f>IFERROR(VLOOKUP(A2577,[1]Monitoramento_Base_somente_disp!$A:$J,7,FALSE),0)</f>
        <v>0</v>
      </c>
      <c r="F2577" s="18">
        <f>IFERROR(VLOOKUP(A2577,[1]Monitoramento_Base_somente_disp!$A:$J,8,FALSE),0)</f>
        <v>0</v>
      </c>
      <c r="G2577" s="18">
        <f>IFERROR(VLOOKUP(A2577,[1]Monitoramento_Base_somente_disp!$A:$J,9,FALSE),0)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IFERROR(VLOOKUP(A2578,[1]Monitoramento_Base_somente_disp!$A:$J,4,FALSE),0)</f>
        <v>0</v>
      </c>
      <c r="C2578" s="18">
        <f>IFERROR(VLOOKUP(A2578,[1]Monitoramento_Base_somente_disp!$A:$J,5,FALSE),0)</f>
        <v>21205799</v>
      </c>
      <c r="D2578" s="18">
        <f>IFERROR(VLOOKUP(A2578,[1]Monitoramento_Base_somente_disp!$A:$J,6,FALSE),0)</f>
        <v>0</v>
      </c>
      <c r="E2578" s="18">
        <f>IFERROR(VLOOKUP(A2578,[1]Monitoramento_Base_somente_disp!$A:$J,7,FALSE),0)</f>
        <v>0</v>
      </c>
      <c r="F2578" s="18">
        <f>IFERROR(VLOOKUP(A2578,[1]Monitoramento_Base_somente_disp!$A:$J,8,FALSE),0)</f>
        <v>0</v>
      </c>
      <c r="G2578" s="18">
        <f>IFERROR(VLOOKUP(A2578,[1]Monitoramento_Base_somente_disp!$A:$J,9,FALSE),0)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Não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>
        <f>IFERROR(VLOOKUP(A2579,[1]Monitoramento_Base_somente_disp!$A:$J,4,FALSE),0)</f>
        <v>0</v>
      </c>
      <c r="C2579" s="18">
        <f>IFERROR(VLOOKUP(A2579,[1]Monitoramento_Base_somente_disp!$A:$J,5,FALSE),0)</f>
        <v>0</v>
      </c>
      <c r="D2579" s="18">
        <f>IFERROR(VLOOKUP(A2579,[1]Monitoramento_Base_somente_disp!$A:$J,6,FALSE),0)</f>
        <v>0</v>
      </c>
      <c r="E2579" s="18">
        <f>IFERROR(VLOOKUP(A2579,[1]Monitoramento_Base_somente_disp!$A:$J,7,FALSE),0)</f>
        <v>0</v>
      </c>
      <c r="F2579" s="18">
        <f>IFERROR(VLOOKUP(A2579,[1]Monitoramento_Base_somente_disp!$A:$J,8,FALSE),0)</f>
        <v>0</v>
      </c>
      <c r="G2579" s="18">
        <f>IFERROR(VLOOKUP(A2579,[1]Monitoramento_Base_somente_disp!$A:$J,9,FALSE),0)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Não</v>
      </c>
      <c r="V2579" s="18" t="str">
        <f t="shared" si="243"/>
        <v>Não</v>
      </c>
      <c r="W2579" s="18" t="str">
        <f t="shared" si="244"/>
        <v>Não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>
        <f>IFERROR(VLOOKUP(A2580,[1]Monitoramento_Base_somente_disp!$A:$J,4,FALSE),0)</f>
        <v>7188</v>
      </c>
      <c r="C2580" s="18">
        <f>IFERROR(VLOOKUP(A2580,[1]Monitoramento_Base_somente_disp!$A:$J,5,FALSE),0)</f>
        <v>5533695</v>
      </c>
      <c r="D2580" s="18">
        <f>IFERROR(VLOOKUP(A2580,[1]Monitoramento_Base_somente_disp!$A:$J,6,FALSE),0)</f>
        <v>0</v>
      </c>
      <c r="E2580" s="18">
        <f>IFERROR(VLOOKUP(A2580,[1]Monitoramento_Base_somente_disp!$A:$J,7,FALSE),0)</f>
        <v>0</v>
      </c>
      <c r="F2580" s="18">
        <f>IFERROR(VLOOKUP(A2580,[1]Monitoramento_Base_somente_disp!$A:$J,8,FALSE),0)</f>
        <v>0</v>
      </c>
      <c r="G2580" s="18">
        <f>IFERROR(VLOOKUP(A2580,[1]Monitoramento_Base_somente_disp!$A:$J,9,FALSE),0)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Não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>
        <f>IFERROR(VLOOKUP(A2581,[1]Monitoramento_Base_somente_disp!$A:$J,4,FALSE),0)</f>
        <v>45879</v>
      </c>
      <c r="C2581" s="18">
        <f>IFERROR(VLOOKUP(A2581,[1]Monitoramento_Base_somente_disp!$A:$J,5,FALSE),0)</f>
        <v>4286233</v>
      </c>
      <c r="D2581" s="18">
        <f>IFERROR(VLOOKUP(A2581,[1]Monitoramento_Base_somente_disp!$A:$J,6,FALSE),0)</f>
        <v>0</v>
      </c>
      <c r="E2581" s="18">
        <f>IFERROR(VLOOKUP(A2581,[1]Monitoramento_Base_somente_disp!$A:$J,7,FALSE),0)</f>
        <v>0</v>
      </c>
      <c r="F2581" s="18">
        <f>IFERROR(VLOOKUP(A2581,[1]Monitoramento_Base_somente_disp!$A:$J,8,FALSE),0)</f>
        <v>0</v>
      </c>
      <c r="G2581" s="18">
        <f>IFERROR(VLOOKUP(A2581,[1]Monitoramento_Base_somente_disp!$A:$J,9,FALSE),0)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Não</v>
      </c>
      <c r="W2581" s="18" t="str">
        <f t="shared" si="244"/>
        <v>Não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>
        <f>IFERROR(VLOOKUP(A2582,[1]Monitoramento_Base_somente_disp!$A:$J,4,FALSE),0)</f>
        <v>34355</v>
      </c>
      <c r="C2582" s="18">
        <f>IFERROR(VLOOKUP(A2582,[1]Monitoramento_Base_somente_disp!$A:$J,5,FALSE),0)</f>
        <v>3613671</v>
      </c>
      <c r="D2582" s="18">
        <f>IFERROR(VLOOKUP(A2582,[1]Monitoramento_Base_somente_disp!$A:$J,6,FALSE),0)</f>
        <v>0</v>
      </c>
      <c r="E2582" s="18">
        <f>IFERROR(VLOOKUP(A2582,[1]Monitoramento_Base_somente_disp!$A:$J,7,FALSE),0)</f>
        <v>0</v>
      </c>
      <c r="F2582" s="18">
        <f>IFERROR(VLOOKUP(A2582,[1]Monitoramento_Base_somente_disp!$A:$J,8,FALSE),0)</f>
        <v>0</v>
      </c>
      <c r="G2582" s="18">
        <f>IFERROR(VLOOKUP(A2582,[1]Monitoramento_Base_somente_disp!$A:$J,9,FALSE),0)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Não</v>
      </c>
      <c r="W2582" s="18" t="str">
        <f t="shared" si="244"/>
        <v>Não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>
        <f>IFERROR(VLOOKUP(A2583,[1]Monitoramento_Base_somente_disp!$A:$J,4,FALSE),0)</f>
        <v>8101</v>
      </c>
      <c r="C2583" s="18">
        <f>IFERROR(VLOOKUP(A2583,[1]Monitoramento_Base_somente_disp!$A:$J,5,FALSE),0)</f>
        <v>3220487</v>
      </c>
      <c r="D2583" s="18">
        <f>IFERROR(VLOOKUP(A2583,[1]Monitoramento_Base_somente_disp!$A:$J,6,FALSE),0)</f>
        <v>0</v>
      </c>
      <c r="E2583" s="18">
        <f>IFERROR(VLOOKUP(A2583,[1]Monitoramento_Base_somente_disp!$A:$J,7,FALSE),0)</f>
        <v>0</v>
      </c>
      <c r="F2583" s="18">
        <f>IFERROR(VLOOKUP(A2583,[1]Monitoramento_Base_somente_disp!$A:$J,8,FALSE),0)</f>
        <v>0</v>
      </c>
      <c r="G2583" s="18">
        <f>IFERROR(VLOOKUP(A2583,[1]Monitoramento_Base_somente_disp!$A:$J,9,FALSE),0)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Sim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Não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IFERROR(VLOOKUP(A2584,[1]Monitoramento_Base_somente_disp!$A:$J,4,FALSE),0)</f>
        <v>0</v>
      </c>
      <c r="C2584" s="18">
        <f>IFERROR(VLOOKUP(A2584,[1]Monitoramento_Base_somente_disp!$A:$J,5,FALSE),0)</f>
        <v>0</v>
      </c>
      <c r="D2584" s="18">
        <f>IFERROR(VLOOKUP(A2584,[1]Monitoramento_Base_somente_disp!$A:$J,6,FALSE),0)</f>
        <v>0</v>
      </c>
      <c r="E2584" s="18">
        <f>IFERROR(VLOOKUP(A2584,[1]Monitoramento_Base_somente_disp!$A:$J,7,FALSE),0)</f>
        <v>0</v>
      </c>
      <c r="F2584" s="18">
        <f>IFERROR(VLOOKUP(A2584,[1]Monitoramento_Base_somente_disp!$A:$J,8,FALSE),0)</f>
        <v>0</v>
      </c>
      <c r="G2584" s="18">
        <f>IFERROR(VLOOKUP(A2584,[1]Monitoramento_Base_somente_disp!$A:$J,9,FALSE),0)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IFERROR(VLOOKUP(A2585,[1]Monitoramento_Base_somente_disp!$A:$J,4,FALSE),0)</f>
        <v>48</v>
      </c>
      <c r="C2585" s="18">
        <f>IFERROR(VLOOKUP(A2585,[1]Monitoramento_Base_somente_disp!$A:$J,5,FALSE),0)</f>
        <v>3829334</v>
      </c>
      <c r="D2585" s="18">
        <f>IFERROR(VLOOKUP(A2585,[1]Monitoramento_Base_somente_disp!$A:$J,6,FALSE),0)</f>
        <v>0</v>
      </c>
      <c r="E2585" s="18">
        <f>IFERROR(VLOOKUP(A2585,[1]Monitoramento_Base_somente_disp!$A:$J,7,FALSE),0)</f>
        <v>0</v>
      </c>
      <c r="F2585" s="18">
        <f>IFERROR(VLOOKUP(A2585,[1]Monitoramento_Base_somente_disp!$A:$J,8,FALSE),0)</f>
        <v>0</v>
      </c>
      <c r="G2585" s="18">
        <f>IFERROR(VLOOKUP(A2585,[1]Monitoramento_Base_somente_disp!$A:$J,9,FALSE),0)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Não</v>
      </c>
      <c r="W2585" s="18" t="str">
        <f t="shared" si="244"/>
        <v>Não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IFERROR(VLOOKUP(A2586,[1]Monitoramento_Base_somente_disp!$A:$J,4,FALSE),0)</f>
        <v>0</v>
      </c>
      <c r="C2586" s="18">
        <f>IFERROR(VLOOKUP(A2586,[1]Monitoramento_Base_somente_disp!$A:$J,5,FALSE),0)</f>
        <v>0</v>
      </c>
      <c r="D2586" s="18">
        <f>IFERROR(VLOOKUP(A2586,[1]Monitoramento_Base_somente_disp!$A:$J,6,FALSE),0)</f>
        <v>0</v>
      </c>
      <c r="E2586" s="18">
        <f>IFERROR(VLOOKUP(A2586,[1]Monitoramento_Base_somente_disp!$A:$J,7,FALSE),0)</f>
        <v>0</v>
      </c>
      <c r="F2586" s="18">
        <f>IFERROR(VLOOKUP(A2586,[1]Monitoramento_Base_somente_disp!$A:$J,8,FALSE),0)</f>
        <v>0</v>
      </c>
      <c r="G2586" s="18">
        <f>IFERROR(VLOOKUP(A2586,[1]Monitoramento_Base_somente_disp!$A:$J,9,FALSE),0)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IFERROR(VLOOKUP(A2587,[1]Monitoramento_Base_somente_disp!$A:$J,4,FALSE),0)</f>
        <v>0</v>
      </c>
      <c r="C2587" s="18">
        <f>IFERROR(VLOOKUP(A2587,[1]Monitoramento_Base_somente_disp!$A:$J,5,FALSE),0)</f>
        <v>180693</v>
      </c>
      <c r="D2587" s="18">
        <f>IFERROR(VLOOKUP(A2587,[1]Monitoramento_Base_somente_disp!$A:$J,6,FALSE),0)</f>
        <v>0</v>
      </c>
      <c r="E2587" s="18">
        <f>IFERROR(VLOOKUP(A2587,[1]Monitoramento_Base_somente_disp!$A:$J,7,FALSE),0)</f>
        <v>0</v>
      </c>
      <c r="F2587" s="18">
        <f>IFERROR(VLOOKUP(A2587,[1]Monitoramento_Base_somente_disp!$A:$J,8,FALSE),0)</f>
        <v>0</v>
      </c>
      <c r="G2587" s="18">
        <f>IFERROR(VLOOKUP(A2587,[1]Monitoramento_Base_somente_disp!$A:$J,9,FALSE),0)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Não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>
        <f>IFERROR(VLOOKUP(A2588,[1]Monitoramento_Base_somente_disp!$A:$J,4,FALSE),0)</f>
        <v>570</v>
      </c>
      <c r="C2588" s="18">
        <f>IFERROR(VLOOKUP(A2588,[1]Monitoramento_Base_somente_disp!$A:$J,5,FALSE),0)</f>
        <v>1747006</v>
      </c>
      <c r="D2588" s="18">
        <f>IFERROR(VLOOKUP(A2588,[1]Monitoramento_Base_somente_disp!$A:$J,6,FALSE),0)</f>
        <v>0</v>
      </c>
      <c r="E2588" s="18">
        <f>IFERROR(VLOOKUP(A2588,[1]Monitoramento_Base_somente_disp!$A:$J,7,FALSE),0)</f>
        <v>0</v>
      </c>
      <c r="F2588" s="18">
        <f>IFERROR(VLOOKUP(A2588,[1]Monitoramento_Base_somente_disp!$A:$J,8,FALSE),0)</f>
        <v>0</v>
      </c>
      <c r="G2588" s="18">
        <f>IFERROR(VLOOKUP(A2588,[1]Monitoramento_Base_somente_disp!$A:$J,9,FALSE),0)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Sim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Não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>
        <f>IFERROR(VLOOKUP(A2589,[1]Monitoramento_Base_somente_disp!$A:$J,4,FALSE),0)</f>
        <v>0</v>
      </c>
      <c r="C2589" s="18">
        <f>IFERROR(VLOOKUP(A2589,[1]Monitoramento_Base_somente_disp!$A:$J,5,FALSE),0)</f>
        <v>1680178</v>
      </c>
      <c r="D2589" s="18">
        <f>IFERROR(VLOOKUP(A2589,[1]Monitoramento_Base_somente_disp!$A:$J,6,FALSE),0)</f>
        <v>0</v>
      </c>
      <c r="E2589" s="18">
        <f>IFERROR(VLOOKUP(A2589,[1]Monitoramento_Base_somente_disp!$A:$J,7,FALSE),0)</f>
        <v>0</v>
      </c>
      <c r="F2589" s="18">
        <f>IFERROR(VLOOKUP(A2589,[1]Monitoramento_Base_somente_disp!$A:$J,8,FALSE),0)</f>
        <v>0</v>
      </c>
      <c r="G2589" s="18">
        <f>IFERROR(VLOOKUP(A2589,[1]Monitoramento_Base_somente_disp!$A:$J,9,FALSE),0)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Não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>
        <f>IFERROR(VLOOKUP(A2590,[1]Monitoramento_Base_somente_disp!$A:$J,4,FALSE),0)</f>
        <v>0</v>
      </c>
      <c r="C2590" s="18">
        <f>IFERROR(VLOOKUP(A2590,[1]Monitoramento_Base_somente_disp!$A:$J,5,FALSE),0)</f>
        <v>47090</v>
      </c>
      <c r="D2590" s="18">
        <f>IFERROR(VLOOKUP(A2590,[1]Monitoramento_Base_somente_disp!$A:$J,6,FALSE),0)</f>
        <v>0</v>
      </c>
      <c r="E2590" s="18">
        <f>IFERROR(VLOOKUP(A2590,[1]Monitoramento_Base_somente_disp!$A:$J,7,FALSE),0)</f>
        <v>0</v>
      </c>
      <c r="F2590" s="18">
        <f>IFERROR(VLOOKUP(A2590,[1]Monitoramento_Base_somente_disp!$A:$J,8,FALSE),0)</f>
        <v>0</v>
      </c>
      <c r="G2590" s="18">
        <f>IFERROR(VLOOKUP(A2590,[1]Monitoramento_Base_somente_disp!$A:$J,9,FALSE),0)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Não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>
        <f>IFERROR(VLOOKUP(A2591,[1]Monitoramento_Base_somente_disp!$A:$J,4,FALSE),0)</f>
        <v>6693</v>
      </c>
      <c r="C2591" s="18">
        <f>IFERROR(VLOOKUP(A2591,[1]Monitoramento_Base_somente_disp!$A:$J,5,FALSE),0)</f>
        <v>2183335</v>
      </c>
      <c r="D2591" s="18">
        <f>IFERROR(VLOOKUP(A2591,[1]Monitoramento_Base_somente_disp!$A:$J,6,FALSE),0)</f>
        <v>0</v>
      </c>
      <c r="E2591" s="18">
        <f>IFERROR(VLOOKUP(A2591,[1]Monitoramento_Base_somente_disp!$A:$J,7,FALSE),0)</f>
        <v>0</v>
      </c>
      <c r="F2591" s="18">
        <f>IFERROR(VLOOKUP(A2591,[1]Monitoramento_Base_somente_disp!$A:$J,8,FALSE),0)</f>
        <v>0</v>
      </c>
      <c r="G2591" s="18">
        <f>IFERROR(VLOOKUP(A2591,[1]Monitoramento_Base_somente_disp!$A:$J,9,FALSE),0)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Sim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Não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>
        <f>IFERROR(VLOOKUP(A2592,[1]Monitoramento_Base_somente_disp!$A:$J,4,FALSE),0)</f>
        <v>4602</v>
      </c>
      <c r="C2592" s="18">
        <f>IFERROR(VLOOKUP(A2592,[1]Monitoramento_Base_somente_disp!$A:$J,5,FALSE),0)</f>
        <v>38242429</v>
      </c>
      <c r="D2592" s="18">
        <f>IFERROR(VLOOKUP(A2592,[1]Monitoramento_Base_somente_disp!$A:$J,6,FALSE),0)</f>
        <v>0</v>
      </c>
      <c r="E2592" s="18">
        <f>IFERROR(VLOOKUP(A2592,[1]Monitoramento_Base_somente_disp!$A:$J,7,FALSE),0)</f>
        <v>0</v>
      </c>
      <c r="F2592" s="18">
        <f>IFERROR(VLOOKUP(A2592,[1]Monitoramento_Base_somente_disp!$A:$J,8,FALSE),0)</f>
        <v>0</v>
      </c>
      <c r="G2592" s="18">
        <f>IFERROR(VLOOKUP(A2592,[1]Monitoramento_Base_somente_disp!$A:$J,9,FALSE),0)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Não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>
        <f>IFERROR(VLOOKUP(A2593,[1]Monitoramento_Base_somente_disp!$A:$J,4,FALSE),0)</f>
        <v>4412</v>
      </c>
      <c r="C2593" s="18">
        <f>IFERROR(VLOOKUP(A2593,[1]Monitoramento_Base_somente_disp!$A:$J,5,FALSE),0)</f>
        <v>368316</v>
      </c>
      <c r="D2593" s="18">
        <f>IFERROR(VLOOKUP(A2593,[1]Monitoramento_Base_somente_disp!$A:$J,6,FALSE),0)</f>
        <v>0</v>
      </c>
      <c r="E2593" s="18">
        <f>IFERROR(VLOOKUP(A2593,[1]Monitoramento_Base_somente_disp!$A:$J,7,FALSE),0)</f>
        <v>0</v>
      </c>
      <c r="F2593" s="18">
        <f>IFERROR(VLOOKUP(A2593,[1]Monitoramento_Base_somente_disp!$A:$J,8,FALSE),0)</f>
        <v>0</v>
      </c>
      <c r="G2593" s="18">
        <f>IFERROR(VLOOKUP(A2593,[1]Monitoramento_Base_somente_disp!$A:$J,9,FALSE),0)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Não</v>
      </c>
      <c r="W2593" s="18" t="str">
        <f t="shared" si="244"/>
        <v>Não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>
        <f>IFERROR(VLOOKUP(A2594,[1]Monitoramento_Base_somente_disp!$A:$J,4,FALSE),0)</f>
        <v>88560</v>
      </c>
      <c r="C2594" s="18">
        <f>IFERROR(VLOOKUP(A2594,[1]Monitoramento_Base_somente_disp!$A:$J,5,FALSE),0)</f>
        <v>35626880</v>
      </c>
      <c r="D2594" s="18">
        <f>IFERROR(VLOOKUP(A2594,[1]Monitoramento_Base_somente_disp!$A:$J,6,FALSE),0)</f>
        <v>0</v>
      </c>
      <c r="E2594" s="18">
        <f>IFERROR(VLOOKUP(A2594,[1]Monitoramento_Base_somente_disp!$A:$J,7,FALSE),0)</f>
        <v>0</v>
      </c>
      <c r="F2594" s="18">
        <f>IFERROR(VLOOKUP(A2594,[1]Monitoramento_Base_somente_disp!$A:$J,8,FALSE),0)</f>
        <v>0</v>
      </c>
      <c r="G2594" s="18">
        <f>IFERROR(VLOOKUP(A2594,[1]Monitoramento_Base_somente_disp!$A:$J,9,FALSE),0)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Não</v>
      </c>
      <c r="W2594" s="18" t="str">
        <f t="shared" si="244"/>
        <v>Não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>
        <f>IFERROR(VLOOKUP(A2595,[1]Monitoramento_Base_somente_disp!$A:$J,4,FALSE),0)</f>
        <v>5298</v>
      </c>
      <c r="C2595" s="18">
        <f>IFERROR(VLOOKUP(A2595,[1]Monitoramento_Base_somente_disp!$A:$J,5,FALSE),0)</f>
        <v>1015635</v>
      </c>
      <c r="D2595" s="18">
        <f>IFERROR(VLOOKUP(A2595,[1]Monitoramento_Base_somente_disp!$A:$J,6,FALSE),0)</f>
        <v>0</v>
      </c>
      <c r="E2595" s="18">
        <f>IFERROR(VLOOKUP(A2595,[1]Monitoramento_Base_somente_disp!$A:$J,7,FALSE),0)</f>
        <v>0</v>
      </c>
      <c r="F2595" s="18">
        <f>IFERROR(VLOOKUP(A2595,[1]Monitoramento_Base_somente_disp!$A:$J,8,FALSE),0)</f>
        <v>0</v>
      </c>
      <c r="G2595" s="18">
        <f>IFERROR(VLOOKUP(A2595,[1]Monitoramento_Base_somente_disp!$A:$J,9,FALSE),0)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Não</v>
      </c>
      <c r="W2595" s="18" t="str">
        <f t="shared" si="244"/>
        <v>Não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>
        <f>IFERROR(VLOOKUP(A2596,[1]Monitoramento_Base_somente_disp!$A:$J,4,FALSE),0)</f>
        <v>3628</v>
      </c>
      <c r="C2596" s="18">
        <f>IFERROR(VLOOKUP(A2596,[1]Monitoramento_Base_somente_disp!$A:$J,5,FALSE),0)</f>
        <v>6371930</v>
      </c>
      <c r="D2596" s="18">
        <f>IFERROR(VLOOKUP(A2596,[1]Monitoramento_Base_somente_disp!$A:$J,6,FALSE),0)</f>
        <v>0</v>
      </c>
      <c r="E2596" s="18">
        <f>IFERROR(VLOOKUP(A2596,[1]Monitoramento_Base_somente_disp!$A:$J,7,FALSE),0)</f>
        <v>0</v>
      </c>
      <c r="F2596" s="18">
        <f>IFERROR(VLOOKUP(A2596,[1]Monitoramento_Base_somente_disp!$A:$J,8,FALSE),0)</f>
        <v>0</v>
      </c>
      <c r="G2596" s="18">
        <f>IFERROR(VLOOKUP(A2596,[1]Monitoramento_Base_somente_disp!$A:$J,9,FALSE),0)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Sim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Não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>
        <f>IFERROR(VLOOKUP(A2597,[1]Monitoramento_Base_somente_disp!$A:$J,4,FALSE),0)</f>
        <v>0</v>
      </c>
      <c r="C2597" s="18">
        <f>IFERROR(VLOOKUP(A2597,[1]Monitoramento_Base_somente_disp!$A:$J,5,FALSE),0)</f>
        <v>172091</v>
      </c>
      <c r="D2597" s="18">
        <f>IFERROR(VLOOKUP(A2597,[1]Monitoramento_Base_somente_disp!$A:$J,6,FALSE),0)</f>
        <v>0</v>
      </c>
      <c r="E2597" s="18">
        <f>IFERROR(VLOOKUP(A2597,[1]Monitoramento_Base_somente_disp!$A:$J,7,FALSE),0)</f>
        <v>0</v>
      </c>
      <c r="F2597" s="18">
        <f>IFERROR(VLOOKUP(A2597,[1]Monitoramento_Base_somente_disp!$A:$J,8,FALSE),0)</f>
        <v>0</v>
      </c>
      <c r="G2597" s="18">
        <f>IFERROR(VLOOKUP(A2597,[1]Monitoramento_Base_somente_disp!$A:$J,9,FALSE),0)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Não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>
        <f>IFERROR(VLOOKUP(A2598,[1]Monitoramento_Base_somente_disp!$A:$J,4,FALSE),0)</f>
        <v>439</v>
      </c>
      <c r="C2598" s="18">
        <f>IFERROR(VLOOKUP(A2598,[1]Monitoramento_Base_somente_disp!$A:$J,5,FALSE),0)</f>
        <v>412640</v>
      </c>
      <c r="D2598" s="18">
        <f>IFERROR(VLOOKUP(A2598,[1]Monitoramento_Base_somente_disp!$A:$J,6,FALSE),0)</f>
        <v>0</v>
      </c>
      <c r="E2598" s="18">
        <f>IFERROR(VLOOKUP(A2598,[1]Monitoramento_Base_somente_disp!$A:$J,7,FALSE),0)</f>
        <v>0</v>
      </c>
      <c r="F2598" s="18">
        <f>IFERROR(VLOOKUP(A2598,[1]Monitoramento_Base_somente_disp!$A:$J,8,FALSE),0)</f>
        <v>0</v>
      </c>
      <c r="G2598" s="18">
        <f>IFERROR(VLOOKUP(A2598,[1]Monitoramento_Base_somente_disp!$A:$J,9,FALSE),0)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Não</v>
      </c>
      <c r="W2598" s="18" t="str">
        <f t="shared" si="244"/>
        <v>Não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>
        <f>IFERROR(VLOOKUP(A2599,[1]Monitoramento_Base_somente_disp!$A:$J,4,FALSE),0)</f>
        <v>0</v>
      </c>
      <c r="C2599" s="18">
        <f>IFERROR(VLOOKUP(A2599,[1]Monitoramento_Base_somente_disp!$A:$J,5,FALSE),0)</f>
        <v>8015976</v>
      </c>
      <c r="D2599" s="18">
        <f>IFERROR(VLOOKUP(A2599,[1]Monitoramento_Base_somente_disp!$A:$J,6,FALSE),0)</f>
        <v>0</v>
      </c>
      <c r="E2599" s="18">
        <f>IFERROR(VLOOKUP(A2599,[1]Monitoramento_Base_somente_disp!$A:$J,7,FALSE),0)</f>
        <v>0</v>
      </c>
      <c r="F2599" s="18">
        <f>IFERROR(VLOOKUP(A2599,[1]Monitoramento_Base_somente_disp!$A:$J,8,FALSE),0)</f>
        <v>0</v>
      </c>
      <c r="G2599" s="18">
        <f>IFERROR(VLOOKUP(A2599,[1]Monitoramento_Base_somente_disp!$A:$J,9,FALSE),0)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Não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>
        <f>IFERROR(VLOOKUP(A2600,[1]Monitoramento_Base_somente_disp!$A:$J,4,FALSE),0)</f>
        <v>0</v>
      </c>
      <c r="C2600" s="18">
        <f>IFERROR(VLOOKUP(A2600,[1]Monitoramento_Base_somente_disp!$A:$J,5,FALSE),0)</f>
        <v>3685940</v>
      </c>
      <c r="D2600" s="18">
        <f>IFERROR(VLOOKUP(A2600,[1]Monitoramento_Base_somente_disp!$A:$J,6,FALSE),0)</f>
        <v>0</v>
      </c>
      <c r="E2600" s="18">
        <f>IFERROR(VLOOKUP(A2600,[1]Monitoramento_Base_somente_disp!$A:$J,7,FALSE),0)</f>
        <v>0</v>
      </c>
      <c r="F2600" s="18">
        <f>IFERROR(VLOOKUP(A2600,[1]Monitoramento_Base_somente_disp!$A:$J,8,FALSE),0)</f>
        <v>0</v>
      </c>
      <c r="G2600" s="18">
        <f>IFERROR(VLOOKUP(A2600,[1]Monitoramento_Base_somente_disp!$A:$J,9,FALSE),0)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Não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>
        <f>IFERROR(VLOOKUP(A2601,[1]Monitoramento_Base_somente_disp!$A:$J,4,FALSE),0)</f>
        <v>1504</v>
      </c>
      <c r="C2601" s="18">
        <f>IFERROR(VLOOKUP(A2601,[1]Monitoramento_Base_somente_disp!$A:$J,5,FALSE),0)</f>
        <v>6790590</v>
      </c>
      <c r="D2601" s="18">
        <f>IFERROR(VLOOKUP(A2601,[1]Monitoramento_Base_somente_disp!$A:$J,6,FALSE),0)</f>
        <v>0</v>
      </c>
      <c r="E2601" s="18">
        <f>IFERROR(VLOOKUP(A2601,[1]Monitoramento_Base_somente_disp!$A:$J,7,FALSE),0)</f>
        <v>0</v>
      </c>
      <c r="F2601" s="18">
        <f>IFERROR(VLOOKUP(A2601,[1]Monitoramento_Base_somente_disp!$A:$J,8,FALSE),0)</f>
        <v>0</v>
      </c>
      <c r="G2601" s="18">
        <f>IFERROR(VLOOKUP(A2601,[1]Monitoramento_Base_somente_disp!$A:$J,9,FALSE),0)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Não</v>
      </c>
      <c r="W2601" s="18" t="str">
        <f t="shared" si="244"/>
        <v>Não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>
        <f>IFERROR(VLOOKUP(A2602,[1]Monitoramento_Base_somente_disp!$A:$J,4,FALSE),0)</f>
        <v>0</v>
      </c>
      <c r="C2602" s="18">
        <f>IFERROR(VLOOKUP(A2602,[1]Monitoramento_Base_somente_disp!$A:$J,5,FALSE),0)</f>
        <v>1704896</v>
      </c>
      <c r="D2602" s="18">
        <f>IFERROR(VLOOKUP(A2602,[1]Monitoramento_Base_somente_disp!$A:$J,6,FALSE),0)</f>
        <v>0</v>
      </c>
      <c r="E2602" s="18">
        <f>IFERROR(VLOOKUP(A2602,[1]Monitoramento_Base_somente_disp!$A:$J,7,FALSE),0)</f>
        <v>0</v>
      </c>
      <c r="F2602" s="18">
        <f>IFERROR(VLOOKUP(A2602,[1]Monitoramento_Base_somente_disp!$A:$J,8,FALSE),0)</f>
        <v>0</v>
      </c>
      <c r="G2602" s="18">
        <f>IFERROR(VLOOKUP(A2602,[1]Monitoramento_Base_somente_disp!$A:$J,9,FALSE),0)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Não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>
        <f>IFERROR(VLOOKUP(A2603,[1]Monitoramento_Base_somente_disp!$A:$J,4,FALSE),0)</f>
        <v>420</v>
      </c>
      <c r="C2603" s="18">
        <f>IFERROR(VLOOKUP(A2603,[1]Monitoramento_Base_somente_disp!$A:$J,5,FALSE),0)</f>
        <v>6126904</v>
      </c>
      <c r="D2603" s="18">
        <f>IFERROR(VLOOKUP(A2603,[1]Monitoramento_Base_somente_disp!$A:$J,6,FALSE),0)</f>
        <v>0</v>
      </c>
      <c r="E2603" s="18">
        <f>IFERROR(VLOOKUP(A2603,[1]Monitoramento_Base_somente_disp!$A:$J,7,FALSE),0)</f>
        <v>0</v>
      </c>
      <c r="F2603" s="18">
        <f>IFERROR(VLOOKUP(A2603,[1]Monitoramento_Base_somente_disp!$A:$J,8,FALSE),0)</f>
        <v>0</v>
      </c>
      <c r="G2603" s="18">
        <f>IFERROR(VLOOKUP(A2603,[1]Monitoramento_Base_somente_disp!$A:$J,9,FALSE),0)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Não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>
        <f>IFERROR(VLOOKUP(A2604,[1]Monitoramento_Base_somente_disp!$A:$J,4,FALSE),0)</f>
        <v>150</v>
      </c>
      <c r="C2604" s="18">
        <f>IFERROR(VLOOKUP(A2604,[1]Monitoramento_Base_somente_disp!$A:$J,5,FALSE),0)</f>
        <v>9138528</v>
      </c>
      <c r="D2604" s="18">
        <f>IFERROR(VLOOKUP(A2604,[1]Monitoramento_Base_somente_disp!$A:$J,6,FALSE),0)</f>
        <v>0</v>
      </c>
      <c r="E2604" s="18">
        <f>IFERROR(VLOOKUP(A2604,[1]Monitoramento_Base_somente_disp!$A:$J,7,FALSE),0)</f>
        <v>0</v>
      </c>
      <c r="F2604" s="18">
        <f>IFERROR(VLOOKUP(A2604,[1]Monitoramento_Base_somente_disp!$A:$J,8,FALSE),0)</f>
        <v>0</v>
      </c>
      <c r="G2604" s="18">
        <f>IFERROR(VLOOKUP(A2604,[1]Monitoramento_Base_somente_disp!$A:$J,9,FALSE),0)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Sim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Não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>
        <f>IFERROR(VLOOKUP(A2605,[1]Monitoramento_Base_somente_disp!$A:$J,4,FALSE),0)</f>
        <v>5378</v>
      </c>
      <c r="C2605" s="18">
        <f>IFERROR(VLOOKUP(A2605,[1]Monitoramento_Base_somente_disp!$A:$J,5,FALSE),0)</f>
        <v>1689922</v>
      </c>
      <c r="D2605" s="18">
        <f>IFERROR(VLOOKUP(A2605,[1]Monitoramento_Base_somente_disp!$A:$J,6,FALSE),0)</f>
        <v>0</v>
      </c>
      <c r="E2605" s="18">
        <f>IFERROR(VLOOKUP(A2605,[1]Monitoramento_Base_somente_disp!$A:$J,7,FALSE),0)</f>
        <v>0</v>
      </c>
      <c r="F2605" s="18">
        <f>IFERROR(VLOOKUP(A2605,[1]Monitoramento_Base_somente_disp!$A:$J,8,FALSE),0)</f>
        <v>0</v>
      </c>
      <c r="G2605" s="18">
        <f>IFERROR(VLOOKUP(A2605,[1]Monitoramento_Base_somente_disp!$A:$J,9,FALSE),0)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Não</v>
      </c>
      <c r="W2605" s="18" t="str">
        <f t="shared" si="244"/>
        <v>Não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IFERROR(VLOOKUP(A2606,[1]Monitoramento_Base_somente_disp!$A:$J,4,FALSE),0)</f>
        <v>0</v>
      </c>
      <c r="C2606" s="18">
        <f>IFERROR(VLOOKUP(A2606,[1]Monitoramento_Base_somente_disp!$A:$J,5,FALSE),0)</f>
        <v>0</v>
      </c>
      <c r="D2606" s="18">
        <f>IFERROR(VLOOKUP(A2606,[1]Monitoramento_Base_somente_disp!$A:$J,6,FALSE),0)</f>
        <v>0</v>
      </c>
      <c r="E2606" s="18">
        <f>IFERROR(VLOOKUP(A2606,[1]Monitoramento_Base_somente_disp!$A:$J,7,FALSE),0)</f>
        <v>0</v>
      </c>
      <c r="F2606" s="18">
        <f>IFERROR(VLOOKUP(A2606,[1]Monitoramento_Base_somente_disp!$A:$J,8,FALSE),0)</f>
        <v>0</v>
      </c>
      <c r="G2606" s="18">
        <f>IFERROR(VLOOKUP(A2606,[1]Monitoramento_Base_somente_disp!$A:$J,9,FALSE),0)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IFERROR(VLOOKUP(A2607,[1]Monitoramento_Base_somente_disp!$A:$J,4,FALSE),0)</f>
        <v>2341</v>
      </c>
      <c r="C2607" s="18">
        <f>IFERROR(VLOOKUP(A2607,[1]Monitoramento_Base_somente_disp!$A:$J,5,FALSE),0)</f>
        <v>7045593</v>
      </c>
      <c r="D2607" s="18">
        <f>IFERROR(VLOOKUP(A2607,[1]Monitoramento_Base_somente_disp!$A:$J,6,FALSE),0)</f>
        <v>0</v>
      </c>
      <c r="E2607" s="18">
        <f>IFERROR(VLOOKUP(A2607,[1]Monitoramento_Base_somente_disp!$A:$J,7,FALSE),0)</f>
        <v>0</v>
      </c>
      <c r="F2607" s="18">
        <f>IFERROR(VLOOKUP(A2607,[1]Monitoramento_Base_somente_disp!$A:$J,8,FALSE),0)</f>
        <v>0</v>
      </c>
      <c r="G2607" s="18">
        <f>IFERROR(VLOOKUP(A2607,[1]Monitoramento_Base_somente_disp!$A:$J,9,FALSE),0)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Sim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Não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>
        <f>IFERROR(VLOOKUP(A2608,[1]Monitoramento_Base_somente_disp!$A:$J,4,FALSE),0)</f>
        <v>0</v>
      </c>
      <c r="C2608" s="18">
        <f>IFERROR(VLOOKUP(A2608,[1]Monitoramento_Base_somente_disp!$A:$J,5,FALSE),0)</f>
        <v>416840</v>
      </c>
      <c r="D2608" s="18">
        <f>IFERROR(VLOOKUP(A2608,[1]Monitoramento_Base_somente_disp!$A:$J,6,FALSE),0)</f>
        <v>0</v>
      </c>
      <c r="E2608" s="18">
        <f>IFERROR(VLOOKUP(A2608,[1]Monitoramento_Base_somente_disp!$A:$J,7,FALSE),0)</f>
        <v>0</v>
      </c>
      <c r="F2608" s="18">
        <f>IFERROR(VLOOKUP(A2608,[1]Monitoramento_Base_somente_disp!$A:$J,8,FALSE),0)</f>
        <v>0</v>
      </c>
      <c r="G2608" s="18">
        <f>IFERROR(VLOOKUP(A2608,[1]Monitoramento_Base_somente_disp!$A:$J,9,FALSE),0)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Não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>
        <f>IFERROR(VLOOKUP(A2609,[1]Monitoramento_Base_somente_disp!$A:$J,4,FALSE),0)</f>
        <v>0</v>
      </c>
      <c r="C2609" s="18">
        <f>IFERROR(VLOOKUP(A2609,[1]Monitoramento_Base_somente_disp!$A:$J,5,FALSE),0)</f>
        <v>1317160</v>
      </c>
      <c r="D2609" s="18">
        <f>IFERROR(VLOOKUP(A2609,[1]Monitoramento_Base_somente_disp!$A:$J,6,FALSE),0)</f>
        <v>0</v>
      </c>
      <c r="E2609" s="18">
        <f>IFERROR(VLOOKUP(A2609,[1]Monitoramento_Base_somente_disp!$A:$J,7,FALSE),0)</f>
        <v>0</v>
      </c>
      <c r="F2609" s="18">
        <f>IFERROR(VLOOKUP(A2609,[1]Monitoramento_Base_somente_disp!$A:$J,8,FALSE),0)</f>
        <v>0</v>
      </c>
      <c r="G2609" s="18">
        <f>IFERROR(VLOOKUP(A2609,[1]Monitoramento_Base_somente_disp!$A:$J,9,FALSE),0)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Não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>
        <f>IFERROR(VLOOKUP(A2610,[1]Monitoramento_Base_somente_disp!$A:$J,4,FALSE),0)</f>
        <v>1955</v>
      </c>
      <c r="C2610" s="18">
        <f>IFERROR(VLOOKUP(A2610,[1]Monitoramento_Base_somente_disp!$A:$J,5,FALSE),0)</f>
        <v>130234</v>
      </c>
      <c r="D2610" s="18">
        <f>IFERROR(VLOOKUP(A2610,[1]Monitoramento_Base_somente_disp!$A:$J,6,FALSE),0)</f>
        <v>0</v>
      </c>
      <c r="E2610" s="18">
        <f>IFERROR(VLOOKUP(A2610,[1]Monitoramento_Base_somente_disp!$A:$J,7,FALSE),0)</f>
        <v>0</v>
      </c>
      <c r="F2610" s="18">
        <f>IFERROR(VLOOKUP(A2610,[1]Monitoramento_Base_somente_disp!$A:$J,8,FALSE),0)</f>
        <v>0</v>
      </c>
      <c r="G2610" s="18">
        <f>IFERROR(VLOOKUP(A2610,[1]Monitoramento_Base_somente_disp!$A:$J,9,FALSE),0)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Não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>
        <f>IFERROR(VLOOKUP(A2611,[1]Monitoramento_Base_somente_disp!$A:$J,4,FALSE),0)</f>
        <v>0</v>
      </c>
      <c r="C2611" s="18">
        <f>IFERROR(VLOOKUP(A2611,[1]Monitoramento_Base_somente_disp!$A:$J,5,FALSE),0)</f>
        <v>5377508</v>
      </c>
      <c r="D2611" s="18">
        <f>IFERROR(VLOOKUP(A2611,[1]Monitoramento_Base_somente_disp!$A:$J,6,FALSE),0)</f>
        <v>0</v>
      </c>
      <c r="E2611" s="18">
        <f>IFERROR(VLOOKUP(A2611,[1]Monitoramento_Base_somente_disp!$A:$J,7,FALSE),0)</f>
        <v>0</v>
      </c>
      <c r="F2611" s="18">
        <f>IFERROR(VLOOKUP(A2611,[1]Monitoramento_Base_somente_disp!$A:$J,8,FALSE),0)</f>
        <v>0</v>
      </c>
      <c r="G2611" s="18">
        <f>IFERROR(VLOOKUP(A2611,[1]Monitoramento_Base_somente_disp!$A:$J,9,FALSE),0)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Não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>
        <f>IFERROR(VLOOKUP(A2612,[1]Monitoramento_Base_somente_disp!$A:$J,4,FALSE),0)</f>
        <v>0</v>
      </c>
      <c r="C2612" s="18">
        <f>IFERROR(VLOOKUP(A2612,[1]Monitoramento_Base_somente_disp!$A:$J,5,FALSE),0)</f>
        <v>24391804</v>
      </c>
      <c r="D2612" s="18">
        <f>IFERROR(VLOOKUP(A2612,[1]Monitoramento_Base_somente_disp!$A:$J,6,FALSE),0)</f>
        <v>0</v>
      </c>
      <c r="E2612" s="18">
        <f>IFERROR(VLOOKUP(A2612,[1]Monitoramento_Base_somente_disp!$A:$J,7,FALSE),0)</f>
        <v>0</v>
      </c>
      <c r="F2612" s="18">
        <f>IFERROR(VLOOKUP(A2612,[1]Monitoramento_Base_somente_disp!$A:$J,8,FALSE),0)</f>
        <v>0</v>
      </c>
      <c r="G2612" s="18">
        <f>IFERROR(VLOOKUP(A2612,[1]Monitoramento_Base_somente_disp!$A:$J,9,FALSE),0)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Não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>
        <f>IFERROR(VLOOKUP(A2613,[1]Monitoramento_Base_somente_disp!$A:$J,4,FALSE),0)</f>
        <v>8257</v>
      </c>
      <c r="C2613" s="18">
        <f>IFERROR(VLOOKUP(A2613,[1]Monitoramento_Base_somente_disp!$A:$J,5,FALSE),0)</f>
        <v>2454892</v>
      </c>
      <c r="D2613" s="18">
        <f>IFERROR(VLOOKUP(A2613,[1]Monitoramento_Base_somente_disp!$A:$J,6,FALSE),0)</f>
        <v>0</v>
      </c>
      <c r="E2613" s="18">
        <f>IFERROR(VLOOKUP(A2613,[1]Monitoramento_Base_somente_disp!$A:$J,7,FALSE),0)</f>
        <v>0</v>
      </c>
      <c r="F2613" s="18">
        <f>IFERROR(VLOOKUP(A2613,[1]Monitoramento_Base_somente_disp!$A:$J,8,FALSE),0)</f>
        <v>0</v>
      </c>
      <c r="G2613" s="18">
        <f>IFERROR(VLOOKUP(A2613,[1]Monitoramento_Base_somente_disp!$A:$J,9,FALSE),0)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Não</v>
      </c>
      <c r="W2613" s="18" t="str">
        <f t="shared" si="244"/>
        <v>Não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>
        <f>IFERROR(VLOOKUP(A2614,[1]Monitoramento_Base_somente_disp!$A:$J,4,FALSE),0)</f>
        <v>10102</v>
      </c>
      <c r="C2614" s="18">
        <f>IFERROR(VLOOKUP(A2614,[1]Monitoramento_Base_somente_disp!$A:$J,5,FALSE),0)</f>
        <v>4699505</v>
      </c>
      <c r="D2614" s="18">
        <f>IFERROR(VLOOKUP(A2614,[1]Monitoramento_Base_somente_disp!$A:$J,6,FALSE),0)</f>
        <v>0</v>
      </c>
      <c r="E2614" s="18">
        <f>IFERROR(VLOOKUP(A2614,[1]Monitoramento_Base_somente_disp!$A:$J,7,FALSE),0)</f>
        <v>0</v>
      </c>
      <c r="F2614" s="18">
        <f>IFERROR(VLOOKUP(A2614,[1]Monitoramento_Base_somente_disp!$A:$J,8,FALSE),0)</f>
        <v>0</v>
      </c>
      <c r="G2614" s="18">
        <f>IFERROR(VLOOKUP(A2614,[1]Monitoramento_Base_somente_disp!$A:$J,9,FALSE),0)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Sim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Não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>
        <f>IFERROR(VLOOKUP(A2615,[1]Monitoramento_Base_somente_disp!$A:$J,4,FALSE),0)</f>
        <v>14640</v>
      </c>
      <c r="C2615" s="18">
        <f>IFERROR(VLOOKUP(A2615,[1]Monitoramento_Base_somente_disp!$A:$J,5,FALSE),0)</f>
        <v>1631830</v>
      </c>
      <c r="D2615" s="18">
        <f>IFERROR(VLOOKUP(A2615,[1]Monitoramento_Base_somente_disp!$A:$J,6,FALSE),0)</f>
        <v>0</v>
      </c>
      <c r="E2615" s="18">
        <f>IFERROR(VLOOKUP(A2615,[1]Monitoramento_Base_somente_disp!$A:$J,7,FALSE),0)</f>
        <v>0</v>
      </c>
      <c r="F2615" s="18">
        <f>IFERROR(VLOOKUP(A2615,[1]Monitoramento_Base_somente_disp!$A:$J,8,FALSE),0)</f>
        <v>0</v>
      </c>
      <c r="G2615" s="18">
        <f>IFERROR(VLOOKUP(A2615,[1]Monitoramento_Base_somente_disp!$A:$J,9,FALSE),0)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Sim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Não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>
        <f>IFERROR(VLOOKUP(A2616,[1]Monitoramento_Base_somente_disp!$A:$J,4,FALSE),0)</f>
        <v>63</v>
      </c>
      <c r="C2616" s="18">
        <f>IFERROR(VLOOKUP(A2616,[1]Monitoramento_Base_somente_disp!$A:$J,5,FALSE),0)</f>
        <v>708511</v>
      </c>
      <c r="D2616" s="18">
        <f>IFERROR(VLOOKUP(A2616,[1]Monitoramento_Base_somente_disp!$A:$J,6,FALSE),0)</f>
        <v>0</v>
      </c>
      <c r="E2616" s="18">
        <f>IFERROR(VLOOKUP(A2616,[1]Monitoramento_Base_somente_disp!$A:$J,7,FALSE),0)</f>
        <v>0</v>
      </c>
      <c r="F2616" s="18">
        <f>IFERROR(VLOOKUP(A2616,[1]Monitoramento_Base_somente_disp!$A:$J,8,FALSE),0)</f>
        <v>0</v>
      </c>
      <c r="G2616" s="18">
        <f>IFERROR(VLOOKUP(A2616,[1]Monitoramento_Base_somente_disp!$A:$J,9,FALSE),0)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Sim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Não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>
        <f>IFERROR(VLOOKUP(A2617,[1]Monitoramento_Base_somente_disp!$A:$J,4,FALSE),0)</f>
        <v>8296</v>
      </c>
      <c r="C2617" s="18">
        <f>IFERROR(VLOOKUP(A2617,[1]Monitoramento_Base_somente_disp!$A:$J,5,FALSE),0)</f>
        <v>8287337</v>
      </c>
      <c r="D2617" s="18">
        <f>IFERROR(VLOOKUP(A2617,[1]Monitoramento_Base_somente_disp!$A:$J,6,FALSE),0)</f>
        <v>0</v>
      </c>
      <c r="E2617" s="18">
        <f>IFERROR(VLOOKUP(A2617,[1]Monitoramento_Base_somente_disp!$A:$J,7,FALSE),0)</f>
        <v>0</v>
      </c>
      <c r="F2617" s="18">
        <f>IFERROR(VLOOKUP(A2617,[1]Monitoramento_Base_somente_disp!$A:$J,8,FALSE),0)</f>
        <v>0</v>
      </c>
      <c r="G2617" s="18">
        <f>IFERROR(VLOOKUP(A2617,[1]Monitoramento_Base_somente_disp!$A:$J,9,FALSE),0)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Não</v>
      </c>
      <c r="W2617" s="18" t="str">
        <f t="shared" si="244"/>
        <v>Não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>
        <f>IFERROR(VLOOKUP(A2618,[1]Monitoramento_Base_somente_disp!$A:$J,4,FALSE),0)</f>
        <v>3501</v>
      </c>
      <c r="C2618" s="18">
        <f>IFERROR(VLOOKUP(A2618,[1]Monitoramento_Base_somente_disp!$A:$J,5,FALSE),0)</f>
        <v>976327</v>
      </c>
      <c r="D2618" s="18">
        <f>IFERROR(VLOOKUP(A2618,[1]Monitoramento_Base_somente_disp!$A:$J,6,FALSE),0)</f>
        <v>0</v>
      </c>
      <c r="E2618" s="18">
        <f>IFERROR(VLOOKUP(A2618,[1]Monitoramento_Base_somente_disp!$A:$J,7,FALSE),0)</f>
        <v>0</v>
      </c>
      <c r="F2618" s="18">
        <f>IFERROR(VLOOKUP(A2618,[1]Monitoramento_Base_somente_disp!$A:$J,8,FALSE),0)</f>
        <v>0</v>
      </c>
      <c r="G2618" s="18">
        <f>IFERROR(VLOOKUP(A2618,[1]Monitoramento_Base_somente_disp!$A:$J,9,FALSE),0)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Sim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Não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>
        <f>IFERROR(VLOOKUP(A2619,[1]Monitoramento_Base_somente_disp!$A:$J,4,FALSE),0)</f>
        <v>2781</v>
      </c>
      <c r="C2619" s="18">
        <f>IFERROR(VLOOKUP(A2619,[1]Monitoramento_Base_somente_disp!$A:$J,5,FALSE),0)</f>
        <v>1972274</v>
      </c>
      <c r="D2619" s="18">
        <f>IFERROR(VLOOKUP(A2619,[1]Monitoramento_Base_somente_disp!$A:$J,6,FALSE),0)</f>
        <v>0</v>
      </c>
      <c r="E2619" s="18">
        <f>IFERROR(VLOOKUP(A2619,[1]Monitoramento_Base_somente_disp!$A:$J,7,FALSE),0)</f>
        <v>0</v>
      </c>
      <c r="F2619" s="18">
        <f>IFERROR(VLOOKUP(A2619,[1]Monitoramento_Base_somente_disp!$A:$J,8,FALSE),0)</f>
        <v>0</v>
      </c>
      <c r="G2619" s="18">
        <f>IFERROR(VLOOKUP(A2619,[1]Monitoramento_Base_somente_disp!$A:$J,9,FALSE),0)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Sim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Não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>
        <f>IFERROR(VLOOKUP(A2620,[1]Monitoramento_Base_somente_disp!$A:$J,4,FALSE),0)</f>
        <v>191</v>
      </c>
      <c r="C2620" s="18">
        <f>IFERROR(VLOOKUP(A2620,[1]Monitoramento_Base_somente_disp!$A:$J,5,FALSE),0)</f>
        <v>1396511</v>
      </c>
      <c r="D2620" s="18">
        <f>IFERROR(VLOOKUP(A2620,[1]Monitoramento_Base_somente_disp!$A:$J,6,FALSE),0)</f>
        <v>0</v>
      </c>
      <c r="E2620" s="18">
        <f>IFERROR(VLOOKUP(A2620,[1]Monitoramento_Base_somente_disp!$A:$J,7,FALSE),0)</f>
        <v>0</v>
      </c>
      <c r="F2620" s="18">
        <f>IFERROR(VLOOKUP(A2620,[1]Monitoramento_Base_somente_disp!$A:$J,8,FALSE),0)</f>
        <v>0</v>
      </c>
      <c r="G2620" s="18">
        <f>IFERROR(VLOOKUP(A2620,[1]Monitoramento_Base_somente_disp!$A:$J,9,FALSE),0)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Sim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Não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>
        <f>IFERROR(VLOOKUP(A2621,[1]Monitoramento_Base_somente_disp!$A:$J,4,FALSE),0)</f>
        <v>0</v>
      </c>
      <c r="C2621" s="18">
        <f>IFERROR(VLOOKUP(A2621,[1]Monitoramento_Base_somente_disp!$A:$J,5,FALSE),0)</f>
        <v>1644027</v>
      </c>
      <c r="D2621" s="18">
        <f>IFERROR(VLOOKUP(A2621,[1]Monitoramento_Base_somente_disp!$A:$J,6,FALSE),0)</f>
        <v>0</v>
      </c>
      <c r="E2621" s="18">
        <f>IFERROR(VLOOKUP(A2621,[1]Monitoramento_Base_somente_disp!$A:$J,7,FALSE),0)</f>
        <v>0</v>
      </c>
      <c r="F2621" s="18">
        <f>IFERROR(VLOOKUP(A2621,[1]Monitoramento_Base_somente_disp!$A:$J,8,FALSE),0)</f>
        <v>0</v>
      </c>
      <c r="G2621" s="18">
        <f>IFERROR(VLOOKUP(A2621,[1]Monitoramento_Base_somente_disp!$A:$J,9,FALSE),0)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Não</v>
      </c>
      <c r="U2621" s="18" t="str">
        <f t="shared" si="242"/>
        <v>Sim</v>
      </c>
      <c r="V2621" s="18" t="str">
        <f t="shared" si="243"/>
        <v>Não</v>
      </c>
      <c r="W2621" s="18" t="str">
        <f t="shared" si="244"/>
        <v>Não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>
        <f>IFERROR(VLOOKUP(A2622,[1]Monitoramento_Base_somente_disp!$A:$J,4,FALSE),0)</f>
        <v>53282</v>
      </c>
      <c r="C2622" s="18">
        <f>IFERROR(VLOOKUP(A2622,[1]Monitoramento_Base_somente_disp!$A:$J,5,FALSE),0)</f>
        <v>3123640</v>
      </c>
      <c r="D2622" s="18">
        <f>IFERROR(VLOOKUP(A2622,[1]Monitoramento_Base_somente_disp!$A:$J,6,FALSE),0)</f>
        <v>0</v>
      </c>
      <c r="E2622" s="18">
        <f>IFERROR(VLOOKUP(A2622,[1]Monitoramento_Base_somente_disp!$A:$J,7,FALSE),0)</f>
        <v>0</v>
      </c>
      <c r="F2622" s="18">
        <f>IFERROR(VLOOKUP(A2622,[1]Monitoramento_Base_somente_disp!$A:$J,8,FALSE),0)</f>
        <v>0</v>
      </c>
      <c r="G2622" s="18">
        <f>IFERROR(VLOOKUP(A2622,[1]Monitoramento_Base_somente_disp!$A:$J,9,FALSE),0)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Não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>
        <f>IFERROR(VLOOKUP(A2623,[1]Monitoramento_Base_somente_disp!$A:$J,4,FALSE),0)</f>
        <v>161</v>
      </c>
      <c r="C2623" s="18">
        <f>IFERROR(VLOOKUP(A2623,[1]Monitoramento_Base_somente_disp!$A:$J,5,FALSE),0)</f>
        <v>9738869</v>
      </c>
      <c r="D2623" s="18">
        <f>IFERROR(VLOOKUP(A2623,[1]Monitoramento_Base_somente_disp!$A:$J,6,FALSE),0)</f>
        <v>0</v>
      </c>
      <c r="E2623" s="18">
        <f>IFERROR(VLOOKUP(A2623,[1]Monitoramento_Base_somente_disp!$A:$J,7,FALSE),0)</f>
        <v>0</v>
      </c>
      <c r="F2623" s="18">
        <f>IFERROR(VLOOKUP(A2623,[1]Monitoramento_Base_somente_disp!$A:$J,8,FALSE),0)</f>
        <v>0</v>
      </c>
      <c r="G2623" s="18">
        <f>IFERROR(VLOOKUP(A2623,[1]Monitoramento_Base_somente_disp!$A:$J,9,FALSE),0)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Sim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Não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>
        <f>IFERROR(VLOOKUP(A2624,[1]Monitoramento_Base_somente_disp!$A:$J,4,FALSE),0)</f>
        <v>3464</v>
      </c>
      <c r="C2624" s="18">
        <f>IFERROR(VLOOKUP(A2624,[1]Monitoramento_Base_somente_disp!$A:$J,5,FALSE),0)</f>
        <v>1696656</v>
      </c>
      <c r="D2624" s="18">
        <f>IFERROR(VLOOKUP(A2624,[1]Monitoramento_Base_somente_disp!$A:$J,6,FALSE),0)</f>
        <v>0</v>
      </c>
      <c r="E2624" s="18">
        <f>IFERROR(VLOOKUP(A2624,[1]Monitoramento_Base_somente_disp!$A:$J,7,FALSE),0)</f>
        <v>0</v>
      </c>
      <c r="F2624" s="18">
        <f>IFERROR(VLOOKUP(A2624,[1]Monitoramento_Base_somente_disp!$A:$J,8,FALSE),0)</f>
        <v>0</v>
      </c>
      <c r="G2624" s="18">
        <f>IFERROR(VLOOKUP(A2624,[1]Monitoramento_Base_somente_disp!$A:$J,9,FALSE),0)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Não</v>
      </c>
      <c r="W2624" s="18" t="str">
        <f t="shared" si="244"/>
        <v>Não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>
        <f>IFERROR(VLOOKUP(A2625,[1]Monitoramento_Base_somente_disp!$A:$J,4,FALSE),0)</f>
        <v>1087</v>
      </c>
      <c r="C2625" s="18">
        <f>IFERROR(VLOOKUP(A2625,[1]Monitoramento_Base_somente_disp!$A:$J,5,FALSE),0)</f>
        <v>201068</v>
      </c>
      <c r="D2625" s="18">
        <f>IFERROR(VLOOKUP(A2625,[1]Monitoramento_Base_somente_disp!$A:$J,6,FALSE),0)</f>
        <v>0</v>
      </c>
      <c r="E2625" s="18">
        <f>IFERROR(VLOOKUP(A2625,[1]Monitoramento_Base_somente_disp!$A:$J,7,FALSE),0)</f>
        <v>0</v>
      </c>
      <c r="F2625" s="18">
        <f>IFERROR(VLOOKUP(A2625,[1]Monitoramento_Base_somente_disp!$A:$J,8,FALSE),0)</f>
        <v>0</v>
      </c>
      <c r="G2625" s="18">
        <f>IFERROR(VLOOKUP(A2625,[1]Monitoramento_Base_somente_disp!$A:$J,9,FALSE),0)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Não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>
        <f>IFERROR(VLOOKUP(A2626,[1]Monitoramento_Base_somente_disp!$A:$J,4,FALSE),0)</f>
        <v>0</v>
      </c>
      <c r="C2626" s="18">
        <f>IFERROR(VLOOKUP(A2626,[1]Monitoramento_Base_somente_disp!$A:$J,5,FALSE),0)</f>
        <v>2929933</v>
      </c>
      <c r="D2626" s="18">
        <f>IFERROR(VLOOKUP(A2626,[1]Monitoramento_Base_somente_disp!$A:$J,6,FALSE),0)</f>
        <v>0</v>
      </c>
      <c r="E2626" s="18">
        <f>IFERROR(VLOOKUP(A2626,[1]Monitoramento_Base_somente_disp!$A:$J,7,FALSE),0)</f>
        <v>0</v>
      </c>
      <c r="F2626" s="18">
        <f>IFERROR(VLOOKUP(A2626,[1]Monitoramento_Base_somente_disp!$A:$J,8,FALSE),0)</f>
        <v>0</v>
      </c>
      <c r="G2626" s="18">
        <f>IFERROR(VLOOKUP(A2626,[1]Monitoramento_Base_somente_disp!$A:$J,9,FALSE),0)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Não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>
        <f>IFERROR(VLOOKUP(A2627,[1]Monitoramento_Base_somente_disp!$A:$J,4,FALSE),0)</f>
        <v>947</v>
      </c>
      <c r="C2627" s="18">
        <f>IFERROR(VLOOKUP(A2627,[1]Monitoramento_Base_somente_disp!$A:$J,5,FALSE),0)</f>
        <v>11849422</v>
      </c>
      <c r="D2627" s="18">
        <f>IFERROR(VLOOKUP(A2627,[1]Monitoramento_Base_somente_disp!$A:$J,6,FALSE),0)</f>
        <v>0</v>
      </c>
      <c r="E2627" s="18">
        <f>IFERROR(VLOOKUP(A2627,[1]Monitoramento_Base_somente_disp!$A:$J,7,FALSE),0)</f>
        <v>0</v>
      </c>
      <c r="F2627" s="18">
        <f>IFERROR(VLOOKUP(A2627,[1]Monitoramento_Base_somente_disp!$A:$J,8,FALSE),0)</f>
        <v>0</v>
      </c>
      <c r="G2627" s="18">
        <f>IFERROR(VLOOKUP(A2627,[1]Monitoramento_Base_somente_disp!$A:$J,9,FALSE),0)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Sim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Não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>
        <f>IFERROR(VLOOKUP(A2628,[1]Monitoramento_Base_somente_disp!$A:$J,4,FALSE),0)</f>
        <v>90</v>
      </c>
      <c r="C2628" s="18">
        <f>IFERROR(VLOOKUP(A2628,[1]Monitoramento_Base_somente_disp!$A:$J,5,FALSE),0)</f>
        <v>2939701</v>
      </c>
      <c r="D2628" s="18">
        <f>IFERROR(VLOOKUP(A2628,[1]Monitoramento_Base_somente_disp!$A:$J,6,FALSE),0)</f>
        <v>0</v>
      </c>
      <c r="E2628" s="18">
        <f>IFERROR(VLOOKUP(A2628,[1]Monitoramento_Base_somente_disp!$A:$J,7,FALSE),0)</f>
        <v>0</v>
      </c>
      <c r="F2628" s="18">
        <f>IFERROR(VLOOKUP(A2628,[1]Monitoramento_Base_somente_disp!$A:$J,8,FALSE),0)</f>
        <v>0</v>
      </c>
      <c r="G2628" s="18">
        <f>IFERROR(VLOOKUP(A2628,[1]Monitoramento_Base_somente_disp!$A:$J,9,FALSE),0)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Sim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Não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>
        <f>IFERROR(VLOOKUP(A2629,[1]Monitoramento_Base_somente_disp!$A:$J,4,FALSE),0)</f>
        <v>1120</v>
      </c>
      <c r="C2629" s="18">
        <f>IFERROR(VLOOKUP(A2629,[1]Monitoramento_Base_somente_disp!$A:$J,5,FALSE),0)</f>
        <v>1536468</v>
      </c>
      <c r="D2629" s="18">
        <f>IFERROR(VLOOKUP(A2629,[1]Monitoramento_Base_somente_disp!$A:$J,6,FALSE),0)</f>
        <v>0</v>
      </c>
      <c r="E2629" s="18">
        <f>IFERROR(VLOOKUP(A2629,[1]Monitoramento_Base_somente_disp!$A:$J,7,FALSE),0)</f>
        <v>0</v>
      </c>
      <c r="F2629" s="18">
        <f>IFERROR(VLOOKUP(A2629,[1]Monitoramento_Base_somente_disp!$A:$J,8,FALSE),0)</f>
        <v>0</v>
      </c>
      <c r="G2629" s="18">
        <f>IFERROR(VLOOKUP(A2629,[1]Monitoramento_Base_somente_disp!$A:$J,9,FALSE),0)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Não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>
        <f>IFERROR(VLOOKUP(A2630,[1]Monitoramento_Base_somente_disp!$A:$J,4,FALSE),0)</f>
        <v>8809</v>
      </c>
      <c r="C2630" s="18">
        <f>IFERROR(VLOOKUP(A2630,[1]Monitoramento_Base_somente_disp!$A:$J,5,FALSE),0)</f>
        <v>1758396</v>
      </c>
      <c r="D2630" s="18">
        <f>IFERROR(VLOOKUP(A2630,[1]Monitoramento_Base_somente_disp!$A:$J,6,FALSE),0)</f>
        <v>0</v>
      </c>
      <c r="E2630" s="18">
        <f>IFERROR(VLOOKUP(A2630,[1]Monitoramento_Base_somente_disp!$A:$J,7,FALSE),0)</f>
        <v>0</v>
      </c>
      <c r="F2630" s="18">
        <f>IFERROR(VLOOKUP(A2630,[1]Monitoramento_Base_somente_disp!$A:$J,8,FALSE),0)</f>
        <v>0</v>
      </c>
      <c r="G2630" s="18">
        <f>IFERROR(VLOOKUP(A2630,[1]Monitoramento_Base_somente_disp!$A:$J,9,FALSE),0)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Não</v>
      </c>
      <c r="W2630" s="18" t="str">
        <f t="shared" ref="W2630:W2693" si="250">IF(E2630+K2630+Q2630&gt;0,"Sim","Não")</f>
        <v>Não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>
        <f>IFERROR(VLOOKUP(A2631,[1]Monitoramento_Base_somente_disp!$A:$J,4,FALSE),0)</f>
        <v>0</v>
      </c>
      <c r="C2631" s="18">
        <f>IFERROR(VLOOKUP(A2631,[1]Monitoramento_Base_somente_disp!$A:$J,5,FALSE),0)</f>
        <v>40868</v>
      </c>
      <c r="D2631" s="18">
        <f>IFERROR(VLOOKUP(A2631,[1]Monitoramento_Base_somente_disp!$A:$J,6,FALSE),0)</f>
        <v>0</v>
      </c>
      <c r="E2631" s="18">
        <f>IFERROR(VLOOKUP(A2631,[1]Monitoramento_Base_somente_disp!$A:$J,7,FALSE),0)</f>
        <v>0</v>
      </c>
      <c r="F2631" s="18">
        <f>IFERROR(VLOOKUP(A2631,[1]Monitoramento_Base_somente_disp!$A:$J,8,FALSE),0)</f>
        <v>0</v>
      </c>
      <c r="G2631" s="18">
        <f>IFERROR(VLOOKUP(A2631,[1]Monitoramento_Base_somente_disp!$A:$J,9,FALSE),0)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Não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>
        <f>IFERROR(VLOOKUP(A2632,[1]Monitoramento_Base_somente_disp!$A:$J,4,FALSE),0)</f>
        <v>12524</v>
      </c>
      <c r="C2632" s="18">
        <f>IFERROR(VLOOKUP(A2632,[1]Monitoramento_Base_somente_disp!$A:$J,5,FALSE),0)</f>
        <v>4727910</v>
      </c>
      <c r="D2632" s="18">
        <f>IFERROR(VLOOKUP(A2632,[1]Monitoramento_Base_somente_disp!$A:$J,6,FALSE),0)</f>
        <v>0</v>
      </c>
      <c r="E2632" s="18">
        <f>IFERROR(VLOOKUP(A2632,[1]Monitoramento_Base_somente_disp!$A:$J,7,FALSE),0)</f>
        <v>0</v>
      </c>
      <c r="F2632" s="18">
        <f>IFERROR(VLOOKUP(A2632,[1]Monitoramento_Base_somente_disp!$A:$J,8,FALSE),0)</f>
        <v>0</v>
      </c>
      <c r="G2632" s="18">
        <f>IFERROR(VLOOKUP(A2632,[1]Monitoramento_Base_somente_disp!$A:$J,9,FALSE),0)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Sim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Não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>
        <f>IFERROR(VLOOKUP(A2633,[1]Monitoramento_Base_somente_disp!$A:$J,4,FALSE),0)</f>
        <v>0</v>
      </c>
      <c r="C2633" s="18">
        <f>IFERROR(VLOOKUP(A2633,[1]Monitoramento_Base_somente_disp!$A:$J,5,FALSE),0)</f>
        <v>622176</v>
      </c>
      <c r="D2633" s="18">
        <f>IFERROR(VLOOKUP(A2633,[1]Monitoramento_Base_somente_disp!$A:$J,6,FALSE),0)</f>
        <v>0</v>
      </c>
      <c r="E2633" s="18">
        <f>IFERROR(VLOOKUP(A2633,[1]Monitoramento_Base_somente_disp!$A:$J,7,FALSE),0)</f>
        <v>0</v>
      </c>
      <c r="F2633" s="18">
        <f>IFERROR(VLOOKUP(A2633,[1]Monitoramento_Base_somente_disp!$A:$J,8,FALSE),0)</f>
        <v>0</v>
      </c>
      <c r="G2633" s="18">
        <f>IFERROR(VLOOKUP(A2633,[1]Monitoramento_Base_somente_disp!$A:$J,9,FALSE),0)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Não</v>
      </c>
      <c r="W2633" s="18" t="str">
        <f t="shared" si="250"/>
        <v>Não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>
        <f>IFERROR(VLOOKUP(A2634,[1]Monitoramento_Base_somente_disp!$A:$J,4,FALSE),0)</f>
        <v>2382</v>
      </c>
      <c r="C2634" s="18">
        <f>IFERROR(VLOOKUP(A2634,[1]Monitoramento_Base_somente_disp!$A:$J,5,FALSE),0)</f>
        <v>1430725</v>
      </c>
      <c r="D2634" s="18">
        <f>IFERROR(VLOOKUP(A2634,[1]Monitoramento_Base_somente_disp!$A:$J,6,FALSE),0)</f>
        <v>0</v>
      </c>
      <c r="E2634" s="18">
        <f>IFERROR(VLOOKUP(A2634,[1]Monitoramento_Base_somente_disp!$A:$J,7,FALSE),0)</f>
        <v>0</v>
      </c>
      <c r="F2634" s="18">
        <f>IFERROR(VLOOKUP(A2634,[1]Monitoramento_Base_somente_disp!$A:$J,8,FALSE),0)</f>
        <v>0</v>
      </c>
      <c r="G2634" s="18">
        <f>IFERROR(VLOOKUP(A2634,[1]Monitoramento_Base_somente_disp!$A:$J,9,FALSE),0)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Não</v>
      </c>
      <c r="W2634" s="18" t="str">
        <f t="shared" si="250"/>
        <v>Não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IFERROR(VLOOKUP(A2635,[1]Monitoramento_Base_somente_disp!$A:$J,4,FALSE),0)</f>
        <v>0</v>
      </c>
      <c r="C2635" s="18">
        <f>IFERROR(VLOOKUP(A2635,[1]Monitoramento_Base_somente_disp!$A:$J,5,FALSE),0)</f>
        <v>0</v>
      </c>
      <c r="D2635" s="18">
        <f>IFERROR(VLOOKUP(A2635,[1]Monitoramento_Base_somente_disp!$A:$J,6,FALSE),0)</f>
        <v>0</v>
      </c>
      <c r="E2635" s="18">
        <f>IFERROR(VLOOKUP(A2635,[1]Monitoramento_Base_somente_disp!$A:$J,7,FALSE),0)</f>
        <v>0</v>
      </c>
      <c r="F2635" s="18">
        <f>IFERROR(VLOOKUP(A2635,[1]Monitoramento_Base_somente_disp!$A:$J,8,FALSE),0)</f>
        <v>0</v>
      </c>
      <c r="G2635" s="18">
        <f>IFERROR(VLOOKUP(A2635,[1]Monitoramento_Base_somente_disp!$A:$J,9,FALSE),0)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IFERROR(VLOOKUP(A2636,[1]Monitoramento_Base_somente_disp!$A:$J,4,FALSE),0)</f>
        <v>4623</v>
      </c>
      <c r="C2636" s="18">
        <f>IFERROR(VLOOKUP(A2636,[1]Monitoramento_Base_somente_disp!$A:$J,5,FALSE),0)</f>
        <v>2398187</v>
      </c>
      <c r="D2636" s="18">
        <f>IFERROR(VLOOKUP(A2636,[1]Monitoramento_Base_somente_disp!$A:$J,6,FALSE),0)</f>
        <v>0</v>
      </c>
      <c r="E2636" s="18">
        <f>IFERROR(VLOOKUP(A2636,[1]Monitoramento_Base_somente_disp!$A:$J,7,FALSE),0)</f>
        <v>0</v>
      </c>
      <c r="F2636" s="18">
        <f>IFERROR(VLOOKUP(A2636,[1]Monitoramento_Base_somente_disp!$A:$J,8,FALSE),0)</f>
        <v>0</v>
      </c>
      <c r="G2636" s="18">
        <f>IFERROR(VLOOKUP(A2636,[1]Monitoramento_Base_somente_disp!$A:$J,9,FALSE),0)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Não</v>
      </c>
      <c r="W2636" s="18" t="str">
        <f t="shared" si="250"/>
        <v>Não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IFERROR(VLOOKUP(A2637,[1]Monitoramento_Base_somente_disp!$A:$J,4,FALSE),0)</f>
        <v>0</v>
      </c>
      <c r="C2637" s="18">
        <f>IFERROR(VLOOKUP(A2637,[1]Monitoramento_Base_somente_disp!$A:$J,5,FALSE),0)</f>
        <v>0</v>
      </c>
      <c r="D2637" s="18">
        <f>IFERROR(VLOOKUP(A2637,[1]Monitoramento_Base_somente_disp!$A:$J,6,FALSE),0)</f>
        <v>0</v>
      </c>
      <c r="E2637" s="18">
        <f>IFERROR(VLOOKUP(A2637,[1]Monitoramento_Base_somente_disp!$A:$J,7,FALSE),0)</f>
        <v>0</v>
      </c>
      <c r="F2637" s="18">
        <f>IFERROR(VLOOKUP(A2637,[1]Monitoramento_Base_somente_disp!$A:$J,8,FALSE),0)</f>
        <v>0</v>
      </c>
      <c r="G2637" s="18">
        <f>IFERROR(VLOOKUP(A2637,[1]Monitoramento_Base_somente_disp!$A:$J,9,FALSE),0)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IFERROR(VLOOKUP(A2638,[1]Monitoramento_Base_somente_disp!$A:$J,4,FALSE),0)</f>
        <v>14</v>
      </c>
      <c r="C2638" s="18">
        <f>IFERROR(VLOOKUP(A2638,[1]Monitoramento_Base_somente_disp!$A:$J,5,FALSE),0)</f>
        <v>15051</v>
      </c>
      <c r="D2638" s="18">
        <f>IFERROR(VLOOKUP(A2638,[1]Monitoramento_Base_somente_disp!$A:$J,6,FALSE),0)</f>
        <v>0</v>
      </c>
      <c r="E2638" s="18">
        <f>IFERROR(VLOOKUP(A2638,[1]Monitoramento_Base_somente_disp!$A:$J,7,FALSE),0)</f>
        <v>0</v>
      </c>
      <c r="F2638" s="18">
        <f>IFERROR(VLOOKUP(A2638,[1]Monitoramento_Base_somente_disp!$A:$J,8,FALSE),0)</f>
        <v>0</v>
      </c>
      <c r="G2638" s="18">
        <f>IFERROR(VLOOKUP(A2638,[1]Monitoramento_Base_somente_disp!$A:$J,9,FALSE),0)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Não</v>
      </c>
      <c r="W2638" s="18" t="str">
        <f t="shared" si="250"/>
        <v>Não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>
        <f>IFERROR(VLOOKUP(A2639,[1]Monitoramento_Base_somente_disp!$A:$J,4,FALSE),0)</f>
        <v>23900</v>
      </c>
      <c r="C2639" s="18">
        <f>IFERROR(VLOOKUP(A2639,[1]Monitoramento_Base_somente_disp!$A:$J,5,FALSE),0)</f>
        <v>614243</v>
      </c>
      <c r="D2639" s="18">
        <f>IFERROR(VLOOKUP(A2639,[1]Monitoramento_Base_somente_disp!$A:$J,6,FALSE),0)</f>
        <v>0</v>
      </c>
      <c r="E2639" s="18">
        <f>IFERROR(VLOOKUP(A2639,[1]Monitoramento_Base_somente_disp!$A:$J,7,FALSE),0)</f>
        <v>0</v>
      </c>
      <c r="F2639" s="18">
        <f>IFERROR(VLOOKUP(A2639,[1]Monitoramento_Base_somente_disp!$A:$J,8,FALSE),0)</f>
        <v>0</v>
      </c>
      <c r="G2639" s="18">
        <f>IFERROR(VLOOKUP(A2639,[1]Monitoramento_Base_somente_disp!$A:$J,9,FALSE),0)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Não</v>
      </c>
      <c r="W2639" s="18" t="str">
        <f t="shared" si="250"/>
        <v>Não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IFERROR(VLOOKUP(A2640,[1]Monitoramento_Base_somente_disp!$A:$J,4,FALSE),0)</f>
        <v>0</v>
      </c>
      <c r="C2640" s="18">
        <f>IFERROR(VLOOKUP(A2640,[1]Monitoramento_Base_somente_disp!$A:$J,5,FALSE),0)</f>
        <v>0</v>
      </c>
      <c r="D2640" s="18">
        <f>IFERROR(VLOOKUP(A2640,[1]Monitoramento_Base_somente_disp!$A:$J,6,FALSE),0)</f>
        <v>0</v>
      </c>
      <c r="E2640" s="18">
        <f>IFERROR(VLOOKUP(A2640,[1]Monitoramento_Base_somente_disp!$A:$J,7,FALSE),0)</f>
        <v>0</v>
      </c>
      <c r="F2640" s="18">
        <f>IFERROR(VLOOKUP(A2640,[1]Monitoramento_Base_somente_disp!$A:$J,8,FALSE),0)</f>
        <v>0</v>
      </c>
      <c r="G2640" s="18">
        <f>IFERROR(VLOOKUP(A2640,[1]Monitoramento_Base_somente_disp!$A:$J,9,FALSE),0)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IFERROR(VLOOKUP(A2641,[1]Monitoramento_Base_somente_disp!$A:$J,4,FALSE),0)</f>
        <v>2157</v>
      </c>
      <c r="C2641" s="18">
        <f>IFERROR(VLOOKUP(A2641,[1]Monitoramento_Base_somente_disp!$A:$J,5,FALSE),0)</f>
        <v>1631657</v>
      </c>
      <c r="D2641" s="18">
        <f>IFERROR(VLOOKUP(A2641,[1]Monitoramento_Base_somente_disp!$A:$J,6,FALSE),0)</f>
        <v>0</v>
      </c>
      <c r="E2641" s="18">
        <f>IFERROR(VLOOKUP(A2641,[1]Monitoramento_Base_somente_disp!$A:$J,7,FALSE),0)</f>
        <v>0</v>
      </c>
      <c r="F2641" s="18">
        <f>IFERROR(VLOOKUP(A2641,[1]Monitoramento_Base_somente_disp!$A:$J,8,FALSE),0)</f>
        <v>0</v>
      </c>
      <c r="G2641" s="18">
        <f>IFERROR(VLOOKUP(A2641,[1]Monitoramento_Base_somente_disp!$A:$J,9,FALSE),0)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Não</v>
      </c>
      <c r="W2641" s="18" t="str">
        <f t="shared" si="250"/>
        <v>Não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>
        <f>IFERROR(VLOOKUP(A2642,[1]Monitoramento_Base_somente_disp!$A:$J,4,FALSE),0)</f>
        <v>9602</v>
      </c>
      <c r="C2642" s="18">
        <f>IFERROR(VLOOKUP(A2642,[1]Monitoramento_Base_somente_disp!$A:$J,5,FALSE),0)</f>
        <v>1861445</v>
      </c>
      <c r="D2642" s="18">
        <f>IFERROR(VLOOKUP(A2642,[1]Monitoramento_Base_somente_disp!$A:$J,6,FALSE),0)</f>
        <v>0</v>
      </c>
      <c r="E2642" s="18">
        <f>IFERROR(VLOOKUP(A2642,[1]Monitoramento_Base_somente_disp!$A:$J,7,FALSE),0)</f>
        <v>0</v>
      </c>
      <c r="F2642" s="18">
        <f>IFERROR(VLOOKUP(A2642,[1]Monitoramento_Base_somente_disp!$A:$J,8,FALSE),0)</f>
        <v>0</v>
      </c>
      <c r="G2642" s="18">
        <f>IFERROR(VLOOKUP(A2642,[1]Monitoramento_Base_somente_disp!$A:$J,9,FALSE),0)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Não</v>
      </c>
      <c r="W2642" s="18" t="str">
        <f t="shared" si="250"/>
        <v>Não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>
        <f>IFERROR(VLOOKUP(A2643,[1]Monitoramento_Base_somente_disp!$A:$J,4,FALSE),0)</f>
        <v>0</v>
      </c>
      <c r="C2643" s="18">
        <f>IFERROR(VLOOKUP(A2643,[1]Monitoramento_Base_somente_disp!$A:$J,5,FALSE),0)</f>
        <v>791435</v>
      </c>
      <c r="D2643" s="18">
        <f>IFERROR(VLOOKUP(A2643,[1]Monitoramento_Base_somente_disp!$A:$J,6,FALSE),0)</f>
        <v>0</v>
      </c>
      <c r="E2643" s="18">
        <f>IFERROR(VLOOKUP(A2643,[1]Monitoramento_Base_somente_disp!$A:$J,7,FALSE),0)</f>
        <v>0</v>
      </c>
      <c r="F2643" s="18">
        <f>IFERROR(VLOOKUP(A2643,[1]Monitoramento_Base_somente_disp!$A:$J,8,FALSE),0)</f>
        <v>0</v>
      </c>
      <c r="G2643" s="18">
        <f>IFERROR(VLOOKUP(A2643,[1]Monitoramento_Base_somente_disp!$A:$J,9,FALSE),0)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Não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>
        <f>IFERROR(VLOOKUP(A2644,[1]Monitoramento_Base_somente_disp!$A:$J,4,FALSE),0)</f>
        <v>0</v>
      </c>
      <c r="C2644" s="18">
        <f>IFERROR(VLOOKUP(A2644,[1]Monitoramento_Base_somente_disp!$A:$J,5,FALSE),0)</f>
        <v>3219358</v>
      </c>
      <c r="D2644" s="18">
        <f>IFERROR(VLOOKUP(A2644,[1]Monitoramento_Base_somente_disp!$A:$J,6,FALSE),0)</f>
        <v>0</v>
      </c>
      <c r="E2644" s="18">
        <f>IFERROR(VLOOKUP(A2644,[1]Monitoramento_Base_somente_disp!$A:$J,7,FALSE),0)</f>
        <v>0</v>
      </c>
      <c r="F2644" s="18">
        <f>IFERROR(VLOOKUP(A2644,[1]Monitoramento_Base_somente_disp!$A:$J,8,FALSE),0)</f>
        <v>0</v>
      </c>
      <c r="G2644" s="18">
        <f>IFERROR(VLOOKUP(A2644,[1]Monitoramento_Base_somente_disp!$A:$J,9,FALSE),0)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Não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>
        <f>IFERROR(VLOOKUP(A2645,[1]Monitoramento_Base_somente_disp!$A:$J,4,FALSE),0)</f>
        <v>68564</v>
      </c>
      <c r="C2645" s="18">
        <f>IFERROR(VLOOKUP(A2645,[1]Monitoramento_Base_somente_disp!$A:$J,5,FALSE),0)</f>
        <v>5880230</v>
      </c>
      <c r="D2645" s="18">
        <f>IFERROR(VLOOKUP(A2645,[1]Monitoramento_Base_somente_disp!$A:$J,6,FALSE),0)</f>
        <v>0</v>
      </c>
      <c r="E2645" s="18">
        <f>IFERROR(VLOOKUP(A2645,[1]Monitoramento_Base_somente_disp!$A:$J,7,FALSE),0)</f>
        <v>0</v>
      </c>
      <c r="F2645" s="18">
        <f>IFERROR(VLOOKUP(A2645,[1]Monitoramento_Base_somente_disp!$A:$J,8,FALSE),0)</f>
        <v>0</v>
      </c>
      <c r="G2645" s="18">
        <f>IFERROR(VLOOKUP(A2645,[1]Monitoramento_Base_somente_disp!$A:$J,9,FALSE),0)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Não</v>
      </c>
      <c r="W2645" s="18" t="str">
        <f t="shared" si="250"/>
        <v>Não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>
        <f>IFERROR(VLOOKUP(A2646,[1]Monitoramento_Base_somente_disp!$A:$J,4,FALSE),0)</f>
        <v>1496</v>
      </c>
      <c r="C2646" s="18">
        <f>IFERROR(VLOOKUP(A2646,[1]Monitoramento_Base_somente_disp!$A:$J,5,FALSE),0)</f>
        <v>2057424</v>
      </c>
      <c r="D2646" s="18">
        <f>IFERROR(VLOOKUP(A2646,[1]Monitoramento_Base_somente_disp!$A:$J,6,FALSE),0)</f>
        <v>0</v>
      </c>
      <c r="E2646" s="18">
        <f>IFERROR(VLOOKUP(A2646,[1]Monitoramento_Base_somente_disp!$A:$J,7,FALSE),0)</f>
        <v>0</v>
      </c>
      <c r="F2646" s="18">
        <f>IFERROR(VLOOKUP(A2646,[1]Monitoramento_Base_somente_disp!$A:$J,8,FALSE),0)</f>
        <v>0</v>
      </c>
      <c r="G2646" s="18">
        <f>IFERROR(VLOOKUP(A2646,[1]Monitoramento_Base_somente_disp!$A:$J,9,FALSE),0)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Sim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Não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>
        <f>IFERROR(VLOOKUP(A2647,[1]Monitoramento_Base_somente_disp!$A:$J,4,FALSE),0)</f>
        <v>19551</v>
      </c>
      <c r="C2647" s="18">
        <f>IFERROR(VLOOKUP(A2647,[1]Monitoramento_Base_somente_disp!$A:$J,5,FALSE),0)</f>
        <v>8974663</v>
      </c>
      <c r="D2647" s="18">
        <f>IFERROR(VLOOKUP(A2647,[1]Monitoramento_Base_somente_disp!$A:$J,6,FALSE),0)</f>
        <v>0</v>
      </c>
      <c r="E2647" s="18">
        <f>IFERROR(VLOOKUP(A2647,[1]Monitoramento_Base_somente_disp!$A:$J,7,FALSE),0)</f>
        <v>0</v>
      </c>
      <c r="F2647" s="18">
        <f>IFERROR(VLOOKUP(A2647,[1]Monitoramento_Base_somente_disp!$A:$J,8,FALSE),0)</f>
        <v>0</v>
      </c>
      <c r="G2647" s="18">
        <f>IFERROR(VLOOKUP(A2647,[1]Monitoramento_Base_somente_disp!$A:$J,9,FALSE),0)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Não</v>
      </c>
      <c r="W2647" s="18" t="str">
        <f t="shared" si="250"/>
        <v>Não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>
        <f>IFERROR(VLOOKUP(A2648,[1]Monitoramento_Base_somente_disp!$A:$J,4,FALSE),0)</f>
        <v>0</v>
      </c>
      <c r="C2648" s="18">
        <f>IFERROR(VLOOKUP(A2648,[1]Monitoramento_Base_somente_disp!$A:$J,5,FALSE),0)</f>
        <v>1165299</v>
      </c>
      <c r="D2648" s="18">
        <f>IFERROR(VLOOKUP(A2648,[1]Monitoramento_Base_somente_disp!$A:$J,6,FALSE),0)</f>
        <v>0</v>
      </c>
      <c r="E2648" s="18">
        <f>IFERROR(VLOOKUP(A2648,[1]Monitoramento_Base_somente_disp!$A:$J,7,FALSE),0)</f>
        <v>0</v>
      </c>
      <c r="F2648" s="18">
        <f>IFERROR(VLOOKUP(A2648,[1]Monitoramento_Base_somente_disp!$A:$J,8,FALSE),0)</f>
        <v>0</v>
      </c>
      <c r="G2648" s="18">
        <f>IFERROR(VLOOKUP(A2648,[1]Monitoramento_Base_somente_disp!$A:$J,9,FALSE),0)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Não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>
        <f>IFERROR(VLOOKUP(A2649,[1]Monitoramento_Base_somente_disp!$A:$J,4,FALSE),0)</f>
        <v>26292</v>
      </c>
      <c r="C2649" s="18">
        <f>IFERROR(VLOOKUP(A2649,[1]Monitoramento_Base_somente_disp!$A:$J,5,FALSE),0)</f>
        <v>2036798</v>
      </c>
      <c r="D2649" s="18">
        <f>IFERROR(VLOOKUP(A2649,[1]Monitoramento_Base_somente_disp!$A:$J,6,FALSE),0)</f>
        <v>0</v>
      </c>
      <c r="E2649" s="18">
        <f>IFERROR(VLOOKUP(A2649,[1]Monitoramento_Base_somente_disp!$A:$J,7,FALSE),0)</f>
        <v>0</v>
      </c>
      <c r="F2649" s="18">
        <f>IFERROR(VLOOKUP(A2649,[1]Monitoramento_Base_somente_disp!$A:$J,8,FALSE),0)</f>
        <v>0</v>
      </c>
      <c r="G2649" s="18">
        <f>IFERROR(VLOOKUP(A2649,[1]Monitoramento_Base_somente_disp!$A:$J,9,FALSE),0)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Não</v>
      </c>
      <c r="W2649" s="18" t="str">
        <f t="shared" si="250"/>
        <v>Não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>
        <f>IFERROR(VLOOKUP(A2650,[1]Monitoramento_Base_somente_disp!$A:$J,4,FALSE),0)</f>
        <v>7888</v>
      </c>
      <c r="C2650" s="18">
        <f>IFERROR(VLOOKUP(A2650,[1]Monitoramento_Base_somente_disp!$A:$J,5,FALSE),0)</f>
        <v>608882</v>
      </c>
      <c r="D2650" s="18">
        <f>IFERROR(VLOOKUP(A2650,[1]Monitoramento_Base_somente_disp!$A:$J,6,FALSE),0)</f>
        <v>0</v>
      </c>
      <c r="E2650" s="18">
        <f>IFERROR(VLOOKUP(A2650,[1]Monitoramento_Base_somente_disp!$A:$J,7,FALSE),0)</f>
        <v>0</v>
      </c>
      <c r="F2650" s="18">
        <f>IFERROR(VLOOKUP(A2650,[1]Monitoramento_Base_somente_disp!$A:$J,8,FALSE),0)</f>
        <v>0</v>
      </c>
      <c r="G2650" s="18">
        <f>IFERROR(VLOOKUP(A2650,[1]Monitoramento_Base_somente_disp!$A:$J,9,FALSE),0)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Sim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Não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>
        <f>IFERROR(VLOOKUP(A2651,[1]Monitoramento_Base_somente_disp!$A:$J,4,FALSE),0)</f>
        <v>10055</v>
      </c>
      <c r="C2651" s="18">
        <f>IFERROR(VLOOKUP(A2651,[1]Monitoramento_Base_somente_disp!$A:$J,5,FALSE),0)</f>
        <v>9065869</v>
      </c>
      <c r="D2651" s="18">
        <f>IFERROR(VLOOKUP(A2651,[1]Monitoramento_Base_somente_disp!$A:$J,6,FALSE),0)</f>
        <v>0</v>
      </c>
      <c r="E2651" s="18">
        <f>IFERROR(VLOOKUP(A2651,[1]Monitoramento_Base_somente_disp!$A:$J,7,FALSE),0)</f>
        <v>0</v>
      </c>
      <c r="F2651" s="18">
        <f>IFERROR(VLOOKUP(A2651,[1]Monitoramento_Base_somente_disp!$A:$J,8,FALSE),0)</f>
        <v>0</v>
      </c>
      <c r="G2651" s="18">
        <f>IFERROR(VLOOKUP(A2651,[1]Monitoramento_Base_somente_disp!$A:$J,9,FALSE),0)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Não</v>
      </c>
      <c r="W2651" s="18" t="str">
        <f t="shared" si="250"/>
        <v>Não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>
        <f>IFERROR(VLOOKUP(A2652,[1]Monitoramento_Base_somente_disp!$A:$J,4,FALSE),0)</f>
        <v>0</v>
      </c>
      <c r="C2652" s="18">
        <f>IFERROR(VLOOKUP(A2652,[1]Monitoramento_Base_somente_disp!$A:$J,5,FALSE),0)</f>
        <v>3101072</v>
      </c>
      <c r="D2652" s="18">
        <f>IFERROR(VLOOKUP(A2652,[1]Monitoramento_Base_somente_disp!$A:$J,6,FALSE),0)</f>
        <v>0</v>
      </c>
      <c r="E2652" s="18">
        <f>IFERROR(VLOOKUP(A2652,[1]Monitoramento_Base_somente_disp!$A:$J,7,FALSE),0)</f>
        <v>0</v>
      </c>
      <c r="F2652" s="18">
        <f>IFERROR(VLOOKUP(A2652,[1]Monitoramento_Base_somente_disp!$A:$J,8,FALSE),0)</f>
        <v>0</v>
      </c>
      <c r="G2652" s="18">
        <f>IFERROR(VLOOKUP(A2652,[1]Monitoramento_Base_somente_disp!$A:$J,9,FALSE),0)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Não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>
        <f>IFERROR(VLOOKUP(A2653,[1]Monitoramento_Base_somente_disp!$A:$J,4,FALSE),0)</f>
        <v>0</v>
      </c>
      <c r="C2653" s="18">
        <f>IFERROR(VLOOKUP(A2653,[1]Monitoramento_Base_somente_disp!$A:$J,5,FALSE),0)</f>
        <v>62832</v>
      </c>
      <c r="D2653" s="18">
        <f>IFERROR(VLOOKUP(A2653,[1]Monitoramento_Base_somente_disp!$A:$J,6,FALSE),0)</f>
        <v>0</v>
      </c>
      <c r="E2653" s="18">
        <f>IFERROR(VLOOKUP(A2653,[1]Monitoramento_Base_somente_disp!$A:$J,7,FALSE),0)</f>
        <v>0</v>
      </c>
      <c r="F2653" s="18">
        <f>IFERROR(VLOOKUP(A2653,[1]Monitoramento_Base_somente_disp!$A:$J,8,FALSE),0)</f>
        <v>0</v>
      </c>
      <c r="G2653" s="18">
        <f>IFERROR(VLOOKUP(A2653,[1]Monitoramento_Base_somente_disp!$A:$J,9,FALSE),0)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Não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IFERROR(VLOOKUP(A2654,[1]Monitoramento_Base_somente_disp!$A:$J,4,FALSE),0)</f>
        <v>0</v>
      </c>
      <c r="C2654" s="18">
        <f>IFERROR(VLOOKUP(A2654,[1]Monitoramento_Base_somente_disp!$A:$J,5,FALSE),0)</f>
        <v>0</v>
      </c>
      <c r="D2654" s="18">
        <f>IFERROR(VLOOKUP(A2654,[1]Monitoramento_Base_somente_disp!$A:$J,6,FALSE),0)</f>
        <v>0</v>
      </c>
      <c r="E2654" s="18">
        <f>IFERROR(VLOOKUP(A2654,[1]Monitoramento_Base_somente_disp!$A:$J,7,FALSE),0)</f>
        <v>0</v>
      </c>
      <c r="F2654" s="18">
        <f>IFERROR(VLOOKUP(A2654,[1]Monitoramento_Base_somente_disp!$A:$J,8,FALSE),0)</f>
        <v>0</v>
      </c>
      <c r="G2654" s="18">
        <f>IFERROR(VLOOKUP(A2654,[1]Monitoramento_Base_somente_disp!$A:$J,9,FALSE),0)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IFERROR(VLOOKUP(A2655,[1]Monitoramento_Base_somente_disp!$A:$J,4,FALSE),0)</f>
        <v>399</v>
      </c>
      <c r="C2655" s="18">
        <f>IFERROR(VLOOKUP(A2655,[1]Monitoramento_Base_somente_disp!$A:$J,5,FALSE),0)</f>
        <v>41365</v>
      </c>
      <c r="D2655" s="18">
        <f>IFERROR(VLOOKUP(A2655,[1]Monitoramento_Base_somente_disp!$A:$J,6,FALSE),0)</f>
        <v>0</v>
      </c>
      <c r="E2655" s="18">
        <f>IFERROR(VLOOKUP(A2655,[1]Monitoramento_Base_somente_disp!$A:$J,7,FALSE),0)</f>
        <v>0</v>
      </c>
      <c r="F2655" s="18">
        <f>IFERROR(VLOOKUP(A2655,[1]Monitoramento_Base_somente_disp!$A:$J,8,FALSE),0)</f>
        <v>0</v>
      </c>
      <c r="G2655" s="18">
        <f>IFERROR(VLOOKUP(A2655,[1]Monitoramento_Base_somente_disp!$A:$J,9,FALSE),0)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Não</v>
      </c>
      <c r="W2655" s="18" t="str">
        <f t="shared" si="250"/>
        <v>Não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>
        <f>IFERROR(VLOOKUP(A2656,[1]Monitoramento_Base_somente_disp!$A:$J,4,FALSE),0)</f>
        <v>360</v>
      </c>
      <c r="C2656" s="18">
        <f>IFERROR(VLOOKUP(A2656,[1]Monitoramento_Base_somente_disp!$A:$J,5,FALSE),0)</f>
        <v>467167</v>
      </c>
      <c r="D2656" s="18">
        <f>IFERROR(VLOOKUP(A2656,[1]Monitoramento_Base_somente_disp!$A:$J,6,FALSE),0)</f>
        <v>0</v>
      </c>
      <c r="E2656" s="18">
        <f>IFERROR(VLOOKUP(A2656,[1]Monitoramento_Base_somente_disp!$A:$J,7,FALSE),0)</f>
        <v>0</v>
      </c>
      <c r="F2656" s="18">
        <f>IFERROR(VLOOKUP(A2656,[1]Monitoramento_Base_somente_disp!$A:$J,8,FALSE),0)</f>
        <v>0</v>
      </c>
      <c r="G2656" s="18">
        <f>IFERROR(VLOOKUP(A2656,[1]Monitoramento_Base_somente_disp!$A:$J,9,FALSE),0)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Não</v>
      </c>
      <c r="W2656" s="18" t="str">
        <f t="shared" si="250"/>
        <v>Não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>
        <f>IFERROR(VLOOKUP(A2657,[1]Monitoramento_Base_somente_disp!$A:$J,4,FALSE),0)</f>
        <v>0</v>
      </c>
      <c r="C2657" s="18">
        <f>IFERROR(VLOOKUP(A2657,[1]Monitoramento_Base_somente_disp!$A:$J,5,FALSE),0)</f>
        <v>2694279</v>
      </c>
      <c r="D2657" s="18">
        <f>IFERROR(VLOOKUP(A2657,[1]Monitoramento_Base_somente_disp!$A:$J,6,FALSE),0)</f>
        <v>0</v>
      </c>
      <c r="E2657" s="18">
        <f>IFERROR(VLOOKUP(A2657,[1]Monitoramento_Base_somente_disp!$A:$J,7,FALSE),0)</f>
        <v>0</v>
      </c>
      <c r="F2657" s="18">
        <f>IFERROR(VLOOKUP(A2657,[1]Monitoramento_Base_somente_disp!$A:$J,8,FALSE),0)</f>
        <v>0</v>
      </c>
      <c r="G2657" s="18">
        <f>IFERROR(VLOOKUP(A2657,[1]Monitoramento_Base_somente_disp!$A:$J,9,FALSE),0)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Não</v>
      </c>
      <c r="W2657" s="18" t="str">
        <f t="shared" si="250"/>
        <v>Não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>
        <f>IFERROR(VLOOKUP(A2658,[1]Monitoramento_Base_somente_disp!$A:$J,4,FALSE),0)</f>
        <v>26899</v>
      </c>
      <c r="C2658" s="18">
        <f>IFERROR(VLOOKUP(A2658,[1]Monitoramento_Base_somente_disp!$A:$J,5,FALSE),0)</f>
        <v>1219997</v>
      </c>
      <c r="D2658" s="18">
        <f>IFERROR(VLOOKUP(A2658,[1]Monitoramento_Base_somente_disp!$A:$J,6,FALSE),0)</f>
        <v>0</v>
      </c>
      <c r="E2658" s="18">
        <f>IFERROR(VLOOKUP(A2658,[1]Monitoramento_Base_somente_disp!$A:$J,7,FALSE),0)</f>
        <v>0</v>
      </c>
      <c r="F2658" s="18">
        <f>IFERROR(VLOOKUP(A2658,[1]Monitoramento_Base_somente_disp!$A:$J,8,FALSE),0)</f>
        <v>0</v>
      </c>
      <c r="G2658" s="18">
        <f>IFERROR(VLOOKUP(A2658,[1]Monitoramento_Base_somente_disp!$A:$J,9,FALSE),0)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Não</v>
      </c>
      <c r="W2658" s="18" t="str">
        <f t="shared" si="250"/>
        <v>Não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>
        <f>IFERROR(VLOOKUP(A2659,[1]Monitoramento_Base_somente_disp!$A:$J,4,FALSE),0)</f>
        <v>0</v>
      </c>
      <c r="C2659" s="18">
        <f>IFERROR(VLOOKUP(A2659,[1]Monitoramento_Base_somente_disp!$A:$J,5,FALSE),0)</f>
        <v>6885</v>
      </c>
      <c r="D2659" s="18">
        <f>IFERROR(VLOOKUP(A2659,[1]Monitoramento_Base_somente_disp!$A:$J,6,FALSE),0)</f>
        <v>0</v>
      </c>
      <c r="E2659" s="18">
        <f>IFERROR(VLOOKUP(A2659,[1]Monitoramento_Base_somente_disp!$A:$J,7,FALSE),0)</f>
        <v>0</v>
      </c>
      <c r="F2659" s="18">
        <f>IFERROR(VLOOKUP(A2659,[1]Monitoramento_Base_somente_disp!$A:$J,8,FALSE),0)</f>
        <v>0</v>
      </c>
      <c r="G2659" s="18">
        <f>IFERROR(VLOOKUP(A2659,[1]Monitoramento_Base_somente_disp!$A:$J,9,FALSE),0)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Não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>
        <f>IFERROR(VLOOKUP(A2660,[1]Monitoramento_Base_somente_disp!$A:$J,4,FALSE),0)</f>
        <v>17734</v>
      </c>
      <c r="C2660" s="18">
        <f>IFERROR(VLOOKUP(A2660,[1]Monitoramento_Base_somente_disp!$A:$J,5,FALSE),0)</f>
        <v>15890670</v>
      </c>
      <c r="D2660" s="18">
        <f>IFERROR(VLOOKUP(A2660,[1]Monitoramento_Base_somente_disp!$A:$J,6,FALSE),0)</f>
        <v>0</v>
      </c>
      <c r="E2660" s="18">
        <f>IFERROR(VLOOKUP(A2660,[1]Monitoramento_Base_somente_disp!$A:$J,7,FALSE),0)</f>
        <v>0</v>
      </c>
      <c r="F2660" s="18">
        <f>IFERROR(VLOOKUP(A2660,[1]Monitoramento_Base_somente_disp!$A:$J,8,FALSE),0)</f>
        <v>0</v>
      </c>
      <c r="G2660" s="18">
        <f>IFERROR(VLOOKUP(A2660,[1]Monitoramento_Base_somente_disp!$A:$J,9,FALSE),0)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Não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IFERROR(VLOOKUP(A2661,[1]Monitoramento_Base_somente_disp!$A:$J,4,FALSE),0)</f>
        <v>0</v>
      </c>
      <c r="C2661" s="18">
        <f>IFERROR(VLOOKUP(A2661,[1]Monitoramento_Base_somente_disp!$A:$J,5,FALSE),0)</f>
        <v>0</v>
      </c>
      <c r="D2661" s="18">
        <f>IFERROR(VLOOKUP(A2661,[1]Monitoramento_Base_somente_disp!$A:$J,6,FALSE),0)</f>
        <v>0</v>
      </c>
      <c r="E2661" s="18">
        <f>IFERROR(VLOOKUP(A2661,[1]Monitoramento_Base_somente_disp!$A:$J,7,FALSE),0)</f>
        <v>0</v>
      </c>
      <c r="F2661" s="18">
        <f>IFERROR(VLOOKUP(A2661,[1]Monitoramento_Base_somente_disp!$A:$J,8,FALSE),0)</f>
        <v>0</v>
      </c>
      <c r="G2661" s="18">
        <f>IFERROR(VLOOKUP(A2661,[1]Monitoramento_Base_somente_disp!$A:$J,9,FALSE),0)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IFERROR(VLOOKUP(A2662,[1]Monitoramento_Base_somente_disp!$A:$J,4,FALSE),0)</f>
        <v>2174</v>
      </c>
      <c r="C2662" s="18">
        <f>IFERROR(VLOOKUP(A2662,[1]Monitoramento_Base_somente_disp!$A:$J,5,FALSE),0)</f>
        <v>117049</v>
      </c>
      <c r="D2662" s="18">
        <f>IFERROR(VLOOKUP(A2662,[1]Monitoramento_Base_somente_disp!$A:$J,6,FALSE),0)</f>
        <v>0</v>
      </c>
      <c r="E2662" s="18">
        <f>IFERROR(VLOOKUP(A2662,[1]Monitoramento_Base_somente_disp!$A:$J,7,FALSE),0)</f>
        <v>0</v>
      </c>
      <c r="F2662" s="18">
        <f>IFERROR(VLOOKUP(A2662,[1]Monitoramento_Base_somente_disp!$A:$J,8,FALSE),0)</f>
        <v>0</v>
      </c>
      <c r="G2662" s="18">
        <f>IFERROR(VLOOKUP(A2662,[1]Monitoramento_Base_somente_disp!$A:$J,9,FALSE),0)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Não</v>
      </c>
      <c r="W2662" s="18" t="str">
        <f t="shared" si="250"/>
        <v>Não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IFERROR(VLOOKUP(A2663,[1]Monitoramento_Base_somente_disp!$A:$J,4,FALSE),0)</f>
        <v>0</v>
      </c>
      <c r="C2663" s="18">
        <f>IFERROR(VLOOKUP(A2663,[1]Monitoramento_Base_somente_disp!$A:$J,5,FALSE),0)</f>
        <v>0</v>
      </c>
      <c r="D2663" s="18">
        <f>IFERROR(VLOOKUP(A2663,[1]Monitoramento_Base_somente_disp!$A:$J,6,FALSE),0)</f>
        <v>0</v>
      </c>
      <c r="E2663" s="18">
        <f>IFERROR(VLOOKUP(A2663,[1]Monitoramento_Base_somente_disp!$A:$J,7,FALSE),0)</f>
        <v>0</v>
      </c>
      <c r="F2663" s="18">
        <f>IFERROR(VLOOKUP(A2663,[1]Monitoramento_Base_somente_disp!$A:$J,8,FALSE),0)</f>
        <v>0</v>
      </c>
      <c r="G2663" s="18">
        <f>IFERROR(VLOOKUP(A2663,[1]Monitoramento_Base_somente_disp!$A:$J,9,FALSE),0)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IFERROR(VLOOKUP(A2664,[1]Monitoramento_Base_somente_disp!$A:$J,4,FALSE),0)</f>
        <v>1079</v>
      </c>
      <c r="C2664" s="18">
        <f>IFERROR(VLOOKUP(A2664,[1]Monitoramento_Base_somente_disp!$A:$J,5,FALSE),0)</f>
        <v>271769</v>
      </c>
      <c r="D2664" s="18">
        <f>IFERROR(VLOOKUP(A2664,[1]Monitoramento_Base_somente_disp!$A:$J,6,FALSE),0)</f>
        <v>0</v>
      </c>
      <c r="E2664" s="18">
        <f>IFERROR(VLOOKUP(A2664,[1]Monitoramento_Base_somente_disp!$A:$J,7,FALSE),0)</f>
        <v>0</v>
      </c>
      <c r="F2664" s="18">
        <f>IFERROR(VLOOKUP(A2664,[1]Monitoramento_Base_somente_disp!$A:$J,8,FALSE),0)</f>
        <v>0</v>
      </c>
      <c r="G2664" s="18">
        <f>IFERROR(VLOOKUP(A2664,[1]Monitoramento_Base_somente_disp!$A:$J,9,FALSE),0)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Sim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Não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>
        <f>IFERROR(VLOOKUP(A2665,[1]Monitoramento_Base_somente_disp!$A:$J,4,FALSE),0)</f>
        <v>0</v>
      </c>
      <c r="C2665" s="18">
        <f>IFERROR(VLOOKUP(A2665,[1]Monitoramento_Base_somente_disp!$A:$J,5,FALSE),0)</f>
        <v>5702021</v>
      </c>
      <c r="D2665" s="18">
        <f>IFERROR(VLOOKUP(A2665,[1]Monitoramento_Base_somente_disp!$A:$J,6,FALSE),0)</f>
        <v>0</v>
      </c>
      <c r="E2665" s="18">
        <f>IFERROR(VLOOKUP(A2665,[1]Monitoramento_Base_somente_disp!$A:$J,7,FALSE),0)</f>
        <v>0</v>
      </c>
      <c r="F2665" s="18">
        <f>IFERROR(VLOOKUP(A2665,[1]Monitoramento_Base_somente_disp!$A:$J,8,FALSE),0)</f>
        <v>0</v>
      </c>
      <c r="G2665" s="18">
        <f>IFERROR(VLOOKUP(A2665,[1]Monitoramento_Base_somente_disp!$A:$J,9,FALSE),0)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Não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>
        <f>IFERROR(VLOOKUP(A2666,[1]Monitoramento_Base_somente_disp!$A:$J,4,FALSE),0)</f>
        <v>0</v>
      </c>
      <c r="C2666" s="18">
        <f>IFERROR(VLOOKUP(A2666,[1]Monitoramento_Base_somente_disp!$A:$J,5,FALSE),0)</f>
        <v>3790048</v>
      </c>
      <c r="D2666" s="18">
        <f>IFERROR(VLOOKUP(A2666,[1]Monitoramento_Base_somente_disp!$A:$J,6,FALSE),0)</f>
        <v>0</v>
      </c>
      <c r="E2666" s="18">
        <f>IFERROR(VLOOKUP(A2666,[1]Monitoramento_Base_somente_disp!$A:$J,7,FALSE),0)</f>
        <v>0</v>
      </c>
      <c r="F2666" s="18">
        <f>IFERROR(VLOOKUP(A2666,[1]Monitoramento_Base_somente_disp!$A:$J,8,FALSE),0)</f>
        <v>0</v>
      </c>
      <c r="G2666" s="18">
        <f>IFERROR(VLOOKUP(A2666,[1]Monitoramento_Base_somente_disp!$A:$J,9,FALSE),0)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Não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>
        <f>IFERROR(VLOOKUP(A2667,[1]Monitoramento_Base_somente_disp!$A:$J,4,FALSE),0)</f>
        <v>0</v>
      </c>
      <c r="C2667" s="18">
        <f>IFERROR(VLOOKUP(A2667,[1]Monitoramento_Base_somente_disp!$A:$J,5,FALSE),0)</f>
        <v>178976</v>
      </c>
      <c r="D2667" s="18">
        <f>IFERROR(VLOOKUP(A2667,[1]Monitoramento_Base_somente_disp!$A:$J,6,FALSE),0)</f>
        <v>0</v>
      </c>
      <c r="E2667" s="18">
        <f>IFERROR(VLOOKUP(A2667,[1]Monitoramento_Base_somente_disp!$A:$J,7,FALSE),0)</f>
        <v>0</v>
      </c>
      <c r="F2667" s="18">
        <f>IFERROR(VLOOKUP(A2667,[1]Monitoramento_Base_somente_disp!$A:$J,8,FALSE),0)</f>
        <v>0</v>
      </c>
      <c r="G2667" s="18">
        <f>IFERROR(VLOOKUP(A2667,[1]Monitoramento_Base_somente_disp!$A:$J,9,FALSE),0)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Não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>
        <f>IFERROR(VLOOKUP(A2668,[1]Monitoramento_Base_somente_disp!$A:$J,4,FALSE),0)</f>
        <v>0</v>
      </c>
      <c r="C2668" s="18">
        <f>IFERROR(VLOOKUP(A2668,[1]Monitoramento_Base_somente_disp!$A:$J,5,FALSE),0)</f>
        <v>3277916</v>
      </c>
      <c r="D2668" s="18">
        <f>IFERROR(VLOOKUP(A2668,[1]Monitoramento_Base_somente_disp!$A:$J,6,FALSE),0)</f>
        <v>0</v>
      </c>
      <c r="E2668" s="18">
        <f>IFERROR(VLOOKUP(A2668,[1]Monitoramento_Base_somente_disp!$A:$J,7,FALSE),0)</f>
        <v>0</v>
      </c>
      <c r="F2668" s="18">
        <f>IFERROR(VLOOKUP(A2668,[1]Monitoramento_Base_somente_disp!$A:$J,8,FALSE),0)</f>
        <v>0</v>
      </c>
      <c r="G2668" s="18">
        <f>IFERROR(VLOOKUP(A2668,[1]Monitoramento_Base_somente_disp!$A:$J,9,FALSE),0)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Não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>
        <f>IFERROR(VLOOKUP(A2669,[1]Monitoramento_Base_somente_disp!$A:$J,4,FALSE),0)</f>
        <v>0</v>
      </c>
      <c r="C2669" s="18">
        <f>IFERROR(VLOOKUP(A2669,[1]Monitoramento_Base_somente_disp!$A:$J,5,FALSE),0)</f>
        <v>8500</v>
      </c>
      <c r="D2669" s="18">
        <f>IFERROR(VLOOKUP(A2669,[1]Monitoramento_Base_somente_disp!$A:$J,6,FALSE),0)</f>
        <v>0</v>
      </c>
      <c r="E2669" s="18">
        <f>IFERROR(VLOOKUP(A2669,[1]Monitoramento_Base_somente_disp!$A:$J,7,FALSE),0)</f>
        <v>0</v>
      </c>
      <c r="F2669" s="18">
        <f>IFERROR(VLOOKUP(A2669,[1]Monitoramento_Base_somente_disp!$A:$J,8,FALSE),0)</f>
        <v>0</v>
      </c>
      <c r="G2669" s="18">
        <f>IFERROR(VLOOKUP(A2669,[1]Monitoramento_Base_somente_disp!$A:$J,9,FALSE),0)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Não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>
        <f>IFERROR(VLOOKUP(A2670,[1]Monitoramento_Base_somente_disp!$A:$J,4,FALSE),0)</f>
        <v>0</v>
      </c>
      <c r="C2670" s="18">
        <f>IFERROR(VLOOKUP(A2670,[1]Monitoramento_Base_somente_disp!$A:$J,5,FALSE),0)</f>
        <v>0</v>
      </c>
      <c r="D2670" s="18">
        <f>IFERROR(VLOOKUP(A2670,[1]Monitoramento_Base_somente_disp!$A:$J,6,FALSE),0)</f>
        <v>0</v>
      </c>
      <c r="E2670" s="18">
        <f>IFERROR(VLOOKUP(A2670,[1]Monitoramento_Base_somente_disp!$A:$J,7,FALSE),0)</f>
        <v>0</v>
      </c>
      <c r="F2670" s="18">
        <f>IFERROR(VLOOKUP(A2670,[1]Monitoramento_Base_somente_disp!$A:$J,8,FALSE),0)</f>
        <v>0</v>
      </c>
      <c r="G2670" s="18">
        <f>IFERROR(VLOOKUP(A2670,[1]Monitoramento_Base_somente_disp!$A:$J,9,FALSE),0)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Não</v>
      </c>
      <c r="V2670" s="18" t="str">
        <f t="shared" si="249"/>
        <v>Não</v>
      </c>
      <c r="W2670" s="18" t="str">
        <f t="shared" si="250"/>
        <v>Não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>
        <f>IFERROR(VLOOKUP(A2671,[1]Monitoramento_Base_somente_disp!$A:$J,4,FALSE),0)</f>
        <v>4474</v>
      </c>
      <c r="C2671" s="18">
        <f>IFERROR(VLOOKUP(A2671,[1]Monitoramento_Base_somente_disp!$A:$J,5,FALSE),0)</f>
        <v>1692651</v>
      </c>
      <c r="D2671" s="18">
        <f>IFERROR(VLOOKUP(A2671,[1]Monitoramento_Base_somente_disp!$A:$J,6,FALSE),0)</f>
        <v>0</v>
      </c>
      <c r="E2671" s="18">
        <f>IFERROR(VLOOKUP(A2671,[1]Monitoramento_Base_somente_disp!$A:$J,7,FALSE),0)</f>
        <v>0</v>
      </c>
      <c r="F2671" s="18">
        <f>IFERROR(VLOOKUP(A2671,[1]Monitoramento_Base_somente_disp!$A:$J,8,FALSE),0)</f>
        <v>0</v>
      </c>
      <c r="G2671" s="18">
        <f>IFERROR(VLOOKUP(A2671,[1]Monitoramento_Base_somente_disp!$A:$J,9,FALSE),0)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Sim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Não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>
        <f>IFERROR(VLOOKUP(A2672,[1]Monitoramento_Base_somente_disp!$A:$J,4,FALSE),0)</f>
        <v>0</v>
      </c>
      <c r="C2672" s="18">
        <f>IFERROR(VLOOKUP(A2672,[1]Monitoramento_Base_somente_disp!$A:$J,5,FALSE),0)</f>
        <v>794087</v>
      </c>
      <c r="D2672" s="18">
        <f>IFERROR(VLOOKUP(A2672,[1]Monitoramento_Base_somente_disp!$A:$J,6,FALSE),0)</f>
        <v>0</v>
      </c>
      <c r="E2672" s="18">
        <f>IFERROR(VLOOKUP(A2672,[1]Monitoramento_Base_somente_disp!$A:$J,7,FALSE),0)</f>
        <v>0</v>
      </c>
      <c r="F2672" s="18">
        <f>IFERROR(VLOOKUP(A2672,[1]Monitoramento_Base_somente_disp!$A:$J,8,FALSE),0)</f>
        <v>0</v>
      </c>
      <c r="G2672" s="18">
        <f>IFERROR(VLOOKUP(A2672,[1]Monitoramento_Base_somente_disp!$A:$J,9,FALSE),0)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Não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>
        <f>IFERROR(VLOOKUP(A2673,[1]Monitoramento_Base_somente_disp!$A:$J,4,FALSE),0)</f>
        <v>0</v>
      </c>
      <c r="C2673" s="18">
        <f>IFERROR(VLOOKUP(A2673,[1]Monitoramento_Base_somente_disp!$A:$J,5,FALSE),0)</f>
        <v>3118208</v>
      </c>
      <c r="D2673" s="18">
        <f>IFERROR(VLOOKUP(A2673,[1]Monitoramento_Base_somente_disp!$A:$J,6,FALSE),0)</f>
        <v>0</v>
      </c>
      <c r="E2673" s="18">
        <f>IFERROR(VLOOKUP(A2673,[1]Monitoramento_Base_somente_disp!$A:$J,7,FALSE),0)</f>
        <v>0</v>
      </c>
      <c r="F2673" s="18">
        <f>IFERROR(VLOOKUP(A2673,[1]Monitoramento_Base_somente_disp!$A:$J,8,FALSE),0)</f>
        <v>0</v>
      </c>
      <c r="G2673" s="18">
        <f>IFERROR(VLOOKUP(A2673,[1]Monitoramento_Base_somente_disp!$A:$J,9,FALSE),0)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Não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>
        <f>IFERROR(VLOOKUP(A2674,[1]Monitoramento_Base_somente_disp!$A:$J,4,FALSE),0)</f>
        <v>1852</v>
      </c>
      <c r="C2674" s="18">
        <f>IFERROR(VLOOKUP(A2674,[1]Monitoramento_Base_somente_disp!$A:$J,5,FALSE),0)</f>
        <v>547906</v>
      </c>
      <c r="D2674" s="18">
        <f>IFERROR(VLOOKUP(A2674,[1]Monitoramento_Base_somente_disp!$A:$J,6,FALSE),0)</f>
        <v>0</v>
      </c>
      <c r="E2674" s="18">
        <f>IFERROR(VLOOKUP(A2674,[1]Monitoramento_Base_somente_disp!$A:$J,7,FALSE),0)</f>
        <v>0</v>
      </c>
      <c r="F2674" s="18">
        <f>IFERROR(VLOOKUP(A2674,[1]Monitoramento_Base_somente_disp!$A:$J,8,FALSE),0)</f>
        <v>0</v>
      </c>
      <c r="G2674" s="18">
        <f>IFERROR(VLOOKUP(A2674,[1]Monitoramento_Base_somente_disp!$A:$J,9,FALSE),0)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Não</v>
      </c>
      <c r="W2674" s="18" t="str">
        <f t="shared" si="250"/>
        <v>Não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IFERROR(VLOOKUP(A2675,[1]Monitoramento_Base_somente_disp!$A:$J,4,FALSE),0)</f>
        <v>0</v>
      </c>
      <c r="C2675" s="18">
        <f>IFERROR(VLOOKUP(A2675,[1]Monitoramento_Base_somente_disp!$A:$J,5,FALSE),0)</f>
        <v>0</v>
      </c>
      <c r="D2675" s="18">
        <f>IFERROR(VLOOKUP(A2675,[1]Monitoramento_Base_somente_disp!$A:$J,6,FALSE),0)</f>
        <v>0</v>
      </c>
      <c r="E2675" s="18">
        <f>IFERROR(VLOOKUP(A2675,[1]Monitoramento_Base_somente_disp!$A:$J,7,FALSE),0)</f>
        <v>0</v>
      </c>
      <c r="F2675" s="18">
        <f>IFERROR(VLOOKUP(A2675,[1]Monitoramento_Base_somente_disp!$A:$J,8,FALSE),0)</f>
        <v>0</v>
      </c>
      <c r="G2675" s="18">
        <f>IFERROR(VLOOKUP(A2675,[1]Monitoramento_Base_somente_disp!$A:$J,9,FALSE),0)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IFERROR(VLOOKUP(A2676,[1]Monitoramento_Base_somente_disp!$A:$J,4,FALSE),0)</f>
        <v>0</v>
      </c>
      <c r="C2676" s="18">
        <f>IFERROR(VLOOKUP(A2676,[1]Monitoramento_Base_somente_disp!$A:$J,5,FALSE),0)</f>
        <v>0</v>
      </c>
      <c r="D2676" s="18">
        <f>IFERROR(VLOOKUP(A2676,[1]Monitoramento_Base_somente_disp!$A:$J,6,FALSE),0)</f>
        <v>0</v>
      </c>
      <c r="E2676" s="18">
        <f>IFERROR(VLOOKUP(A2676,[1]Monitoramento_Base_somente_disp!$A:$J,7,FALSE),0)</f>
        <v>0</v>
      </c>
      <c r="F2676" s="18">
        <f>IFERROR(VLOOKUP(A2676,[1]Monitoramento_Base_somente_disp!$A:$J,8,FALSE),0)</f>
        <v>0</v>
      </c>
      <c r="G2676" s="18">
        <f>IFERROR(VLOOKUP(A2676,[1]Monitoramento_Base_somente_disp!$A:$J,9,FALSE),0)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IFERROR(VLOOKUP(A2677,[1]Monitoramento_Base_somente_disp!$A:$J,4,FALSE),0)</f>
        <v>1209</v>
      </c>
      <c r="C2677" s="18">
        <f>IFERROR(VLOOKUP(A2677,[1]Monitoramento_Base_somente_disp!$A:$J,5,FALSE),0)</f>
        <v>192650</v>
      </c>
      <c r="D2677" s="18">
        <f>IFERROR(VLOOKUP(A2677,[1]Monitoramento_Base_somente_disp!$A:$J,6,FALSE),0)</f>
        <v>0</v>
      </c>
      <c r="E2677" s="18">
        <f>IFERROR(VLOOKUP(A2677,[1]Monitoramento_Base_somente_disp!$A:$J,7,FALSE),0)</f>
        <v>0</v>
      </c>
      <c r="F2677" s="18">
        <f>IFERROR(VLOOKUP(A2677,[1]Monitoramento_Base_somente_disp!$A:$J,8,FALSE),0)</f>
        <v>0</v>
      </c>
      <c r="G2677" s="18">
        <f>IFERROR(VLOOKUP(A2677,[1]Monitoramento_Base_somente_disp!$A:$J,9,FALSE),0)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Não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>
        <f>IFERROR(VLOOKUP(A2678,[1]Monitoramento_Base_somente_disp!$A:$J,4,FALSE),0)</f>
        <v>1572</v>
      </c>
      <c r="C2678" s="18">
        <f>IFERROR(VLOOKUP(A2678,[1]Monitoramento_Base_somente_disp!$A:$J,5,FALSE),0)</f>
        <v>6230184</v>
      </c>
      <c r="D2678" s="18">
        <f>IFERROR(VLOOKUP(A2678,[1]Monitoramento_Base_somente_disp!$A:$J,6,FALSE),0)</f>
        <v>0</v>
      </c>
      <c r="E2678" s="18">
        <f>IFERROR(VLOOKUP(A2678,[1]Monitoramento_Base_somente_disp!$A:$J,7,FALSE),0)</f>
        <v>0</v>
      </c>
      <c r="F2678" s="18">
        <f>IFERROR(VLOOKUP(A2678,[1]Monitoramento_Base_somente_disp!$A:$J,8,FALSE),0)</f>
        <v>0</v>
      </c>
      <c r="G2678" s="18">
        <f>IFERROR(VLOOKUP(A2678,[1]Monitoramento_Base_somente_disp!$A:$J,9,FALSE),0)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Não</v>
      </c>
      <c r="W2678" s="18" t="str">
        <f t="shared" si="250"/>
        <v>Não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>
        <f>IFERROR(VLOOKUP(A2679,[1]Monitoramento_Base_somente_disp!$A:$J,4,FALSE),0)</f>
        <v>5400</v>
      </c>
      <c r="C2679" s="18">
        <f>IFERROR(VLOOKUP(A2679,[1]Monitoramento_Base_somente_disp!$A:$J,5,FALSE),0)</f>
        <v>7378582</v>
      </c>
      <c r="D2679" s="18">
        <f>IFERROR(VLOOKUP(A2679,[1]Monitoramento_Base_somente_disp!$A:$J,6,FALSE),0)</f>
        <v>0</v>
      </c>
      <c r="E2679" s="18">
        <f>IFERROR(VLOOKUP(A2679,[1]Monitoramento_Base_somente_disp!$A:$J,7,FALSE),0)</f>
        <v>0</v>
      </c>
      <c r="F2679" s="18">
        <f>IFERROR(VLOOKUP(A2679,[1]Monitoramento_Base_somente_disp!$A:$J,8,FALSE),0)</f>
        <v>0</v>
      </c>
      <c r="G2679" s="18">
        <f>IFERROR(VLOOKUP(A2679,[1]Monitoramento_Base_somente_disp!$A:$J,9,FALSE),0)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Sim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Não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>
        <f>IFERROR(VLOOKUP(A2680,[1]Monitoramento_Base_somente_disp!$A:$J,4,FALSE),0)</f>
        <v>8</v>
      </c>
      <c r="C2680" s="18">
        <f>IFERROR(VLOOKUP(A2680,[1]Monitoramento_Base_somente_disp!$A:$J,5,FALSE),0)</f>
        <v>789379</v>
      </c>
      <c r="D2680" s="18">
        <f>IFERROR(VLOOKUP(A2680,[1]Monitoramento_Base_somente_disp!$A:$J,6,FALSE),0)</f>
        <v>0</v>
      </c>
      <c r="E2680" s="18">
        <f>IFERROR(VLOOKUP(A2680,[1]Monitoramento_Base_somente_disp!$A:$J,7,FALSE),0)</f>
        <v>0</v>
      </c>
      <c r="F2680" s="18">
        <f>IFERROR(VLOOKUP(A2680,[1]Monitoramento_Base_somente_disp!$A:$J,8,FALSE),0)</f>
        <v>0</v>
      </c>
      <c r="G2680" s="18">
        <f>IFERROR(VLOOKUP(A2680,[1]Monitoramento_Base_somente_disp!$A:$J,9,FALSE),0)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Não</v>
      </c>
      <c r="W2680" s="18" t="str">
        <f t="shared" si="250"/>
        <v>Não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>
        <f>IFERROR(VLOOKUP(A2681,[1]Monitoramento_Base_somente_disp!$A:$J,4,FALSE),0)</f>
        <v>180</v>
      </c>
      <c r="C2681" s="18">
        <f>IFERROR(VLOOKUP(A2681,[1]Monitoramento_Base_somente_disp!$A:$J,5,FALSE),0)</f>
        <v>1558898</v>
      </c>
      <c r="D2681" s="18">
        <f>IFERROR(VLOOKUP(A2681,[1]Monitoramento_Base_somente_disp!$A:$J,6,FALSE),0)</f>
        <v>0</v>
      </c>
      <c r="E2681" s="18">
        <f>IFERROR(VLOOKUP(A2681,[1]Monitoramento_Base_somente_disp!$A:$J,7,FALSE),0)</f>
        <v>0</v>
      </c>
      <c r="F2681" s="18">
        <f>IFERROR(VLOOKUP(A2681,[1]Monitoramento_Base_somente_disp!$A:$J,8,FALSE),0)</f>
        <v>0</v>
      </c>
      <c r="G2681" s="18">
        <f>IFERROR(VLOOKUP(A2681,[1]Monitoramento_Base_somente_disp!$A:$J,9,FALSE),0)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Não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>
        <f>IFERROR(VLOOKUP(A2682,[1]Monitoramento_Base_somente_disp!$A:$J,4,FALSE),0)</f>
        <v>1045</v>
      </c>
      <c r="C2682" s="18">
        <f>IFERROR(VLOOKUP(A2682,[1]Monitoramento_Base_somente_disp!$A:$J,5,FALSE),0)</f>
        <v>596079</v>
      </c>
      <c r="D2682" s="18">
        <f>IFERROR(VLOOKUP(A2682,[1]Monitoramento_Base_somente_disp!$A:$J,6,FALSE),0)</f>
        <v>0</v>
      </c>
      <c r="E2682" s="18">
        <f>IFERROR(VLOOKUP(A2682,[1]Monitoramento_Base_somente_disp!$A:$J,7,FALSE),0)</f>
        <v>0</v>
      </c>
      <c r="F2682" s="18">
        <f>IFERROR(VLOOKUP(A2682,[1]Monitoramento_Base_somente_disp!$A:$J,8,FALSE),0)</f>
        <v>0</v>
      </c>
      <c r="G2682" s="18">
        <f>IFERROR(VLOOKUP(A2682,[1]Monitoramento_Base_somente_disp!$A:$J,9,FALSE),0)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Sim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Não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IFERROR(VLOOKUP(A2683,[1]Monitoramento_Base_somente_disp!$A:$J,4,FALSE),0)</f>
        <v>0</v>
      </c>
      <c r="C2683" s="18">
        <f>IFERROR(VLOOKUP(A2683,[1]Monitoramento_Base_somente_disp!$A:$J,5,FALSE),0)</f>
        <v>0</v>
      </c>
      <c r="D2683" s="18">
        <f>IFERROR(VLOOKUP(A2683,[1]Monitoramento_Base_somente_disp!$A:$J,6,FALSE),0)</f>
        <v>0</v>
      </c>
      <c r="E2683" s="18">
        <f>IFERROR(VLOOKUP(A2683,[1]Monitoramento_Base_somente_disp!$A:$J,7,FALSE),0)</f>
        <v>0</v>
      </c>
      <c r="F2683" s="18">
        <f>IFERROR(VLOOKUP(A2683,[1]Monitoramento_Base_somente_disp!$A:$J,8,FALSE),0)</f>
        <v>0</v>
      </c>
      <c r="G2683" s="18">
        <f>IFERROR(VLOOKUP(A2683,[1]Monitoramento_Base_somente_disp!$A:$J,9,FALSE),0)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Não</v>
      </c>
      <c r="W2683" s="18" t="str">
        <f t="shared" si="250"/>
        <v>Não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>
        <f>IFERROR(VLOOKUP(A2684,[1]Monitoramento_Base_somente_disp!$A:$J,4,FALSE),0)</f>
        <v>9719</v>
      </c>
      <c r="C2684" s="18">
        <f>IFERROR(VLOOKUP(A2684,[1]Monitoramento_Base_somente_disp!$A:$J,5,FALSE),0)</f>
        <v>1024141</v>
      </c>
      <c r="D2684" s="18">
        <f>IFERROR(VLOOKUP(A2684,[1]Monitoramento_Base_somente_disp!$A:$J,6,FALSE),0)</f>
        <v>0</v>
      </c>
      <c r="E2684" s="18">
        <f>IFERROR(VLOOKUP(A2684,[1]Monitoramento_Base_somente_disp!$A:$J,7,FALSE),0)</f>
        <v>0</v>
      </c>
      <c r="F2684" s="18">
        <f>IFERROR(VLOOKUP(A2684,[1]Monitoramento_Base_somente_disp!$A:$J,8,FALSE),0)</f>
        <v>0</v>
      </c>
      <c r="G2684" s="18">
        <f>IFERROR(VLOOKUP(A2684,[1]Monitoramento_Base_somente_disp!$A:$J,9,FALSE),0)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Não</v>
      </c>
      <c r="W2684" s="18" t="str">
        <f t="shared" si="250"/>
        <v>Não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IFERROR(VLOOKUP(A2685,[1]Monitoramento_Base_somente_disp!$A:$J,4,FALSE),0)</f>
        <v>0</v>
      </c>
      <c r="C2685" s="18">
        <f>IFERROR(VLOOKUP(A2685,[1]Monitoramento_Base_somente_disp!$A:$J,5,FALSE),0)</f>
        <v>0</v>
      </c>
      <c r="D2685" s="18">
        <f>IFERROR(VLOOKUP(A2685,[1]Monitoramento_Base_somente_disp!$A:$J,6,FALSE),0)</f>
        <v>0</v>
      </c>
      <c r="E2685" s="18">
        <f>IFERROR(VLOOKUP(A2685,[1]Monitoramento_Base_somente_disp!$A:$J,7,FALSE),0)</f>
        <v>0</v>
      </c>
      <c r="F2685" s="18">
        <f>IFERROR(VLOOKUP(A2685,[1]Monitoramento_Base_somente_disp!$A:$J,8,FALSE),0)</f>
        <v>0</v>
      </c>
      <c r="G2685" s="18">
        <f>IFERROR(VLOOKUP(A2685,[1]Monitoramento_Base_somente_disp!$A:$J,9,FALSE),0)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IFERROR(VLOOKUP(A2686,[1]Monitoramento_Base_somente_disp!$A:$J,4,FALSE),0)</f>
        <v>5324</v>
      </c>
      <c r="C2686" s="18">
        <f>IFERROR(VLOOKUP(A2686,[1]Monitoramento_Base_somente_disp!$A:$J,5,FALSE),0)</f>
        <v>11234399</v>
      </c>
      <c r="D2686" s="18">
        <f>IFERROR(VLOOKUP(A2686,[1]Monitoramento_Base_somente_disp!$A:$J,6,FALSE),0)</f>
        <v>0</v>
      </c>
      <c r="E2686" s="18">
        <f>IFERROR(VLOOKUP(A2686,[1]Monitoramento_Base_somente_disp!$A:$J,7,FALSE),0)</f>
        <v>0</v>
      </c>
      <c r="F2686" s="18">
        <f>IFERROR(VLOOKUP(A2686,[1]Monitoramento_Base_somente_disp!$A:$J,8,FALSE),0)</f>
        <v>0</v>
      </c>
      <c r="G2686" s="18">
        <f>IFERROR(VLOOKUP(A2686,[1]Monitoramento_Base_somente_disp!$A:$J,9,FALSE),0)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Não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>
        <f>IFERROR(VLOOKUP(A2687,[1]Monitoramento_Base_somente_disp!$A:$J,4,FALSE),0)</f>
        <v>0</v>
      </c>
      <c r="C2687" s="18">
        <f>IFERROR(VLOOKUP(A2687,[1]Monitoramento_Base_somente_disp!$A:$J,5,FALSE),0)</f>
        <v>729045</v>
      </c>
      <c r="D2687" s="18">
        <f>IFERROR(VLOOKUP(A2687,[1]Monitoramento_Base_somente_disp!$A:$J,6,FALSE),0)</f>
        <v>0</v>
      </c>
      <c r="E2687" s="18">
        <f>IFERROR(VLOOKUP(A2687,[1]Monitoramento_Base_somente_disp!$A:$J,7,FALSE),0)</f>
        <v>0</v>
      </c>
      <c r="F2687" s="18">
        <f>IFERROR(VLOOKUP(A2687,[1]Monitoramento_Base_somente_disp!$A:$J,8,FALSE),0)</f>
        <v>0</v>
      </c>
      <c r="G2687" s="18">
        <f>IFERROR(VLOOKUP(A2687,[1]Monitoramento_Base_somente_disp!$A:$J,9,FALSE),0)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Não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>
        <f>IFERROR(VLOOKUP(A2688,[1]Monitoramento_Base_somente_disp!$A:$J,4,FALSE),0)</f>
        <v>0</v>
      </c>
      <c r="C2688" s="18">
        <f>IFERROR(VLOOKUP(A2688,[1]Monitoramento_Base_somente_disp!$A:$J,5,FALSE),0)</f>
        <v>3244569</v>
      </c>
      <c r="D2688" s="18">
        <f>IFERROR(VLOOKUP(A2688,[1]Monitoramento_Base_somente_disp!$A:$J,6,FALSE),0)</f>
        <v>0</v>
      </c>
      <c r="E2688" s="18">
        <f>IFERROR(VLOOKUP(A2688,[1]Monitoramento_Base_somente_disp!$A:$J,7,FALSE),0)</f>
        <v>0</v>
      </c>
      <c r="F2688" s="18">
        <f>IFERROR(VLOOKUP(A2688,[1]Monitoramento_Base_somente_disp!$A:$J,8,FALSE),0)</f>
        <v>0</v>
      </c>
      <c r="G2688" s="18">
        <f>IFERROR(VLOOKUP(A2688,[1]Monitoramento_Base_somente_disp!$A:$J,9,FALSE),0)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Não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>
        <f>IFERROR(VLOOKUP(A2689,[1]Monitoramento_Base_somente_disp!$A:$J,4,FALSE),0)</f>
        <v>0</v>
      </c>
      <c r="C2689" s="18">
        <f>IFERROR(VLOOKUP(A2689,[1]Monitoramento_Base_somente_disp!$A:$J,5,FALSE),0)</f>
        <v>17000</v>
      </c>
      <c r="D2689" s="18">
        <f>IFERROR(VLOOKUP(A2689,[1]Monitoramento_Base_somente_disp!$A:$J,6,FALSE),0)</f>
        <v>0</v>
      </c>
      <c r="E2689" s="18">
        <f>IFERROR(VLOOKUP(A2689,[1]Monitoramento_Base_somente_disp!$A:$J,7,FALSE),0)</f>
        <v>0</v>
      </c>
      <c r="F2689" s="18">
        <f>IFERROR(VLOOKUP(A2689,[1]Monitoramento_Base_somente_disp!$A:$J,8,FALSE),0)</f>
        <v>0</v>
      </c>
      <c r="G2689" s="18">
        <f>IFERROR(VLOOKUP(A2689,[1]Monitoramento_Base_somente_disp!$A:$J,9,FALSE),0)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Não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>
        <f>IFERROR(VLOOKUP(A2690,[1]Monitoramento_Base_somente_disp!$A:$J,4,FALSE),0)</f>
        <v>6153</v>
      </c>
      <c r="C2690" s="18">
        <f>IFERROR(VLOOKUP(A2690,[1]Monitoramento_Base_somente_disp!$A:$J,5,FALSE),0)</f>
        <v>483604</v>
      </c>
      <c r="D2690" s="18">
        <f>IFERROR(VLOOKUP(A2690,[1]Monitoramento_Base_somente_disp!$A:$J,6,FALSE),0)</f>
        <v>0</v>
      </c>
      <c r="E2690" s="18">
        <f>IFERROR(VLOOKUP(A2690,[1]Monitoramento_Base_somente_disp!$A:$J,7,FALSE),0)</f>
        <v>0</v>
      </c>
      <c r="F2690" s="18">
        <f>IFERROR(VLOOKUP(A2690,[1]Monitoramento_Base_somente_disp!$A:$J,8,FALSE),0)</f>
        <v>0</v>
      </c>
      <c r="G2690" s="18">
        <f>IFERROR(VLOOKUP(A2690,[1]Monitoramento_Base_somente_disp!$A:$J,9,FALSE),0)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Sim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Não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>
        <f>IFERROR(VLOOKUP(A2691,[1]Monitoramento_Base_somente_disp!$A:$J,4,FALSE),0)</f>
        <v>3473</v>
      </c>
      <c r="C2691" s="18">
        <f>IFERROR(VLOOKUP(A2691,[1]Monitoramento_Base_somente_disp!$A:$J,5,FALSE),0)</f>
        <v>60248437</v>
      </c>
      <c r="D2691" s="18">
        <f>IFERROR(VLOOKUP(A2691,[1]Monitoramento_Base_somente_disp!$A:$J,6,FALSE),0)</f>
        <v>0</v>
      </c>
      <c r="E2691" s="18">
        <f>IFERROR(VLOOKUP(A2691,[1]Monitoramento_Base_somente_disp!$A:$J,7,FALSE),0)</f>
        <v>0</v>
      </c>
      <c r="F2691" s="18">
        <f>IFERROR(VLOOKUP(A2691,[1]Monitoramento_Base_somente_disp!$A:$J,8,FALSE),0)</f>
        <v>0</v>
      </c>
      <c r="G2691" s="18">
        <f>IFERROR(VLOOKUP(A2691,[1]Monitoramento_Base_somente_disp!$A:$J,9,FALSE),0)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Não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>
        <f>IFERROR(VLOOKUP(A2692,[1]Monitoramento_Base_somente_disp!$A:$J,4,FALSE),0)</f>
        <v>0</v>
      </c>
      <c r="C2692" s="18">
        <f>IFERROR(VLOOKUP(A2692,[1]Monitoramento_Base_somente_disp!$A:$J,5,FALSE),0)</f>
        <v>1427320</v>
      </c>
      <c r="D2692" s="18">
        <f>IFERROR(VLOOKUP(A2692,[1]Monitoramento_Base_somente_disp!$A:$J,6,FALSE),0)</f>
        <v>0</v>
      </c>
      <c r="E2692" s="18">
        <f>IFERROR(VLOOKUP(A2692,[1]Monitoramento_Base_somente_disp!$A:$J,7,FALSE),0)</f>
        <v>0</v>
      </c>
      <c r="F2692" s="18">
        <f>IFERROR(VLOOKUP(A2692,[1]Monitoramento_Base_somente_disp!$A:$J,8,FALSE),0)</f>
        <v>0</v>
      </c>
      <c r="G2692" s="18">
        <f>IFERROR(VLOOKUP(A2692,[1]Monitoramento_Base_somente_disp!$A:$J,9,FALSE),0)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Não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>
        <f>IFERROR(VLOOKUP(A2693,[1]Monitoramento_Base_somente_disp!$A:$J,4,FALSE),0)</f>
        <v>13201</v>
      </c>
      <c r="C2693" s="18">
        <f>IFERROR(VLOOKUP(A2693,[1]Monitoramento_Base_somente_disp!$A:$J,5,FALSE),0)</f>
        <v>8689034</v>
      </c>
      <c r="D2693" s="18">
        <f>IFERROR(VLOOKUP(A2693,[1]Monitoramento_Base_somente_disp!$A:$J,6,FALSE),0)</f>
        <v>0</v>
      </c>
      <c r="E2693" s="18">
        <f>IFERROR(VLOOKUP(A2693,[1]Monitoramento_Base_somente_disp!$A:$J,7,FALSE),0)</f>
        <v>0</v>
      </c>
      <c r="F2693" s="18">
        <f>IFERROR(VLOOKUP(A2693,[1]Monitoramento_Base_somente_disp!$A:$J,8,FALSE),0)</f>
        <v>0</v>
      </c>
      <c r="G2693" s="18">
        <f>IFERROR(VLOOKUP(A2693,[1]Monitoramento_Base_somente_disp!$A:$J,9,FALSE),0)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Não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>
        <f>IFERROR(VLOOKUP(A2694,[1]Monitoramento_Base_somente_disp!$A:$J,4,FALSE),0)</f>
        <v>9197</v>
      </c>
      <c r="C2694" s="18">
        <f>IFERROR(VLOOKUP(A2694,[1]Monitoramento_Base_somente_disp!$A:$J,5,FALSE),0)</f>
        <v>2917268</v>
      </c>
      <c r="D2694" s="18">
        <f>IFERROR(VLOOKUP(A2694,[1]Monitoramento_Base_somente_disp!$A:$J,6,FALSE),0)</f>
        <v>0</v>
      </c>
      <c r="E2694" s="18">
        <f>IFERROR(VLOOKUP(A2694,[1]Monitoramento_Base_somente_disp!$A:$J,7,FALSE),0)</f>
        <v>0</v>
      </c>
      <c r="F2694" s="18">
        <f>IFERROR(VLOOKUP(A2694,[1]Monitoramento_Base_somente_disp!$A:$J,8,FALSE),0)</f>
        <v>0</v>
      </c>
      <c r="G2694" s="18">
        <f>IFERROR(VLOOKUP(A2694,[1]Monitoramento_Base_somente_disp!$A:$J,9,FALSE),0)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Sim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Não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>
        <f>IFERROR(VLOOKUP(A2695,[1]Monitoramento_Base_somente_disp!$A:$J,4,FALSE),0)</f>
        <v>16625</v>
      </c>
      <c r="C2695" s="18">
        <f>IFERROR(VLOOKUP(A2695,[1]Monitoramento_Base_somente_disp!$A:$J,5,FALSE),0)</f>
        <v>8448913</v>
      </c>
      <c r="D2695" s="18">
        <f>IFERROR(VLOOKUP(A2695,[1]Monitoramento_Base_somente_disp!$A:$J,6,FALSE),0)</f>
        <v>0</v>
      </c>
      <c r="E2695" s="18">
        <f>IFERROR(VLOOKUP(A2695,[1]Monitoramento_Base_somente_disp!$A:$J,7,FALSE),0)</f>
        <v>0</v>
      </c>
      <c r="F2695" s="18">
        <f>IFERROR(VLOOKUP(A2695,[1]Monitoramento_Base_somente_disp!$A:$J,8,FALSE),0)</f>
        <v>0</v>
      </c>
      <c r="G2695" s="18">
        <f>IFERROR(VLOOKUP(A2695,[1]Monitoramento_Base_somente_disp!$A:$J,9,FALSE),0)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Não</v>
      </c>
      <c r="W2695" s="18" t="str">
        <f t="shared" si="256"/>
        <v>Não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>
        <f>IFERROR(VLOOKUP(A2696,[1]Monitoramento_Base_somente_disp!$A:$J,4,FALSE),0)</f>
        <v>1418</v>
      </c>
      <c r="C2696" s="18">
        <f>IFERROR(VLOOKUP(A2696,[1]Monitoramento_Base_somente_disp!$A:$J,5,FALSE),0)</f>
        <v>1076188</v>
      </c>
      <c r="D2696" s="18">
        <f>IFERROR(VLOOKUP(A2696,[1]Monitoramento_Base_somente_disp!$A:$J,6,FALSE),0)</f>
        <v>0</v>
      </c>
      <c r="E2696" s="18">
        <f>IFERROR(VLOOKUP(A2696,[1]Monitoramento_Base_somente_disp!$A:$J,7,FALSE),0)</f>
        <v>0</v>
      </c>
      <c r="F2696" s="18">
        <f>IFERROR(VLOOKUP(A2696,[1]Monitoramento_Base_somente_disp!$A:$J,8,FALSE),0)</f>
        <v>0</v>
      </c>
      <c r="G2696" s="18">
        <f>IFERROR(VLOOKUP(A2696,[1]Monitoramento_Base_somente_disp!$A:$J,9,FALSE),0)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Não</v>
      </c>
      <c r="W2696" s="18" t="str">
        <f t="shared" si="256"/>
        <v>Não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>
        <f>IFERROR(VLOOKUP(A2697,[1]Monitoramento_Base_somente_disp!$A:$J,4,FALSE),0)</f>
        <v>0</v>
      </c>
      <c r="C2697" s="18">
        <f>IFERROR(VLOOKUP(A2697,[1]Monitoramento_Base_somente_disp!$A:$J,5,FALSE),0)</f>
        <v>2522868</v>
      </c>
      <c r="D2697" s="18">
        <f>IFERROR(VLOOKUP(A2697,[1]Monitoramento_Base_somente_disp!$A:$J,6,FALSE),0)</f>
        <v>0</v>
      </c>
      <c r="E2697" s="18">
        <f>IFERROR(VLOOKUP(A2697,[1]Monitoramento_Base_somente_disp!$A:$J,7,FALSE),0)</f>
        <v>0</v>
      </c>
      <c r="F2697" s="18">
        <f>IFERROR(VLOOKUP(A2697,[1]Monitoramento_Base_somente_disp!$A:$J,8,FALSE),0)</f>
        <v>0</v>
      </c>
      <c r="G2697" s="18">
        <f>IFERROR(VLOOKUP(A2697,[1]Monitoramento_Base_somente_disp!$A:$J,9,FALSE),0)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Não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>
        <f>IFERROR(VLOOKUP(A2698,[1]Monitoramento_Base_somente_disp!$A:$J,4,FALSE),0)</f>
        <v>0</v>
      </c>
      <c r="C2698" s="18">
        <f>IFERROR(VLOOKUP(A2698,[1]Monitoramento_Base_somente_disp!$A:$J,5,FALSE),0)</f>
        <v>341700</v>
      </c>
      <c r="D2698" s="18">
        <f>IFERROR(VLOOKUP(A2698,[1]Monitoramento_Base_somente_disp!$A:$J,6,FALSE),0)</f>
        <v>0</v>
      </c>
      <c r="E2698" s="18">
        <f>IFERROR(VLOOKUP(A2698,[1]Monitoramento_Base_somente_disp!$A:$J,7,FALSE),0)</f>
        <v>0</v>
      </c>
      <c r="F2698" s="18">
        <f>IFERROR(VLOOKUP(A2698,[1]Monitoramento_Base_somente_disp!$A:$J,8,FALSE),0)</f>
        <v>0</v>
      </c>
      <c r="G2698" s="18">
        <f>IFERROR(VLOOKUP(A2698,[1]Monitoramento_Base_somente_disp!$A:$J,9,FALSE),0)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Não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IFERROR(VLOOKUP(A2699,[1]Monitoramento_Base_somente_disp!$A:$J,4,FALSE),0)</f>
        <v>0</v>
      </c>
      <c r="C2699" s="18">
        <f>IFERROR(VLOOKUP(A2699,[1]Monitoramento_Base_somente_disp!$A:$J,5,FALSE),0)</f>
        <v>0</v>
      </c>
      <c r="D2699" s="18">
        <f>IFERROR(VLOOKUP(A2699,[1]Monitoramento_Base_somente_disp!$A:$J,6,FALSE),0)</f>
        <v>0</v>
      </c>
      <c r="E2699" s="18">
        <f>IFERROR(VLOOKUP(A2699,[1]Monitoramento_Base_somente_disp!$A:$J,7,FALSE),0)</f>
        <v>0</v>
      </c>
      <c r="F2699" s="18">
        <f>IFERROR(VLOOKUP(A2699,[1]Monitoramento_Base_somente_disp!$A:$J,8,FALSE),0)</f>
        <v>0</v>
      </c>
      <c r="G2699" s="18">
        <f>IFERROR(VLOOKUP(A2699,[1]Monitoramento_Base_somente_disp!$A:$J,9,FALSE),0)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IFERROR(VLOOKUP(A2700,[1]Monitoramento_Base_somente_disp!$A:$J,4,FALSE),0)</f>
        <v>10756</v>
      </c>
      <c r="C2700" s="18">
        <f>IFERROR(VLOOKUP(A2700,[1]Monitoramento_Base_somente_disp!$A:$J,5,FALSE),0)</f>
        <v>18712187</v>
      </c>
      <c r="D2700" s="18">
        <f>IFERROR(VLOOKUP(A2700,[1]Monitoramento_Base_somente_disp!$A:$J,6,FALSE),0)</f>
        <v>0</v>
      </c>
      <c r="E2700" s="18">
        <f>IFERROR(VLOOKUP(A2700,[1]Monitoramento_Base_somente_disp!$A:$J,7,FALSE),0)</f>
        <v>0</v>
      </c>
      <c r="F2700" s="18">
        <f>IFERROR(VLOOKUP(A2700,[1]Monitoramento_Base_somente_disp!$A:$J,8,FALSE),0)</f>
        <v>0</v>
      </c>
      <c r="G2700" s="18">
        <f>IFERROR(VLOOKUP(A2700,[1]Monitoramento_Base_somente_disp!$A:$J,9,FALSE),0)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Sim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Não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>
        <f>IFERROR(VLOOKUP(A2701,[1]Monitoramento_Base_somente_disp!$A:$J,4,FALSE),0)</f>
        <v>0</v>
      </c>
      <c r="C2701" s="18">
        <f>IFERROR(VLOOKUP(A2701,[1]Monitoramento_Base_somente_disp!$A:$J,5,FALSE),0)</f>
        <v>5574776</v>
      </c>
      <c r="D2701" s="18">
        <f>IFERROR(VLOOKUP(A2701,[1]Monitoramento_Base_somente_disp!$A:$J,6,FALSE),0)</f>
        <v>0</v>
      </c>
      <c r="E2701" s="18">
        <f>IFERROR(VLOOKUP(A2701,[1]Monitoramento_Base_somente_disp!$A:$J,7,FALSE),0)</f>
        <v>0</v>
      </c>
      <c r="F2701" s="18">
        <f>IFERROR(VLOOKUP(A2701,[1]Monitoramento_Base_somente_disp!$A:$J,8,FALSE),0)</f>
        <v>0</v>
      </c>
      <c r="G2701" s="18">
        <f>IFERROR(VLOOKUP(A2701,[1]Monitoramento_Base_somente_disp!$A:$J,9,FALSE),0)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Não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>
        <f>IFERROR(VLOOKUP(A2702,[1]Monitoramento_Base_somente_disp!$A:$J,4,FALSE),0)</f>
        <v>0</v>
      </c>
      <c r="C2702" s="18">
        <f>IFERROR(VLOOKUP(A2702,[1]Monitoramento_Base_somente_disp!$A:$J,5,FALSE),0)</f>
        <v>1487857</v>
      </c>
      <c r="D2702" s="18">
        <f>IFERROR(VLOOKUP(A2702,[1]Monitoramento_Base_somente_disp!$A:$J,6,FALSE),0)</f>
        <v>0</v>
      </c>
      <c r="E2702" s="18">
        <f>IFERROR(VLOOKUP(A2702,[1]Monitoramento_Base_somente_disp!$A:$J,7,FALSE),0)</f>
        <v>0</v>
      </c>
      <c r="F2702" s="18">
        <f>IFERROR(VLOOKUP(A2702,[1]Monitoramento_Base_somente_disp!$A:$J,8,FALSE),0)</f>
        <v>0</v>
      </c>
      <c r="G2702" s="18">
        <f>IFERROR(VLOOKUP(A2702,[1]Monitoramento_Base_somente_disp!$A:$J,9,FALSE),0)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Não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>
        <f>IFERROR(VLOOKUP(A2703,[1]Monitoramento_Base_somente_disp!$A:$J,4,FALSE),0)</f>
        <v>8915</v>
      </c>
      <c r="C2703" s="18">
        <f>IFERROR(VLOOKUP(A2703,[1]Monitoramento_Base_somente_disp!$A:$J,5,FALSE),0)</f>
        <v>2298377</v>
      </c>
      <c r="D2703" s="18">
        <f>IFERROR(VLOOKUP(A2703,[1]Monitoramento_Base_somente_disp!$A:$J,6,FALSE),0)</f>
        <v>0</v>
      </c>
      <c r="E2703" s="18">
        <f>IFERROR(VLOOKUP(A2703,[1]Monitoramento_Base_somente_disp!$A:$J,7,FALSE),0)</f>
        <v>0</v>
      </c>
      <c r="F2703" s="18">
        <f>IFERROR(VLOOKUP(A2703,[1]Monitoramento_Base_somente_disp!$A:$J,8,FALSE),0)</f>
        <v>0</v>
      </c>
      <c r="G2703" s="18">
        <f>IFERROR(VLOOKUP(A2703,[1]Monitoramento_Base_somente_disp!$A:$J,9,FALSE),0)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Não</v>
      </c>
      <c r="W2703" s="18" t="str">
        <f t="shared" si="256"/>
        <v>Não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IFERROR(VLOOKUP(A2704,[1]Monitoramento_Base_somente_disp!$A:$J,4,FALSE),0)</f>
        <v>0</v>
      </c>
      <c r="C2704" s="18">
        <f>IFERROR(VLOOKUP(A2704,[1]Monitoramento_Base_somente_disp!$A:$J,5,FALSE),0)</f>
        <v>0</v>
      </c>
      <c r="D2704" s="18">
        <f>IFERROR(VLOOKUP(A2704,[1]Monitoramento_Base_somente_disp!$A:$J,6,FALSE),0)</f>
        <v>0</v>
      </c>
      <c r="E2704" s="18">
        <f>IFERROR(VLOOKUP(A2704,[1]Monitoramento_Base_somente_disp!$A:$J,7,FALSE),0)</f>
        <v>0</v>
      </c>
      <c r="F2704" s="18">
        <f>IFERROR(VLOOKUP(A2704,[1]Monitoramento_Base_somente_disp!$A:$J,8,FALSE),0)</f>
        <v>0</v>
      </c>
      <c r="G2704" s="18">
        <f>IFERROR(VLOOKUP(A2704,[1]Monitoramento_Base_somente_disp!$A:$J,9,FALSE),0)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IFERROR(VLOOKUP(A2705,[1]Monitoramento_Base_somente_disp!$A:$J,4,FALSE),0)</f>
        <v>1354</v>
      </c>
      <c r="C2705" s="18">
        <f>IFERROR(VLOOKUP(A2705,[1]Monitoramento_Base_somente_disp!$A:$J,5,FALSE),0)</f>
        <v>186067</v>
      </c>
      <c r="D2705" s="18">
        <f>IFERROR(VLOOKUP(A2705,[1]Monitoramento_Base_somente_disp!$A:$J,6,FALSE),0)</f>
        <v>0</v>
      </c>
      <c r="E2705" s="18">
        <f>IFERROR(VLOOKUP(A2705,[1]Monitoramento_Base_somente_disp!$A:$J,7,FALSE),0)</f>
        <v>0</v>
      </c>
      <c r="F2705" s="18">
        <f>IFERROR(VLOOKUP(A2705,[1]Monitoramento_Base_somente_disp!$A:$J,8,FALSE),0)</f>
        <v>0</v>
      </c>
      <c r="G2705" s="18">
        <f>IFERROR(VLOOKUP(A2705,[1]Monitoramento_Base_somente_disp!$A:$J,9,FALSE),0)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Sim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Não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>
        <f>IFERROR(VLOOKUP(A2706,[1]Monitoramento_Base_somente_disp!$A:$J,4,FALSE),0)</f>
        <v>0</v>
      </c>
      <c r="C2706" s="18">
        <f>IFERROR(VLOOKUP(A2706,[1]Monitoramento_Base_somente_disp!$A:$J,5,FALSE),0)</f>
        <v>2180092</v>
      </c>
      <c r="D2706" s="18">
        <f>IFERROR(VLOOKUP(A2706,[1]Monitoramento_Base_somente_disp!$A:$J,6,FALSE),0)</f>
        <v>0</v>
      </c>
      <c r="E2706" s="18">
        <f>IFERROR(VLOOKUP(A2706,[1]Monitoramento_Base_somente_disp!$A:$J,7,FALSE),0)</f>
        <v>0</v>
      </c>
      <c r="F2706" s="18">
        <f>IFERROR(VLOOKUP(A2706,[1]Monitoramento_Base_somente_disp!$A:$J,8,FALSE),0)</f>
        <v>0</v>
      </c>
      <c r="G2706" s="18">
        <f>IFERROR(VLOOKUP(A2706,[1]Monitoramento_Base_somente_disp!$A:$J,9,FALSE),0)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Não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>
        <f>IFERROR(VLOOKUP(A2707,[1]Monitoramento_Base_somente_disp!$A:$J,4,FALSE),0)</f>
        <v>1543</v>
      </c>
      <c r="C2707" s="18">
        <f>IFERROR(VLOOKUP(A2707,[1]Monitoramento_Base_somente_disp!$A:$J,5,FALSE),0)</f>
        <v>497565</v>
      </c>
      <c r="D2707" s="18">
        <f>IFERROR(VLOOKUP(A2707,[1]Monitoramento_Base_somente_disp!$A:$J,6,FALSE),0)</f>
        <v>0</v>
      </c>
      <c r="E2707" s="18">
        <f>IFERROR(VLOOKUP(A2707,[1]Monitoramento_Base_somente_disp!$A:$J,7,FALSE),0)</f>
        <v>0</v>
      </c>
      <c r="F2707" s="18">
        <f>IFERROR(VLOOKUP(A2707,[1]Monitoramento_Base_somente_disp!$A:$J,8,FALSE),0)</f>
        <v>0</v>
      </c>
      <c r="G2707" s="18">
        <f>IFERROR(VLOOKUP(A2707,[1]Monitoramento_Base_somente_disp!$A:$J,9,FALSE),0)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Sim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Não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>
        <f>IFERROR(VLOOKUP(A2708,[1]Monitoramento_Base_somente_disp!$A:$J,4,FALSE),0)</f>
        <v>0</v>
      </c>
      <c r="C2708" s="18">
        <f>IFERROR(VLOOKUP(A2708,[1]Monitoramento_Base_somente_disp!$A:$J,5,FALSE),0)</f>
        <v>2294531</v>
      </c>
      <c r="D2708" s="18">
        <f>IFERROR(VLOOKUP(A2708,[1]Monitoramento_Base_somente_disp!$A:$J,6,FALSE),0)</f>
        <v>0</v>
      </c>
      <c r="E2708" s="18">
        <f>IFERROR(VLOOKUP(A2708,[1]Monitoramento_Base_somente_disp!$A:$J,7,FALSE),0)</f>
        <v>0</v>
      </c>
      <c r="F2708" s="18">
        <f>IFERROR(VLOOKUP(A2708,[1]Monitoramento_Base_somente_disp!$A:$J,8,FALSE),0)</f>
        <v>0</v>
      </c>
      <c r="G2708" s="18">
        <f>IFERROR(VLOOKUP(A2708,[1]Monitoramento_Base_somente_disp!$A:$J,9,FALSE),0)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Não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>
        <f>IFERROR(VLOOKUP(A2709,[1]Monitoramento_Base_somente_disp!$A:$J,4,FALSE),0)</f>
        <v>0</v>
      </c>
      <c r="C2709" s="18">
        <f>IFERROR(VLOOKUP(A2709,[1]Monitoramento_Base_somente_disp!$A:$J,5,FALSE),0)</f>
        <v>7436344</v>
      </c>
      <c r="D2709" s="18">
        <f>IFERROR(VLOOKUP(A2709,[1]Monitoramento_Base_somente_disp!$A:$J,6,FALSE),0)</f>
        <v>0</v>
      </c>
      <c r="E2709" s="18">
        <f>IFERROR(VLOOKUP(A2709,[1]Monitoramento_Base_somente_disp!$A:$J,7,FALSE),0)</f>
        <v>0</v>
      </c>
      <c r="F2709" s="18">
        <f>IFERROR(VLOOKUP(A2709,[1]Monitoramento_Base_somente_disp!$A:$J,8,FALSE),0)</f>
        <v>0</v>
      </c>
      <c r="G2709" s="18">
        <f>IFERROR(VLOOKUP(A2709,[1]Monitoramento_Base_somente_disp!$A:$J,9,FALSE),0)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Não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>
        <f>IFERROR(VLOOKUP(A2710,[1]Monitoramento_Base_somente_disp!$A:$J,4,FALSE),0)</f>
        <v>0</v>
      </c>
      <c r="C2710" s="18">
        <f>IFERROR(VLOOKUP(A2710,[1]Monitoramento_Base_somente_disp!$A:$J,5,FALSE),0)</f>
        <v>22436073</v>
      </c>
      <c r="D2710" s="18">
        <f>IFERROR(VLOOKUP(A2710,[1]Monitoramento_Base_somente_disp!$A:$J,6,FALSE),0)</f>
        <v>0</v>
      </c>
      <c r="E2710" s="18">
        <f>IFERROR(VLOOKUP(A2710,[1]Monitoramento_Base_somente_disp!$A:$J,7,FALSE),0)</f>
        <v>0</v>
      </c>
      <c r="F2710" s="18">
        <f>IFERROR(VLOOKUP(A2710,[1]Monitoramento_Base_somente_disp!$A:$J,8,FALSE),0)</f>
        <v>0</v>
      </c>
      <c r="G2710" s="18">
        <f>IFERROR(VLOOKUP(A2710,[1]Monitoramento_Base_somente_disp!$A:$J,9,FALSE),0)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Não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>
        <f>IFERROR(VLOOKUP(A2711,[1]Monitoramento_Base_somente_disp!$A:$J,4,FALSE),0)</f>
        <v>0</v>
      </c>
      <c r="C2711" s="18">
        <f>IFERROR(VLOOKUP(A2711,[1]Monitoramento_Base_somente_disp!$A:$J,5,FALSE),0)</f>
        <v>491827</v>
      </c>
      <c r="D2711" s="18">
        <f>IFERROR(VLOOKUP(A2711,[1]Monitoramento_Base_somente_disp!$A:$J,6,FALSE),0)</f>
        <v>0</v>
      </c>
      <c r="E2711" s="18">
        <f>IFERROR(VLOOKUP(A2711,[1]Monitoramento_Base_somente_disp!$A:$J,7,FALSE),0)</f>
        <v>0</v>
      </c>
      <c r="F2711" s="18">
        <f>IFERROR(VLOOKUP(A2711,[1]Monitoramento_Base_somente_disp!$A:$J,8,FALSE),0)</f>
        <v>0</v>
      </c>
      <c r="G2711" s="18">
        <f>IFERROR(VLOOKUP(A2711,[1]Monitoramento_Base_somente_disp!$A:$J,9,FALSE),0)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Não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>
        <f>IFERROR(VLOOKUP(A2712,[1]Monitoramento_Base_somente_disp!$A:$J,4,FALSE),0)</f>
        <v>0</v>
      </c>
      <c r="C2712" s="18">
        <f>IFERROR(VLOOKUP(A2712,[1]Monitoramento_Base_somente_disp!$A:$J,5,FALSE),0)</f>
        <v>3008490</v>
      </c>
      <c r="D2712" s="18">
        <f>IFERROR(VLOOKUP(A2712,[1]Monitoramento_Base_somente_disp!$A:$J,6,FALSE),0)</f>
        <v>0</v>
      </c>
      <c r="E2712" s="18">
        <f>IFERROR(VLOOKUP(A2712,[1]Monitoramento_Base_somente_disp!$A:$J,7,FALSE),0)</f>
        <v>0</v>
      </c>
      <c r="F2712" s="18">
        <f>IFERROR(VLOOKUP(A2712,[1]Monitoramento_Base_somente_disp!$A:$J,8,FALSE),0)</f>
        <v>0</v>
      </c>
      <c r="G2712" s="18">
        <f>IFERROR(VLOOKUP(A2712,[1]Monitoramento_Base_somente_disp!$A:$J,9,FALSE),0)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Não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>
        <f>IFERROR(VLOOKUP(A2713,[1]Monitoramento_Base_somente_disp!$A:$J,4,FALSE),0)</f>
        <v>0</v>
      </c>
      <c r="C2713" s="18">
        <f>IFERROR(VLOOKUP(A2713,[1]Monitoramento_Base_somente_disp!$A:$J,5,FALSE),0)</f>
        <v>351305</v>
      </c>
      <c r="D2713" s="18">
        <f>IFERROR(VLOOKUP(A2713,[1]Monitoramento_Base_somente_disp!$A:$J,6,FALSE),0)</f>
        <v>0</v>
      </c>
      <c r="E2713" s="18">
        <f>IFERROR(VLOOKUP(A2713,[1]Monitoramento_Base_somente_disp!$A:$J,7,FALSE),0)</f>
        <v>0</v>
      </c>
      <c r="F2713" s="18">
        <f>IFERROR(VLOOKUP(A2713,[1]Monitoramento_Base_somente_disp!$A:$J,8,FALSE),0)</f>
        <v>0</v>
      </c>
      <c r="G2713" s="18">
        <f>IFERROR(VLOOKUP(A2713,[1]Monitoramento_Base_somente_disp!$A:$J,9,FALSE),0)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Não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>
        <f>IFERROR(VLOOKUP(A2714,[1]Monitoramento_Base_somente_disp!$A:$J,4,FALSE),0)</f>
        <v>2444</v>
      </c>
      <c r="C2714" s="18">
        <f>IFERROR(VLOOKUP(A2714,[1]Monitoramento_Base_somente_disp!$A:$J,5,FALSE),0)</f>
        <v>2281300</v>
      </c>
      <c r="D2714" s="18">
        <f>IFERROR(VLOOKUP(A2714,[1]Monitoramento_Base_somente_disp!$A:$J,6,FALSE),0)</f>
        <v>0</v>
      </c>
      <c r="E2714" s="18">
        <f>IFERROR(VLOOKUP(A2714,[1]Monitoramento_Base_somente_disp!$A:$J,7,FALSE),0)</f>
        <v>0</v>
      </c>
      <c r="F2714" s="18">
        <f>IFERROR(VLOOKUP(A2714,[1]Monitoramento_Base_somente_disp!$A:$J,8,FALSE),0)</f>
        <v>0</v>
      </c>
      <c r="G2714" s="18">
        <f>IFERROR(VLOOKUP(A2714,[1]Monitoramento_Base_somente_disp!$A:$J,9,FALSE),0)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Não</v>
      </c>
      <c r="W2714" s="18" t="str">
        <f t="shared" si="256"/>
        <v>Não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>
        <f>IFERROR(VLOOKUP(A2715,[1]Monitoramento_Base_somente_disp!$A:$J,4,FALSE),0)</f>
        <v>8398</v>
      </c>
      <c r="C2715" s="18">
        <f>IFERROR(VLOOKUP(A2715,[1]Monitoramento_Base_somente_disp!$A:$J,5,FALSE),0)</f>
        <v>1137172</v>
      </c>
      <c r="D2715" s="18">
        <f>IFERROR(VLOOKUP(A2715,[1]Monitoramento_Base_somente_disp!$A:$J,6,FALSE),0)</f>
        <v>0</v>
      </c>
      <c r="E2715" s="18">
        <f>IFERROR(VLOOKUP(A2715,[1]Monitoramento_Base_somente_disp!$A:$J,7,FALSE),0)</f>
        <v>0</v>
      </c>
      <c r="F2715" s="18">
        <f>IFERROR(VLOOKUP(A2715,[1]Monitoramento_Base_somente_disp!$A:$J,8,FALSE),0)</f>
        <v>0</v>
      </c>
      <c r="G2715" s="18">
        <f>IFERROR(VLOOKUP(A2715,[1]Monitoramento_Base_somente_disp!$A:$J,9,FALSE),0)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Sim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Não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>
        <f>IFERROR(VLOOKUP(A2716,[1]Monitoramento_Base_somente_disp!$A:$J,4,FALSE),0)</f>
        <v>662</v>
      </c>
      <c r="C2716" s="18">
        <f>IFERROR(VLOOKUP(A2716,[1]Monitoramento_Base_somente_disp!$A:$J,5,FALSE),0)</f>
        <v>134205</v>
      </c>
      <c r="D2716" s="18">
        <f>IFERROR(VLOOKUP(A2716,[1]Monitoramento_Base_somente_disp!$A:$J,6,FALSE),0)</f>
        <v>0</v>
      </c>
      <c r="E2716" s="18">
        <f>IFERROR(VLOOKUP(A2716,[1]Monitoramento_Base_somente_disp!$A:$J,7,FALSE),0)</f>
        <v>0</v>
      </c>
      <c r="F2716" s="18">
        <f>IFERROR(VLOOKUP(A2716,[1]Monitoramento_Base_somente_disp!$A:$J,8,FALSE),0)</f>
        <v>0</v>
      </c>
      <c r="G2716" s="18">
        <f>IFERROR(VLOOKUP(A2716,[1]Monitoramento_Base_somente_disp!$A:$J,9,FALSE),0)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Sim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Não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IFERROR(VLOOKUP(A2717,[1]Monitoramento_Base_somente_disp!$A:$J,4,FALSE),0)</f>
        <v>0</v>
      </c>
      <c r="C2717" s="18">
        <f>IFERROR(VLOOKUP(A2717,[1]Monitoramento_Base_somente_disp!$A:$J,5,FALSE),0)</f>
        <v>0</v>
      </c>
      <c r="D2717" s="18">
        <f>IFERROR(VLOOKUP(A2717,[1]Monitoramento_Base_somente_disp!$A:$J,6,FALSE),0)</f>
        <v>0</v>
      </c>
      <c r="E2717" s="18">
        <f>IFERROR(VLOOKUP(A2717,[1]Monitoramento_Base_somente_disp!$A:$J,7,FALSE),0)</f>
        <v>0</v>
      </c>
      <c r="F2717" s="18">
        <f>IFERROR(VLOOKUP(A2717,[1]Monitoramento_Base_somente_disp!$A:$J,8,FALSE),0)</f>
        <v>0</v>
      </c>
      <c r="G2717" s="18">
        <f>IFERROR(VLOOKUP(A2717,[1]Monitoramento_Base_somente_disp!$A:$J,9,FALSE),0)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IFERROR(VLOOKUP(A2718,[1]Monitoramento_Base_somente_disp!$A:$J,4,FALSE),0)</f>
        <v>12951</v>
      </c>
      <c r="C2718" s="18">
        <f>IFERROR(VLOOKUP(A2718,[1]Monitoramento_Base_somente_disp!$A:$J,5,FALSE),0)</f>
        <v>6574068</v>
      </c>
      <c r="D2718" s="18">
        <f>IFERROR(VLOOKUP(A2718,[1]Monitoramento_Base_somente_disp!$A:$J,6,FALSE),0)</f>
        <v>0</v>
      </c>
      <c r="E2718" s="18">
        <f>IFERROR(VLOOKUP(A2718,[1]Monitoramento_Base_somente_disp!$A:$J,7,FALSE),0)</f>
        <v>0</v>
      </c>
      <c r="F2718" s="18">
        <f>IFERROR(VLOOKUP(A2718,[1]Monitoramento_Base_somente_disp!$A:$J,8,FALSE),0)</f>
        <v>0</v>
      </c>
      <c r="G2718" s="18">
        <f>IFERROR(VLOOKUP(A2718,[1]Monitoramento_Base_somente_disp!$A:$J,9,FALSE),0)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Não</v>
      </c>
      <c r="W2718" s="18" t="str">
        <f t="shared" si="256"/>
        <v>Não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>
        <f>IFERROR(VLOOKUP(A2719,[1]Monitoramento_Base_somente_disp!$A:$J,4,FALSE),0)</f>
        <v>2708</v>
      </c>
      <c r="C2719" s="18">
        <f>IFERROR(VLOOKUP(A2719,[1]Monitoramento_Base_somente_disp!$A:$J,5,FALSE),0)</f>
        <v>836335</v>
      </c>
      <c r="D2719" s="18">
        <f>IFERROR(VLOOKUP(A2719,[1]Monitoramento_Base_somente_disp!$A:$J,6,FALSE),0)</f>
        <v>0</v>
      </c>
      <c r="E2719" s="18">
        <f>IFERROR(VLOOKUP(A2719,[1]Monitoramento_Base_somente_disp!$A:$J,7,FALSE),0)</f>
        <v>0</v>
      </c>
      <c r="F2719" s="18">
        <f>IFERROR(VLOOKUP(A2719,[1]Monitoramento_Base_somente_disp!$A:$J,8,FALSE),0)</f>
        <v>0</v>
      </c>
      <c r="G2719" s="18">
        <f>IFERROR(VLOOKUP(A2719,[1]Monitoramento_Base_somente_disp!$A:$J,9,FALSE),0)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Sim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Não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>
        <f>IFERROR(VLOOKUP(A2720,[1]Monitoramento_Base_somente_disp!$A:$J,4,FALSE),0)</f>
        <v>104</v>
      </c>
      <c r="C2720" s="18">
        <f>IFERROR(VLOOKUP(A2720,[1]Monitoramento_Base_somente_disp!$A:$J,5,FALSE),0)</f>
        <v>786770</v>
      </c>
      <c r="D2720" s="18">
        <f>IFERROR(VLOOKUP(A2720,[1]Monitoramento_Base_somente_disp!$A:$J,6,FALSE),0)</f>
        <v>0</v>
      </c>
      <c r="E2720" s="18">
        <f>IFERROR(VLOOKUP(A2720,[1]Monitoramento_Base_somente_disp!$A:$J,7,FALSE),0)</f>
        <v>0</v>
      </c>
      <c r="F2720" s="18">
        <f>IFERROR(VLOOKUP(A2720,[1]Monitoramento_Base_somente_disp!$A:$J,8,FALSE),0)</f>
        <v>0</v>
      </c>
      <c r="G2720" s="18">
        <f>IFERROR(VLOOKUP(A2720,[1]Monitoramento_Base_somente_disp!$A:$J,9,FALSE),0)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Sim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Não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>
        <f>IFERROR(VLOOKUP(A2721,[1]Monitoramento_Base_somente_disp!$A:$J,4,FALSE),0)</f>
        <v>318</v>
      </c>
      <c r="C2721" s="18">
        <f>IFERROR(VLOOKUP(A2721,[1]Monitoramento_Base_somente_disp!$A:$J,5,FALSE),0)</f>
        <v>2486733</v>
      </c>
      <c r="D2721" s="18">
        <f>IFERROR(VLOOKUP(A2721,[1]Monitoramento_Base_somente_disp!$A:$J,6,FALSE),0)</f>
        <v>0</v>
      </c>
      <c r="E2721" s="18">
        <f>IFERROR(VLOOKUP(A2721,[1]Monitoramento_Base_somente_disp!$A:$J,7,FALSE),0)</f>
        <v>0</v>
      </c>
      <c r="F2721" s="18">
        <f>IFERROR(VLOOKUP(A2721,[1]Monitoramento_Base_somente_disp!$A:$J,8,FALSE),0)</f>
        <v>0</v>
      </c>
      <c r="G2721" s="18">
        <f>IFERROR(VLOOKUP(A2721,[1]Monitoramento_Base_somente_disp!$A:$J,9,FALSE),0)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Não</v>
      </c>
      <c r="W2721" s="18" t="str">
        <f t="shared" si="256"/>
        <v>Não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IFERROR(VLOOKUP(A2722,[1]Monitoramento_Base_somente_disp!$A:$J,4,FALSE),0)</f>
        <v>0</v>
      </c>
      <c r="C2722" s="18">
        <f>IFERROR(VLOOKUP(A2722,[1]Monitoramento_Base_somente_disp!$A:$J,5,FALSE),0)</f>
        <v>0</v>
      </c>
      <c r="D2722" s="18">
        <f>IFERROR(VLOOKUP(A2722,[1]Monitoramento_Base_somente_disp!$A:$J,6,FALSE),0)</f>
        <v>0</v>
      </c>
      <c r="E2722" s="18">
        <f>IFERROR(VLOOKUP(A2722,[1]Monitoramento_Base_somente_disp!$A:$J,7,FALSE),0)</f>
        <v>0</v>
      </c>
      <c r="F2722" s="18">
        <f>IFERROR(VLOOKUP(A2722,[1]Monitoramento_Base_somente_disp!$A:$J,8,FALSE),0)</f>
        <v>0</v>
      </c>
      <c r="G2722" s="18">
        <f>IFERROR(VLOOKUP(A2722,[1]Monitoramento_Base_somente_disp!$A:$J,9,FALSE),0)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IFERROR(VLOOKUP(A2723,[1]Monitoramento_Base_somente_disp!$A:$J,4,FALSE),0)</f>
        <v>5760</v>
      </c>
      <c r="C2723" s="18">
        <f>IFERROR(VLOOKUP(A2723,[1]Monitoramento_Base_somente_disp!$A:$J,5,FALSE),0)</f>
        <v>3001106</v>
      </c>
      <c r="D2723" s="18">
        <f>IFERROR(VLOOKUP(A2723,[1]Monitoramento_Base_somente_disp!$A:$J,6,FALSE),0)</f>
        <v>0</v>
      </c>
      <c r="E2723" s="18">
        <f>IFERROR(VLOOKUP(A2723,[1]Monitoramento_Base_somente_disp!$A:$J,7,FALSE),0)</f>
        <v>0</v>
      </c>
      <c r="F2723" s="18">
        <f>IFERROR(VLOOKUP(A2723,[1]Monitoramento_Base_somente_disp!$A:$J,8,FALSE),0)</f>
        <v>0</v>
      </c>
      <c r="G2723" s="18">
        <f>IFERROR(VLOOKUP(A2723,[1]Monitoramento_Base_somente_disp!$A:$J,9,FALSE),0)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Sim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Não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>
        <f>IFERROR(VLOOKUP(A2724,[1]Monitoramento_Base_somente_disp!$A:$J,4,FALSE),0)</f>
        <v>0</v>
      </c>
      <c r="C2724" s="18">
        <f>IFERROR(VLOOKUP(A2724,[1]Monitoramento_Base_somente_disp!$A:$J,5,FALSE),0)</f>
        <v>1494045</v>
      </c>
      <c r="D2724" s="18">
        <f>IFERROR(VLOOKUP(A2724,[1]Monitoramento_Base_somente_disp!$A:$J,6,FALSE),0)</f>
        <v>0</v>
      </c>
      <c r="E2724" s="18">
        <f>IFERROR(VLOOKUP(A2724,[1]Monitoramento_Base_somente_disp!$A:$J,7,FALSE),0)</f>
        <v>0</v>
      </c>
      <c r="F2724" s="18">
        <f>IFERROR(VLOOKUP(A2724,[1]Monitoramento_Base_somente_disp!$A:$J,8,FALSE),0)</f>
        <v>0</v>
      </c>
      <c r="G2724" s="18">
        <f>IFERROR(VLOOKUP(A2724,[1]Monitoramento_Base_somente_disp!$A:$J,9,FALSE),0)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Não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>
        <f>IFERROR(VLOOKUP(A2725,[1]Monitoramento_Base_somente_disp!$A:$J,4,FALSE),0)</f>
        <v>372</v>
      </c>
      <c r="C2725" s="18">
        <f>IFERROR(VLOOKUP(A2725,[1]Monitoramento_Base_somente_disp!$A:$J,5,FALSE),0)</f>
        <v>2798368</v>
      </c>
      <c r="D2725" s="18">
        <f>IFERROR(VLOOKUP(A2725,[1]Monitoramento_Base_somente_disp!$A:$J,6,FALSE),0)</f>
        <v>0</v>
      </c>
      <c r="E2725" s="18">
        <f>IFERROR(VLOOKUP(A2725,[1]Monitoramento_Base_somente_disp!$A:$J,7,FALSE),0)</f>
        <v>0</v>
      </c>
      <c r="F2725" s="18">
        <f>IFERROR(VLOOKUP(A2725,[1]Monitoramento_Base_somente_disp!$A:$J,8,FALSE),0)</f>
        <v>0</v>
      </c>
      <c r="G2725" s="18">
        <f>IFERROR(VLOOKUP(A2725,[1]Monitoramento_Base_somente_disp!$A:$J,9,FALSE),0)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Sim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Não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>
        <f>IFERROR(VLOOKUP(A2726,[1]Monitoramento_Base_somente_disp!$A:$J,4,FALSE),0)</f>
        <v>5443</v>
      </c>
      <c r="C2726" s="18">
        <f>IFERROR(VLOOKUP(A2726,[1]Monitoramento_Base_somente_disp!$A:$J,5,FALSE),0)</f>
        <v>1301803</v>
      </c>
      <c r="D2726" s="18">
        <f>IFERROR(VLOOKUP(A2726,[1]Monitoramento_Base_somente_disp!$A:$J,6,FALSE),0)</f>
        <v>0</v>
      </c>
      <c r="E2726" s="18">
        <f>IFERROR(VLOOKUP(A2726,[1]Monitoramento_Base_somente_disp!$A:$J,7,FALSE),0)</f>
        <v>0</v>
      </c>
      <c r="F2726" s="18">
        <f>IFERROR(VLOOKUP(A2726,[1]Monitoramento_Base_somente_disp!$A:$J,8,FALSE),0)</f>
        <v>0</v>
      </c>
      <c r="G2726" s="18">
        <f>IFERROR(VLOOKUP(A2726,[1]Monitoramento_Base_somente_disp!$A:$J,9,FALSE),0)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Não</v>
      </c>
      <c r="W2726" s="18" t="str">
        <f t="shared" si="256"/>
        <v>Não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IFERROR(VLOOKUP(A2727,[1]Monitoramento_Base_somente_disp!$A:$J,4,FALSE),0)</f>
        <v>0</v>
      </c>
      <c r="C2727" s="18">
        <f>IFERROR(VLOOKUP(A2727,[1]Monitoramento_Base_somente_disp!$A:$J,5,FALSE),0)</f>
        <v>0</v>
      </c>
      <c r="D2727" s="18">
        <f>IFERROR(VLOOKUP(A2727,[1]Monitoramento_Base_somente_disp!$A:$J,6,FALSE),0)</f>
        <v>0</v>
      </c>
      <c r="E2727" s="18">
        <f>IFERROR(VLOOKUP(A2727,[1]Monitoramento_Base_somente_disp!$A:$J,7,FALSE),0)</f>
        <v>0</v>
      </c>
      <c r="F2727" s="18">
        <f>IFERROR(VLOOKUP(A2727,[1]Monitoramento_Base_somente_disp!$A:$J,8,FALSE),0)</f>
        <v>0</v>
      </c>
      <c r="G2727" s="18">
        <f>IFERROR(VLOOKUP(A2727,[1]Monitoramento_Base_somente_disp!$A:$J,9,FALSE),0)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IFERROR(VLOOKUP(A2728,[1]Monitoramento_Base_somente_disp!$A:$J,4,FALSE),0)</f>
        <v>0</v>
      </c>
      <c r="C2728" s="18">
        <f>IFERROR(VLOOKUP(A2728,[1]Monitoramento_Base_somente_disp!$A:$J,5,FALSE),0)</f>
        <v>441167</v>
      </c>
      <c r="D2728" s="18">
        <f>IFERROR(VLOOKUP(A2728,[1]Monitoramento_Base_somente_disp!$A:$J,6,FALSE),0)</f>
        <v>0</v>
      </c>
      <c r="E2728" s="18">
        <f>IFERROR(VLOOKUP(A2728,[1]Monitoramento_Base_somente_disp!$A:$J,7,FALSE),0)</f>
        <v>0</v>
      </c>
      <c r="F2728" s="18">
        <f>IFERROR(VLOOKUP(A2728,[1]Monitoramento_Base_somente_disp!$A:$J,8,FALSE),0)</f>
        <v>0</v>
      </c>
      <c r="G2728" s="18">
        <f>IFERROR(VLOOKUP(A2728,[1]Monitoramento_Base_somente_disp!$A:$J,9,FALSE),0)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Não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IFERROR(VLOOKUP(A2729,[1]Monitoramento_Base_somente_disp!$A:$J,4,FALSE),0)</f>
        <v>0</v>
      </c>
      <c r="C2729" s="18">
        <f>IFERROR(VLOOKUP(A2729,[1]Monitoramento_Base_somente_disp!$A:$J,5,FALSE),0)</f>
        <v>0</v>
      </c>
      <c r="D2729" s="18">
        <f>IFERROR(VLOOKUP(A2729,[1]Monitoramento_Base_somente_disp!$A:$J,6,FALSE),0)</f>
        <v>0</v>
      </c>
      <c r="E2729" s="18">
        <f>IFERROR(VLOOKUP(A2729,[1]Monitoramento_Base_somente_disp!$A:$J,7,FALSE),0)</f>
        <v>0</v>
      </c>
      <c r="F2729" s="18">
        <f>IFERROR(VLOOKUP(A2729,[1]Monitoramento_Base_somente_disp!$A:$J,8,FALSE),0)</f>
        <v>0</v>
      </c>
      <c r="G2729" s="18">
        <f>IFERROR(VLOOKUP(A2729,[1]Monitoramento_Base_somente_disp!$A:$J,9,FALSE),0)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IFERROR(VLOOKUP(A2730,[1]Monitoramento_Base_somente_disp!$A:$J,4,FALSE),0)</f>
        <v>179</v>
      </c>
      <c r="C2730" s="18">
        <f>IFERROR(VLOOKUP(A2730,[1]Monitoramento_Base_somente_disp!$A:$J,5,FALSE),0)</f>
        <v>1834152</v>
      </c>
      <c r="D2730" s="18">
        <f>IFERROR(VLOOKUP(A2730,[1]Monitoramento_Base_somente_disp!$A:$J,6,FALSE),0)</f>
        <v>0</v>
      </c>
      <c r="E2730" s="18">
        <f>IFERROR(VLOOKUP(A2730,[1]Monitoramento_Base_somente_disp!$A:$J,7,FALSE),0)</f>
        <v>0</v>
      </c>
      <c r="F2730" s="18">
        <f>IFERROR(VLOOKUP(A2730,[1]Monitoramento_Base_somente_disp!$A:$J,8,FALSE),0)</f>
        <v>0</v>
      </c>
      <c r="G2730" s="18">
        <f>IFERROR(VLOOKUP(A2730,[1]Monitoramento_Base_somente_disp!$A:$J,9,FALSE),0)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Sim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Não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IFERROR(VLOOKUP(A2731,[1]Monitoramento_Base_somente_disp!$A:$J,4,FALSE),0)</f>
        <v>0</v>
      </c>
      <c r="C2731" s="18">
        <f>IFERROR(VLOOKUP(A2731,[1]Monitoramento_Base_somente_disp!$A:$J,5,FALSE),0)</f>
        <v>0</v>
      </c>
      <c r="D2731" s="18">
        <f>IFERROR(VLOOKUP(A2731,[1]Monitoramento_Base_somente_disp!$A:$J,6,FALSE),0)</f>
        <v>0</v>
      </c>
      <c r="E2731" s="18">
        <f>IFERROR(VLOOKUP(A2731,[1]Monitoramento_Base_somente_disp!$A:$J,7,FALSE),0)</f>
        <v>0</v>
      </c>
      <c r="F2731" s="18">
        <f>IFERROR(VLOOKUP(A2731,[1]Monitoramento_Base_somente_disp!$A:$J,8,FALSE),0)</f>
        <v>0</v>
      </c>
      <c r="G2731" s="18">
        <f>IFERROR(VLOOKUP(A2731,[1]Monitoramento_Base_somente_disp!$A:$J,9,FALSE),0)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IFERROR(VLOOKUP(A2732,[1]Monitoramento_Base_somente_disp!$A:$J,4,FALSE),0)</f>
        <v>976</v>
      </c>
      <c r="C2732" s="18">
        <f>IFERROR(VLOOKUP(A2732,[1]Monitoramento_Base_somente_disp!$A:$J,5,FALSE),0)</f>
        <v>893999</v>
      </c>
      <c r="D2732" s="18">
        <f>IFERROR(VLOOKUP(A2732,[1]Monitoramento_Base_somente_disp!$A:$J,6,FALSE),0)</f>
        <v>0</v>
      </c>
      <c r="E2732" s="18">
        <f>IFERROR(VLOOKUP(A2732,[1]Monitoramento_Base_somente_disp!$A:$J,7,FALSE),0)</f>
        <v>0</v>
      </c>
      <c r="F2732" s="18">
        <f>IFERROR(VLOOKUP(A2732,[1]Monitoramento_Base_somente_disp!$A:$J,8,FALSE),0)</f>
        <v>0</v>
      </c>
      <c r="G2732" s="18">
        <f>IFERROR(VLOOKUP(A2732,[1]Monitoramento_Base_somente_disp!$A:$J,9,FALSE),0)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Não</v>
      </c>
      <c r="W2732" s="18" t="str">
        <f t="shared" si="256"/>
        <v>Não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>
        <f>IFERROR(VLOOKUP(A2733,[1]Monitoramento_Base_somente_disp!$A:$J,4,FALSE),0)</f>
        <v>2179</v>
      </c>
      <c r="C2733" s="18">
        <f>IFERROR(VLOOKUP(A2733,[1]Monitoramento_Base_somente_disp!$A:$J,5,FALSE),0)</f>
        <v>285272</v>
      </c>
      <c r="D2733" s="18">
        <f>IFERROR(VLOOKUP(A2733,[1]Monitoramento_Base_somente_disp!$A:$J,6,FALSE),0)</f>
        <v>0</v>
      </c>
      <c r="E2733" s="18">
        <f>IFERROR(VLOOKUP(A2733,[1]Monitoramento_Base_somente_disp!$A:$J,7,FALSE),0)</f>
        <v>0</v>
      </c>
      <c r="F2733" s="18">
        <f>IFERROR(VLOOKUP(A2733,[1]Monitoramento_Base_somente_disp!$A:$J,8,FALSE),0)</f>
        <v>0</v>
      </c>
      <c r="G2733" s="18">
        <f>IFERROR(VLOOKUP(A2733,[1]Monitoramento_Base_somente_disp!$A:$J,9,FALSE),0)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Não</v>
      </c>
      <c r="W2733" s="18" t="str">
        <f t="shared" si="256"/>
        <v>Não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>
        <f>IFERROR(VLOOKUP(A2734,[1]Monitoramento_Base_somente_disp!$A:$J,4,FALSE),0)</f>
        <v>5</v>
      </c>
      <c r="C2734" s="18">
        <f>IFERROR(VLOOKUP(A2734,[1]Monitoramento_Base_somente_disp!$A:$J,5,FALSE),0)</f>
        <v>427046</v>
      </c>
      <c r="D2734" s="18">
        <f>IFERROR(VLOOKUP(A2734,[1]Monitoramento_Base_somente_disp!$A:$J,6,FALSE),0)</f>
        <v>0</v>
      </c>
      <c r="E2734" s="18">
        <f>IFERROR(VLOOKUP(A2734,[1]Monitoramento_Base_somente_disp!$A:$J,7,FALSE),0)</f>
        <v>0</v>
      </c>
      <c r="F2734" s="18">
        <f>IFERROR(VLOOKUP(A2734,[1]Monitoramento_Base_somente_disp!$A:$J,8,FALSE),0)</f>
        <v>0</v>
      </c>
      <c r="G2734" s="18">
        <f>IFERROR(VLOOKUP(A2734,[1]Monitoramento_Base_somente_disp!$A:$J,9,FALSE),0)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Sim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Não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>
        <f>IFERROR(VLOOKUP(A2735,[1]Monitoramento_Base_somente_disp!$A:$J,4,FALSE),0)</f>
        <v>0</v>
      </c>
      <c r="C2735" s="18">
        <f>IFERROR(VLOOKUP(A2735,[1]Monitoramento_Base_somente_disp!$A:$J,5,FALSE),0)</f>
        <v>200430</v>
      </c>
      <c r="D2735" s="18">
        <f>IFERROR(VLOOKUP(A2735,[1]Monitoramento_Base_somente_disp!$A:$J,6,FALSE),0)</f>
        <v>0</v>
      </c>
      <c r="E2735" s="18">
        <f>IFERROR(VLOOKUP(A2735,[1]Monitoramento_Base_somente_disp!$A:$J,7,FALSE),0)</f>
        <v>0</v>
      </c>
      <c r="F2735" s="18">
        <f>IFERROR(VLOOKUP(A2735,[1]Monitoramento_Base_somente_disp!$A:$J,8,FALSE),0)</f>
        <v>0</v>
      </c>
      <c r="G2735" s="18">
        <f>IFERROR(VLOOKUP(A2735,[1]Monitoramento_Base_somente_disp!$A:$J,9,FALSE),0)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Não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>
        <f>IFERROR(VLOOKUP(A2736,[1]Monitoramento_Base_somente_disp!$A:$J,4,FALSE),0)</f>
        <v>5610</v>
      </c>
      <c r="C2736" s="18">
        <f>IFERROR(VLOOKUP(A2736,[1]Monitoramento_Base_somente_disp!$A:$J,5,FALSE),0)</f>
        <v>2084447</v>
      </c>
      <c r="D2736" s="18">
        <f>IFERROR(VLOOKUP(A2736,[1]Monitoramento_Base_somente_disp!$A:$J,6,FALSE),0)</f>
        <v>0</v>
      </c>
      <c r="E2736" s="18">
        <f>IFERROR(VLOOKUP(A2736,[1]Monitoramento_Base_somente_disp!$A:$J,7,FALSE),0)</f>
        <v>0</v>
      </c>
      <c r="F2736" s="18">
        <f>IFERROR(VLOOKUP(A2736,[1]Monitoramento_Base_somente_disp!$A:$J,8,FALSE),0)</f>
        <v>0</v>
      </c>
      <c r="G2736" s="18">
        <f>IFERROR(VLOOKUP(A2736,[1]Monitoramento_Base_somente_disp!$A:$J,9,FALSE),0)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Não</v>
      </c>
      <c r="W2736" s="18" t="str">
        <f t="shared" si="256"/>
        <v>Não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>
        <f>IFERROR(VLOOKUP(A2737,[1]Monitoramento_Base_somente_disp!$A:$J,4,FALSE),0)</f>
        <v>0</v>
      </c>
      <c r="C2737" s="18">
        <f>IFERROR(VLOOKUP(A2737,[1]Monitoramento_Base_somente_disp!$A:$J,5,FALSE),0)</f>
        <v>1437673</v>
      </c>
      <c r="D2737" s="18">
        <f>IFERROR(VLOOKUP(A2737,[1]Monitoramento_Base_somente_disp!$A:$J,6,FALSE),0)</f>
        <v>0</v>
      </c>
      <c r="E2737" s="18">
        <f>IFERROR(VLOOKUP(A2737,[1]Monitoramento_Base_somente_disp!$A:$J,7,FALSE),0)</f>
        <v>0</v>
      </c>
      <c r="F2737" s="18">
        <f>IFERROR(VLOOKUP(A2737,[1]Monitoramento_Base_somente_disp!$A:$J,8,FALSE),0)</f>
        <v>0</v>
      </c>
      <c r="G2737" s="18">
        <f>IFERROR(VLOOKUP(A2737,[1]Monitoramento_Base_somente_disp!$A:$J,9,FALSE),0)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Não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IFERROR(VLOOKUP(A2738,[1]Monitoramento_Base_somente_disp!$A:$J,4,FALSE),0)</f>
        <v>0</v>
      </c>
      <c r="C2738" s="18">
        <f>IFERROR(VLOOKUP(A2738,[1]Monitoramento_Base_somente_disp!$A:$J,5,FALSE),0)</f>
        <v>0</v>
      </c>
      <c r="D2738" s="18">
        <f>IFERROR(VLOOKUP(A2738,[1]Monitoramento_Base_somente_disp!$A:$J,6,FALSE),0)</f>
        <v>0</v>
      </c>
      <c r="E2738" s="18">
        <f>IFERROR(VLOOKUP(A2738,[1]Monitoramento_Base_somente_disp!$A:$J,7,FALSE),0)</f>
        <v>0</v>
      </c>
      <c r="F2738" s="18">
        <f>IFERROR(VLOOKUP(A2738,[1]Monitoramento_Base_somente_disp!$A:$J,8,FALSE),0)</f>
        <v>0</v>
      </c>
      <c r="G2738" s="18">
        <f>IFERROR(VLOOKUP(A2738,[1]Monitoramento_Base_somente_disp!$A:$J,9,FALSE),0)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IFERROR(VLOOKUP(A2739,[1]Monitoramento_Base_somente_disp!$A:$J,4,FALSE),0)</f>
        <v>0</v>
      </c>
      <c r="C2739" s="18">
        <f>IFERROR(VLOOKUP(A2739,[1]Monitoramento_Base_somente_disp!$A:$J,5,FALSE),0)</f>
        <v>695317</v>
      </c>
      <c r="D2739" s="18">
        <f>IFERROR(VLOOKUP(A2739,[1]Monitoramento_Base_somente_disp!$A:$J,6,FALSE),0)</f>
        <v>0</v>
      </c>
      <c r="E2739" s="18">
        <f>IFERROR(VLOOKUP(A2739,[1]Monitoramento_Base_somente_disp!$A:$J,7,FALSE),0)</f>
        <v>0</v>
      </c>
      <c r="F2739" s="18">
        <f>IFERROR(VLOOKUP(A2739,[1]Monitoramento_Base_somente_disp!$A:$J,8,FALSE),0)</f>
        <v>0</v>
      </c>
      <c r="G2739" s="18">
        <f>IFERROR(VLOOKUP(A2739,[1]Monitoramento_Base_somente_disp!$A:$J,9,FALSE),0)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Não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>
        <f>IFERROR(VLOOKUP(A2740,[1]Monitoramento_Base_somente_disp!$A:$J,4,FALSE),0)</f>
        <v>976</v>
      </c>
      <c r="C2740" s="18">
        <f>IFERROR(VLOOKUP(A2740,[1]Monitoramento_Base_somente_disp!$A:$J,5,FALSE),0)</f>
        <v>2352123</v>
      </c>
      <c r="D2740" s="18">
        <f>IFERROR(VLOOKUP(A2740,[1]Monitoramento_Base_somente_disp!$A:$J,6,FALSE),0)</f>
        <v>0</v>
      </c>
      <c r="E2740" s="18">
        <f>IFERROR(VLOOKUP(A2740,[1]Monitoramento_Base_somente_disp!$A:$J,7,FALSE),0)</f>
        <v>0</v>
      </c>
      <c r="F2740" s="18">
        <f>IFERROR(VLOOKUP(A2740,[1]Monitoramento_Base_somente_disp!$A:$J,8,FALSE),0)</f>
        <v>0</v>
      </c>
      <c r="G2740" s="18">
        <f>IFERROR(VLOOKUP(A2740,[1]Monitoramento_Base_somente_disp!$A:$J,9,FALSE),0)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Sim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Não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>
        <f>IFERROR(VLOOKUP(A2741,[1]Monitoramento_Base_somente_disp!$A:$J,4,FALSE),0)</f>
        <v>0</v>
      </c>
      <c r="C2741" s="18">
        <f>IFERROR(VLOOKUP(A2741,[1]Monitoramento_Base_somente_disp!$A:$J,5,FALSE),0)</f>
        <v>1540608</v>
      </c>
      <c r="D2741" s="18">
        <f>IFERROR(VLOOKUP(A2741,[1]Monitoramento_Base_somente_disp!$A:$J,6,FALSE),0)</f>
        <v>0</v>
      </c>
      <c r="E2741" s="18">
        <f>IFERROR(VLOOKUP(A2741,[1]Monitoramento_Base_somente_disp!$A:$J,7,FALSE),0)</f>
        <v>0</v>
      </c>
      <c r="F2741" s="18">
        <f>IFERROR(VLOOKUP(A2741,[1]Monitoramento_Base_somente_disp!$A:$J,8,FALSE),0)</f>
        <v>0</v>
      </c>
      <c r="G2741" s="18">
        <f>IFERROR(VLOOKUP(A2741,[1]Monitoramento_Base_somente_disp!$A:$J,9,FALSE),0)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Não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>
        <f>IFERROR(VLOOKUP(A2742,[1]Monitoramento_Base_somente_disp!$A:$J,4,FALSE),0)</f>
        <v>22706</v>
      </c>
      <c r="C2742" s="18">
        <f>IFERROR(VLOOKUP(A2742,[1]Monitoramento_Base_somente_disp!$A:$J,5,FALSE),0)</f>
        <v>1861029</v>
      </c>
      <c r="D2742" s="18">
        <f>IFERROR(VLOOKUP(A2742,[1]Monitoramento_Base_somente_disp!$A:$J,6,FALSE),0)</f>
        <v>0</v>
      </c>
      <c r="E2742" s="18">
        <f>IFERROR(VLOOKUP(A2742,[1]Monitoramento_Base_somente_disp!$A:$J,7,FALSE),0)</f>
        <v>0</v>
      </c>
      <c r="F2742" s="18">
        <f>IFERROR(VLOOKUP(A2742,[1]Monitoramento_Base_somente_disp!$A:$J,8,FALSE),0)</f>
        <v>0</v>
      </c>
      <c r="G2742" s="18">
        <f>IFERROR(VLOOKUP(A2742,[1]Monitoramento_Base_somente_disp!$A:$J,9,FALSE),0)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Não</v>
      </c>
      <c r="W2742" s="18" t="str">
        <f t="shared" si="256"/>
        <v>Não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>
        <f>IFERROR(VLOOKUP(A2743,[1]Monitoramento_Base_somente_disp!$A:$J,4,FALSE),0)</f>
        <v>17301</v>
      </c>
      <c r="C2743" s="18">
        <f>IFERROR(VLOOKUP(A2743,[1]Monitoramento_Base_somente_disp!$A:$J,5,FALSE),0)</f>
        <v>8700328</v>
      </c>
      <c r="D2743" s="18">
        <f>IFERROR(VLOOKUP(A2743,[1]Monitoramento_Base_somente_disp!$A:$J,6,FALSE),0)</f>
        <v>0</v>
      </c>
      <c r="E2743" s="18">
        <f>IFERROR(VLOOKUP(A2743,[1]Monitoramento_Base_somente_disp!$A:$J,7,FALSE),0)</f>
        <v>0</v>
      </c>
      <c r="F2743" s="18">
        <f>IFERROR(VLOOKUP(A2743,[1]Monitoramento_Base_somente_disp!$A:$J,8,FALSE),0)</f>
        <v>0</v>
      </c>
      <c r="G2743" s="18">
        <f>IFERROR(VLOOKUP(A2743,[1]Monitoramento_Base_somente_disp!$A:$J,9,FALSE),0)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Sim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Não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IFERROR(VLOOKUP(A2744,[1]Monitoramento_Base_somente_disp!$A:$J,4,FALSE),0)</f>
        <v>0</v>
      </c>
      <c r="C2744" s="18">
        <f>IFERROR(VLOOKUP(A2744,[1]Monitoramento_Base_somente_disp!$A:$J,5,FALSE),0)</f>
        <v>0</v>
      </c>
      <c r="D2744" s="18">
        <f>IFERROR(VLOOKUP(A2744,[1]Monitoramento_Base_somente_disp!$A:$J,6,FALSE),0)</f>
        <v>0</v>
      </c>
      <c r="E2744" s="18">
        <f>IFERROR(VLOOKUP(A2744,[1]Monitoramento_Base_somente_disp!$A:$J,7,FALSE),0)</f>
        <v>0</v>
      </c>
      <c r="F2744" s="18">
        <f>IFERROR(VLOOKUP(A2744,[1]Monitoramento_Base_somente_disp!$A:$J,8,FALSE),0)</f>
        <v>0</v>
      </c>
      <c r="G2744" s="18">
        <f>IFERROR(VLOOKUP(A2744,[1]Monitoramento_Base_somente_disp!$A:$J,9,FALSE),0)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IFERROR(VLOOKUP(A2745,[1]Monitoramento_Base_somente_disp!$A:$J,4,FALSE),0)</f>
        <v>0</v>
      </c>
      <c r="C2745" s="18">
        <f>IFERROR(VLOOKUP(A2745,[1]Monitoramento_Base_somente_disp!$A:$J,5,FALSE),0)</f>
        <v>1898084</v>
      </c>
      <c r="D2745" s="18">
        <f>IFERROR(VLOOKUP(A2745,[1]Monitoramento_Base_somente_disp!$A:$J,6,FALSE),0)</f>
        <v>0</v>
      </c>
      <c r="E2745" s="18">
        <f>IFERROR(VLOOKUP(A2745,[1]Monitoramento_Base_somente_disp!$A:$J,7,FALSE),0)</f>
        <v>0</v>
      </c>
      <c r="F2745" s="18">
        <f>IFERROR(VLOOKUP(A2745,[1]Monitoramento_Base_somente_disp!$A:$J,8,FALSE),0)</f>
        <v>0</v>
      </c>
      <c r="G2745" s="18">
        <f>IFERROR(VLOOKUP(A2745,[1]Monitoramento_Base_somente_disp!$A:$J,9,FALSE),0)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Não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>
        <f>IFERROR(VLOOKUP(A2746,[1]Monitoramento_Base_somente_disp!$A:$J,4,FALSE),0)</f>
        <v>0</v>
      </c>
      <c r="C2746" s="18">
        <f>IFERROR(VLOOKUP(A2746,[1]Monitoramento_Base_somente_disp!$A:$J,5,FALSE),0)</f>
        <v>71689</v>
      </c>
      <c r="D2746" s="18">
        <f>IFERROR(VLOOKUP(A2746,[1]Monitoramento_Base_somente_disp!$A:$J,6,FALSE),0)</f>
        <v>0</v>
      </c>
      <c r="E2746" s="18">
        <f>IFERROR(VLOOKUP(A2746,[1]Monitoramento_Base_somente_disp!$A:$J,7,FALSE),0)</f>
        <v>0</v>
      </c>
      <c r="F2746" s="18">
        <f>IFERROR(VLOOKUP(A2746,[1]Monitoramento_Base_somente_disp!$A:$J,8,FALSE),0)</f>
        <v>0</v>
      </c>
      <c r="G2746" s="18">
        <f>IFERROR(VLOOKUP(A2746,[1]Monitoramento_Base_somente_disp!$A:$J,9,FALSE),0)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Não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>
        <f>IFERROR(VLOOKUP(A2747,[1]Monitoramento_Base_somente_disp!$A:$J,4,FALSE),0)</f>
        <v>2160</v>
      </c>
      <c r="C2747" s="18">
        <f>IFERROR(VLOOKUP(A2747,[1]Monitoramento_Base_somente_disp!$A:$J,5,FALSE),0)</f>
        <v>856657</v>
      </c>
      <c r="D2747" s="18">
        <f>IFERROR(VLOOKUP(A2747,[1]Monitoramento_Base_somente_disp!$A:$J,6,FALSE),0)</f>
        <v>0</v>
      </c>
      <c r="E2747" s="18">
        <f>IFERROR(VLOOKUP(A2747,[1]Monitoramento_Base_somente_disp!$A:$J,7,FALSE),0)</f>
        <v>0</v>
      </c>
      <c r="F2747" s="18">
        <f>IFERROR(VLOOKUP(A2747,[1]Monitoramento_Base_somente_disp!$A:$J,8,FALSE),0)</f>
        <v>0</v>
      </c>
      <c r="G2747" s="18">
        <f>IFERROR(VLOOKUP(A2747,[1]Monitoramento_Base_somente_disp!$A:$J,9,FALSE),0)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Não</v>
      </c>
      <c r="W2747" s="18" t="str">
        <f t="shared" si="256"/>
        <v>Não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>
        <f>IFERROR(VLOOKUP(A2748,[1]Monitoramento_Base_somente_disp!$A:$J,4,FALSE),0)</f>
        <v>0</v>
      </c>
      <c r="C2748" s="18">
        <f>IFERROR(VLOOKUP(A2748,[1]Monitoramento_Base_somente_disp!$A:$J,5,FALSE),0)</f>
        <v>11939797</v>
      </c>
      <c r="D2748" s="18">
        <f>IFERROR(VLOOKUP(A2748,[1]Monitoramento_Base_somente_disp!$A:$J,6,FALSE),0)</f>
        <v>0</v>
      </c>
      <c r="E2748" s="18">
        <f>IFERROR(VLOOKUP(A2748,[1]Monitoramento_Base_somente_disp!$A:$J,7,FALSE),0)</f>
        <v>0</v>
      </c>
      <c r="F2748" s="18">
        <f>IFERROR(VLOOKUP(A2748,[1]Monitoramento_Base_somente_disp!$A:$J,8,FALSE),0)</f>
        <v>0</v>
      </c>
      <c r="G2748" s="18">
        <f>IFERROR(VLOOKUP(A2748,[1]Monitoramento_Base_somente_disp!$A:$J,9,FALSE),0)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Não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>
        <f>IFERROR(VLOOKUP(A2749,[1]Monitoramento_Base_somente_disp!$A:$J,4,FALSE),0)</f>
        <v>534</v>
      </c>
      <c r="C2749" s="18">
        <f>IFERROR(VLOOKUP(A2749,[1]Monitoramento_Base_somente_disp!$A:$J,5,FALSE),0)</f>
        <v>1133695</v>
      </c>
      <c r="D2749" s="18">
        <f>IFERROR(VLOOKUP(A2749,[1]Monitoramento_Base_somente_disp!$A:$J,6,FALSE),0)</f>
        <v>0</v>
      </c>
      <c r="E2749" s="18">
        <f>IFERROR(VLOOKUP(A2749,[1]Monitoramento_Base_somente_disp!$A:$J,7,FALSE),0)</f>
        <v>0</v>
      </c>
      <c r="F2749" s="18">
        <f>IFERROR(VLOOKUP(A2749,[1]Monitoramento_Base_somente_disp!$A:$J,8,FALSE),0)</f>
        <v>0</v>
      </c>
      <c r="G2749" s="18">
        <f>IFERROR(VLOOKUP(A2749,[1]Monitoramento_Base_somente_disp!$A:$J,9,FALSE),0)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Sim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Não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>
        <f>IFERROR(VLOOKUP(A2750,[1]Monitoramento_Base_somente_disp!$A:$J,4,FALSE),0)</f>
        <v>0</v>
      </c>
      <c r="C2750" s="18">
        <f>IFERROR(VLOOKUP(A2750,[1]Monitoramento_Base_somente_disp!$A:$J,5,FALSE),0)</f>
        <v>48110</v>
      </c>
      <c r="D2750" s="18">
        <f>IFERROR(VLOOKUP(A2750,[1]Monitoramento_Base_somente_disp!$A:$J,6,FALSE),0)</f>
        <v>0</v>
      </c>
      <c r="E2750" s="18">
        <f>IFERROR(VLOOKUP(A2750,[1]Monitoramento_Base_somente_disp!$A:$J,7,FALSE),0)</f>
        <v>0</v>
      </c>
      <c r="F2750" s="18">
        <f>IFERROR(VLOOKUP(A2750,[1]Monitoramento_Base_somente_disp!$A:$J,8,FALSE),0)</f>
        <v>0</v>
      </c>
      <c r="G2750" s="18">
        <f>IFERROR(VLOOKUP(A2750,[1]Monitoramento_Base_somente_disp!$A:$J,9,FALSE),0)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Não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IFERROR(VLOOKUP(A2751,[1]Monitoramento_Base_somente_disp!$A:$J,4,FALSE),0)</f>
        <v>0</v>
      </c>
      <c r="C2751" s="18">
        <f>IFERROR(VLOOKUP(A2751,[1]Monitoramento_Base_somente_disp!$A:$J,5,FALSE),0)</f>
        <v>0</v>
      </c>
      <c r="D2751" s="18">
        <f>IFERROR(VLOOKUP(A2751,[1]Monitoramento_Base_somente_disp!$A:$J,6,FALSE),0)</f>
        <v>0</v>
      </c>
      <c r="E2751" s="18">
        <f>IFERROR(VLOOKUP(A2751,[1]Monitoramento_Base_somente_disp!$A:$J,7,FALSE),0)</f>
        <v>0</v>
      </c>
      <c r="F2751" s="18">
        <f>IFERROR(VLOOKUP(A2751,[1]Monitoramento_Base_somente_disp!$A:$J,8,FALSE),0)</f>
        <v>0</v>
      </c>
      <c r="G2751" s="18">
        <f>IFERROR(VLOOKUP(A2751,[1]Monitoramento_Base_somente_disp!$A:$J,9,FALSE),0)</f>
        <v>0</v>
      </c>
      <c r="H2751" s="18">
        <f>IFERROR(VLOOKUP(A2751,[2]Sheet1!$A:$I,4,FALSE),0)</f>
        <v>21751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0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Sim</v>
      </c>
      <c r="U2751" s="18" t="str">
        <f t="shared" si="254"/>
        <v>Não</v>
      </c>
      <c r="V2751" s="18" t="str">
        <f t="shared" si="255"/>
        <v>Não</v>
      </c>
      <c r="W2751" s="18" t="str">
        <f t="shared" si="256"/>
        <v>Não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IFERROR(VLOOKUP(A2752,[1]Monitoramento_Base_somente_disp!$A:$J,4,FALSE),0)</f>
        <v>0</v>
      </c>
      <c r="C2752" s="18">
        <f>IFERROR(VLOOKUP(A2752,[1]Monitoramento_Base_somente_disp!$A:$J,5,FALSE),0)</f>
        <v>0</v>
      </c>
      <c r="D2752" s="18">
        <f>IFERROR(VLOOKUP(A2752,[1]Monitoramento_Base_somente_disp!$A:$J,6,FALSE),0)</f>
        <v>0</v>
      </c>
      <c r="E2752" s="18">
        <f>IFERROR(VLOOKUP(A2752,[1]Monitoramento_Base_somente_disp!$A:$J,7,FALSE),0)</f>
        <v>0</v>
      </c>
      <c r="F2752" s="18">
        <f>IFERROR(VLOOKUP(A2752,[1]Monitoramento_Base_somente_disp!$A:$J,8,FALSE),0)</f>
        <v>0</v>
      </c>
      <c r="G2752" s="18">
        <f>IFERROR(VLOOKUP(A2752,[1]Monitoramento_Base_somente_disp!$A:$J,9,FALSE),0)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IFERROR(VLOOKUP(A2753,[1]Monitoramento_Base_somente_disp!$A:$J,4,FALSE),0)</f>
        <v>0</v>
      </c>
      <c r="C2753" s="18">
        <f>IFERROR(VLOOKUP(A2753,[1]Monitoramento_Base_somente_disp!$A:$J,5,FALSE),0)</f>
        <v>2352426</v>
      </c>
      <c r="D2753" s="18">
        <f>IFERROR(VLOOKUP(A2753,[1]Monitoramento_Base_somente_disp!$A:$J,6,FALSE),0)</f>
        <v>0</v>
      </c>
      <c r="E2753" s="18">
        <f>IFERROR(VLOOKUP(A2753,[1]Monitoramento_Base_somente_disp!$A:$J,7,FALSE),0)</f>
        <v>0</v>
      </c>
      <c r="F2753" s="18">
        <f>IFERROR(VLOOKUP(A2753,[1]Monitoramento_Base_somente_disp!$A:$J,8,FALSE),0)</f>
        <v>0</v>
      </c>
      <c r="G2753" s="18">
        <f>IFERROR(VLOOKUP(A2753,[1]Monitoramento_Base_somente_disp!$A:$J,9,FALSE),0)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Não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>
        <f>IFERROR(VLOOKUP(A2754,[1]Monitoramento_Base_somente_disp!$A:$J,4,FALSE),0)</f>
        <v>4425</v>
      </c>
      <c r="C2754" s="18">
        <f>IFERROR(VLOOKUP(A2754,[1]Monitoramento_Base_somente_disp!$A:$J,5,FALSE),0)</f>
        <v>731839</v>
      </c>
      <c r="D2754" s="18">
        <f>IFERROR(VLOOKUP(A2754,[1]Monitoramento_Base_somente_disp!$A:$J,6,FALSE),0)</f>
        <v>0</v>
      </c>
      <c r="E2754" s="18">
        <f>IFERROR(VLOOKUP(A2754,[1]Monitoramento_Base_somente_disp!$A:$J,7,FALSE),0)</f>
        <v>0</v>
      </c>
      <c r="F2754" s="18">
        <f>IFERROR(VLOOKUP(A2754,[1]Monitoramento_Base_somente_disp!$A:$J,8,FALSE),0)</f>
        <v>0</v>
      </c>
      <c r="G2754" s="18">
        <f>IFERROR(VLOOKUP(A2754,[1]Monitoramento_Base_somente_disp!$A:$J,9,FALSE),0)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Sim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Não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>
        <f>IFERROR(VLOOKUP(A2755,[1]Monitoramento_Base_somente_disp!$A:$J,4,FALSE),0)</f>
        <v>21425</v>
      </c>
      <c r="C2755" s="18">
        <f>IFERROR(VLOOKUP(A2755,[1]Monitoramento_Base_somente_disp!$A:$J,5,FALSE),0)</f>
        <v>1938162</v>
      </c>
      <c r="D2755" s="18">
        <f>IFERROR(VLOOKUP(A2755,[1]Monitoramento_Base_somente_disp!$A:$J,6,FALSE),0)</f>
        <v>0</v>
      </c>
      <c r="E2755" s="18">
        <f>IFERROR(VLOOKUP(A2755,[1]Monitoramento_Base_somente_disp!$A:$J,7,FALSE),0)</f>
        <v>0</v>
      </c>
      <c r="F2755" s="18">
        <f>IFERROR(VLOOKUP(A2755,[1]Monitoramento_Base_somente_disp!$A:$J,8,FALSE),0)</f>
        <v>0</v>
      </c>
      <c r="G2755" s="18">
        <f>IFERROR(VLOOKUP(A2755,[1]Monitoramento_Base_somente_disp!$A:$J,9,FALSE),0)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Não</v>
      </c>
      <c r="W2755" s="18" t="str">
        <f t="shared" si="256"/>
        <v>Não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>
        <f>IFERROR(VLOOKUP(A2756,[1]Monitoramento_Base_somente_disp!$A:$J,4,FALSE),0)</f>
        <v>0</v>
      </c>
      <c r="C2756" s="18">
        <f>IFERROR(VLOOKUP(A2756,[1]Monitoramento_Base_somente_disp!$A:$J,5,FALSE),0)</f>
        <v>2520216</v>
      </c>
      <c r="D2756" s="18">
        <f>IFERROR(VLOOKUP(A2756,[1]Monitoramento_Base_somente_disp!$A:$J,6,FALSE),0)</f>
        <v>0</v>
      </c>
      <c r="E2756" s="18">
        <f>IFERROR(VLOOKUP(A2756,[1]Monitoramento_Base_somente_disp!$A:$J,7,FALSE),0)</f>
        <v>0</v>
      </c>
      <c r="F2756" s="18">
        <f>IFERROR(VLOOKUP(A2756,[1]Monitoramento_Base_somente_disp!$A:$J,8,FALSE),0)</f>
        <v>0</v>
      </c>
      <c r="G2756" s="18">
        <f>IFERROR(VLOOKUP(A2756,[1]Monitoramento_Base_somente_disp!$A:$J,9,FALSE),0)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Não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IFERROR(VLOOKUP(A2757,[1]Monitoramento_Base_somente_disp!$A:$J,4,FALSE),0)</f>
        <v>0</v>
      </c>
      <c r="C2757" s="18">
        <f>IFERROR(VLOOKUP(A2757,[1]Monitoramento_Base_somente_disp!$A:$J,5,FALSE),0)</f>
        <v>0</v>
      </c>
      <c r="D2757" s="18">
        <f>IFERROR(VLOOKUP(A2757,[1]Monitoramento_Base_somente_disp!$A:$J,6,FALSE),0)</f>
        <v>0</v>
      </c>
      <c r="E2757" s="18">
        <f>IFERROR(VLOOKUP(A2757,[1]Monitoramento_Base_somente_disp!$A:$J,7,FALSE),0)</f>
        <v>0</v>
      </c>
      <c r="F2757" s="18">
        <f>IFERROR(VLOOKUP(A2757,[1]Monitoramento_Base_somente_disp!$A:$J,8,FALSE),0)</f>
        <v>0</v>
      </c>
      <c r="G2757" s="18">
        <f>IFERROR(VLOOKUP(A2757,[1]Monitoramento_Base_somente_disp!$A:$J,9,FALSE),0)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0</v>
      </c>
      <c r="O2757" s="18">
        <f>IFERROR(VLOOKUP(A2757,[3]Sheet1!$A:$G,5,FALSE),0)</f>
        <v>0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Não</v>
      </c>
      <c r="U2757" s="18" t="str">
        <f t="shared" si="254"/>
        <v>Não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IFERROR(VLOOKUP(A2758,[1]Monitoramento_Base_somente_disp!$A:$J,4,FALSE),0)</f>
        <v>9828</v>
      </c>
      <c r="C2758" s="18">
        <f>IFERROR(VLOOKUP(A2758,[1]Monitoramento_Base_somente_disp!$A:$J,5,FALSE),0)</f>
        <v>721439</v>
      </c>
      <c r="D2758" s="18">
        <f>IFERROR(VLOOKUP(A2758,[1]Monitoramento_Base_somente_disp!$A:$J,6,FALSE),0)</f>
        <v>0</v>
      </c>
      <c r="E2758" s="18">
        <f>IFERROR(VLOOKUP(A2758,[1]Monitoramento_Base_somente_disp!$A:$J,7,FALSE),0)</f>
        <v>0</v>
      </c>
      <c r="F2758" s="18">
        <f>IFERROR(VLOOKUP(A2758,[1]Monitoramento_Base_somente_disp!$A:$J,8,FALSE),0)</f>
        <v>0</v>
      </c>
      <c r="G2758" s="18">
        <f>IFERROR(VLOOKUP(A2758,[1]Monitoramento_Base_somente_disp!$A:$J,9,FALSE),0)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Não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>
        <f>IFERROR(VLOOKUP(A2759,[1]Monitoramento_Base_somente_disp!$A:$J,4,FALSE),0)</f>
        <v>0</v>
      </c>
      <c r="C2759" s="18">
        <f>IFERROR(VLOOKUP(A2759,[1]Monitoramento_Base_somente_disp!$A:$J,5,FALSE),0)</f>
        <v>1277837</v>
      </c>
      <c r="D2759" s="18">
        <f>IFERROR(VLOOKUP(A2759,[1]Monitoramento_Base_somente_disp!$A:$J,6,FALSE),0)</f>
        <v>0</v>
      </c>
      <c r="E2759" s="18">
        <f>IFERROR(VLOOKUP(A2759,[1]Monitoramento_Base_somente_disp!$A:$J,7,FALSE),0)</f>
        <v>0</v>
      </c>
      <c r="F2759" s="18">
        <f>IFERROR(VLOOKUP(A2759,[1]Monitoramento_Base_somente_disp!$A:$J,8,FALSE),0)</f>
        <v>0</v>
      </c>
      <c r="G2759" s="18">
        <f>IFERROR(VLOOKUP(A2759,[1]Monitoramento_Base_somente_disp!$A:$J,9,FALSE),0)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Não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>
        <f>IFERROR(VLOOKUP(A2760,[1]Monitoramento_Base_somente_disp!$A:$J,4,FALSE),0)</f>
        <v>15034</v>
      </c>
      <c r="C2760" s="18">
        <f>IFERROR(VLOOKUP(A2760,[1]Monitoramento_Base_somente_disp!$A:$J,5,FALSE),0)</f>
        <v>2960436</v>
      </c>
      <c r="D2760" s="18">
        <f>IFERROR(VLOOKUP(A2760,[1]Monitoramento_Base_somente_disp!$A:$J,6,FALSE),0)</f>
        <v>0</v>
      </c>
      <c r="E2760" s="18">
        <f>IFERROR(VLOOKUP(A2760,[1]Monitoramento_Base_somente_disp!$A:$J,7,FALSE),0)</f>
        <v>0</v>
      </c>
      <c r="F2760" s="18">
        <f>IFERROR(VLOOKUP(A2760,[1]Monitoramento_Base_somente_disp!$A:$J,8,FALSE),0)</f>
        <v>0</v>
      </c>
      <c r="G2760" s="18">
        <f>IFERROR(VLOOKUP(A2760,[1]Monitoramento_Base_somente_disp!$A:$J,9,FALSE),0)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Não</v>
      </c>
      <c r="W2760" s="18" t="str">
        <f t="shared" si="262"/>
        <v>Não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IFERROR(VLOOKUP(A2761,[1]Monitoramento_Base_somente_disp!$A:$J,4,FALSE),0)</f>
        <v>0</v>
      </c>
      <c r="C2761" s="18">
        <f>IFERROR(VLOOKUP(A2761,[1]Monitoramento_Base_somente_disp!$A:$J,5,FALSE),0)</f>
        <v>0</v>
      </c>
      <c r="D2761" s="18">
        <f>IFERROR(VLOOKUP(A2761,[1]Monitoramento_Base_somente_disp!$A:$J,6,FALSE),0)</f>
        <v>0</v>
      </c>
      <c r="E2761" s="18">
        <f>IFERROR(VLOOKUP(A2761,[1]Monitoramento_Base_somente_disp!$A:$J,7,FALSE),0)</f>
        <v>0</v>
      </c>
      <c r="F2761" s="18">
        <f>IFERROR(VLOOKUP(A2761,[1]Monitoramento_Base_somente_disp!$A:$J,8,FALSE),0)</f>
        <v>0</v>
      </c>
      <c r="G2761" s="18">
        <f>IFERROR(VLOOKUP(A2761,[1]Monitoramento_Base_somente_disp!$A:$J,9,FALSE),0)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IFERROR(VLOOKUP(A2762,[1]Monitoramento_Base_somente_disp!$A:$J,4,FALSE),0)</f>
        <v>0</v>
      </c>
      <c r="C2762" s="18">
        <f>IFERROR(VLOOKUP(A2762,[1]Monitoramento_Base_somente_disp!$A:$J,5,FALSE),0)</f>
        <v>42809163</v>
      </c>
      <c r="D2762" s="18">
        <f>IFERROR(VLOOKUP(A2762,[1]Monitoramento_Base_somente_disp!$A:$J,6,FALSE),0)</f>
        <v>0</v>
      </c>
      <c r="E2762" s="18">
        <f>IFERROR(VLOOKUP(A2762,[1]Monitoramento_Base_somente_disp!$A:$J,7,FALSE),0)</f>
        <v>0</v>
      </c>
      <c r="F2762" s="18">
        <f>IFERROR(VLOOKUP(A2762,[1]Monitoramento_Base_somente_disp!$A:$J,8,FALSE),0)</f>
        <v>0</v>
      </c>
      <c r="G2762" s="18">
        <f>IFERROR(VLOOKUP(A2762,[1]Monitoramento_Base_somente_disp!$A:$J,9,FALSE),0)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Não</v>
      </c>
      <c r="U2762" s="18" t="str">
        <f t="shared" si="260"/>
        <v>Sim</v>
      </c>
      <c r="V2762" s="18" t="str">
        <f t="shared" si="261"/>
        <v>Não</v>
      </c>
      <c r="W2762" s="18" t="str">
        <f t="shared" si="262"/>
        <v>Não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>
        <f>IFERROR(VLOOKUP(A2763,[1]Monitoramento_Base_somente_disp!$A:$J,4,FALSE),0)</f>
        <v>57167</v>
      </c>
      <c r="C2763" s="18">
        <f>IFERROR(VLOOKUP(A2763,[1]Monitoramento_Base_somente_disp!$A:$J,5,FALSE),0)</f>
        <v>21891113</v>
      </c>
      <c r="D2763" s="18">
        <f>IFERROR(VLOOKUP(A2763,[1]Monitoramento_Base_somente_disp!$A:$J,6,FALSE),0)</f>
        <v>0</v>
      </c>
      <c r="E2763" s="18">
        <f>IFERROR(VLOOKUP(A2763,[1]Monitoramento_Base_somente_disp!$A:$J,7,FALSE),0)</f>
        <v>0</v>
      </c>
      <c r="F2763" s="18">
        <f>IFERROR(VLOOKUP(A2763,[1]Monitoramento_Base_somente_disp!$A:$J,8,FALSE),0)</f>
        <v>0</v>
      </c>
      <c r="G2763" s="18">
        <f>IFERROR(VLOOKUP(A2763,[1]Monitoramento_Base_somente_disp!$A:$J,9,FALSE),0)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Não</v>
      </c>
      <c r="W2763" s="18" t="str">
        <f t="shared" si="262"/>
        <v>Não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>
        <f>IFERROR(VLOOKUP(A2764,[1]Monitoramento_Base_somente_disp!$A:$J,4,FALSE),0)</f>
        <v>0</v>
      </c>
      <c r="C2764" s="18">
        <f>IFERROR(VLOOKUP(A2764,[1]Monitoramento_Base_somente_disp!$A:$J,5,FALSE),0)</f>
        <v>729776</v>
      </c>
      <c r="D2764" s="18">
        <f>IFERROR(VLOOKUP(A2764,[1]Monitoramento_Base_somente_disp!$A:$J,6,FALSE),0)</f>
        <v>0</v>
      </c>
      <c r="E2764" s="18">
        <f>IFERROR(VLOOKUP(A2764,[1]Monitoramento_Base_somente_disp!$A:$J,7,FALSE),0)</f>
        <v>0</v>
      </c>
      <c r="F2764" s="18">
        <f>IFERROR(VLOOKUP(A2764,[1]Monitoramento_Base_somente_disp!$A:$J,8,FALSE),0)</f>
        <v>0</v>
      </c>
      <c r="G2764" s="18">
        <f>IFERROR(VLOOKUP(A2764,[1]Monitoramento_Base_somente_disp!$A:$J,9,FALSE),0)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Não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>
        <f>IFERROR(VLOOKUP(A2765,[1]Monitoramento_Base_somente_disp!$A:$J,4,FALSE),0)</f>
        <v>0</v>
      </c>
      <c r="C2765" s="18">
        <f>IFERROR(VLOOKUP(A2765,[1]Monitoramento_Base_somente_disp!$A:$J,5,FALSE),0)</f>
        <v>4901320</v>
      </c>
      <c r="D2765" s="18">
        <f>IFERROR(VLOOKUP(A2765,[1]Monitoramento_Base_somente_disp!$A:$J,6,FALSE),0)</f>
        <v>0</v>
      </c>
      <c r="E2765" s="18">
        <f>IFERROR(VLOOKUP(A2765,[1]Monitoramento_Base_somente_disp!$A:$J,7,FALSE),0)</f>
        <v>0</v>
      </c>
      <c r="F2765" s="18">
        <f>IFERROR(VLOOKUP(A2765,[1]Monitoramento_Base_somente_disp!$A:$J,8,FALSE),0)</f>
        <v>0</v>
      </c>
      <c r="G2765" s="18">
        <f>IFERROR(VLOOKUP(A2765,[1]Monitoramento_Base_somente_disp!$A:$J,9,FALSE),0)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Não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>
        <f>IFERROR(VLOOKUP(A2766,[1]Monitoramento_Base_somente_disp!$A:$J,4,FALSE),0)</f>
        <v>145</v>
      </c>
      <c r="C2766" s="18">
        <f>IFERROR(VLOOKUP(A2766,[1]Monitoramento_Base_somente_disp!$A:$J,5,FALSE),0)</f>
        <v>2700923</v>
      </c>
      <c r="D2766" s="18">
        <f>IFERROR(VLOOKUP(A2766,[1]Monitoramento_Base_somente_disp!$A:$J,6,FALSE),0)</f>
        <v>0</v>
      </c>
      <c r="E2766" s="18">
        <f>IFERROR(VLOOKUP(A2766,[1]Monitoramento_Base_somente_disp!$A:$J,7,FALSE),0)</f>
        <v>0</v>
      </c>
      <c r="F2766" s="18">
        <f>IFERROR(VLOOKUP(A2766,[1]Monitoramento_Base_somente_disp!$A:$J,8,FALSE),0)</f>
        <v>0</v>
      </c>
      <c r="G2766" s="18">
        <f>IFERROR(VLOOKUP(A2766,[1]Monitoramento_Base_somente_disp!$A:$J,9,FALSE),0)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Não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>
        <f>IFERROR(VLOOKUP(A2767,[1]Monitoramento_Base_somente_disp!$A:$J,4,FALSE),0)</f>
        <v>5192</v>
      </c>
      <c r="C2767" s="18">
        <f>IFERROR(VLOOKUP(A2767,[1]Monitoramento_Base_somente_disp!$A:$J,5,FALSE),0)</f>
        <v>10998455</v>
      </c>
      <c r="D2767" s="18">
        <f>IFERROR(VLOOKUP(A2767,[1]Monitoramento_Base_somente_disp!$A:$J,6,FALSE),0)</f>
        <v>0</v>
      </c>
      <c r="E2767" s="18">
        <f>IFERROR(VLOOKUP(A2767,[1]Monitoramento_Base_somente_disp!$A:$J,7,FALSE),0)</f>
        <v>0</v>
      </c>
      <c r="F2767" s="18">
        <f>IFERROR(VLOOKUP(A2767,[1]Monitoramento_Base_somente_disp!$A:$J,8,FALSE),0)</f>
        <v>0</v>
      </c>
      <c r="G2767" s="18">
        <f>IFERROR(VLOOKUP(A2767,[1]Monitoramento_Base_somente_disp!$A:$J,9,FALSE),0)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Sim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Não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>
        <f>IFERROR(VLOOKUP(A2768,[1]Monitoramento_Base_somente_disp!$A:$J,4,FALSE),0)</f>
        <v>107</v>
      </c>
      <c r="C2768" s="18">
        <f>IFERROR(VLOOKUP(A2768,[1]Monitoramento_Base_somente_disp!$A:$J,5,FALSE),0)</f>
        <v>344910</v>
      </c>
      <c r="D2768" s="18">
        <f>IFERROR(VLOOKUP(A2768,[1]Monitoramento_Base_somente_disp!$A:$J,6,FALSE),0)</f>
        <v>0</v>
      </c>
      <c r="E2768" s="18">
        <f>IFERROR(VLOOKUP(A2768,[1]Monitoramento_Base_somente_disp!$A:$J,7,FALSE),0)</f>
        <v>0</v>
      </c>
      <c r="F2768" s="18">
        <f>IFERROR(VLOOKUP(A2768,[1]Monitoramento_Base_somente_disp!$A:$J,8,FALSE),0)</f>
        <v>0</v>
      </c>
      <c r="G2768" s="18">
        <f>IFERROR(VLOOKUP(A2768,[1]Monitoramento_Base_somente_disp!$A:$J,9,FALSE),0)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Não</v>
      </c>
      <c r="W2768" s="18" t="str">
        <f t="shared" si="262"/>
        <v>Não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>
        <f>IFERROR(VLOOKUP(A2769,[1]Monitoramento_Base_somente_disp!$A:$J,4,FALSE),0)</f>
        <v>100</v>
      </c>
      <c r="C2769" s="18">
        <f>IFERROR(VLOOKUP(A2769,[1]Monitoramento_Base_somente_disp!$A:$J,5,FALSE),0)</f>
        <v>2484569</v>
      </c>
      <c r="D2769" s="18">
        <f>IFERROR(VLOOKUP(A2769,[1]Monitoramento_Base_somente_disp!$A:$J,6,FALSE),0)</f>
        <v>0</v>
      </c>
      <c r="E2769" s="18">
        <f>IFERROR(VLOOKUP(A2769,[1]Monitoramento_Base_somente_disp!$A:$J,7,FALSE),0)</f>
        <v>0</v>
      </c>
      <c r="F2769" s="18">
        <f>IFERROR(VLOOKUP(A2769,[1]Monitoramento_Base_somente_disp!$A:$J,8,FALSE),0)</f>
        <v>0</v>
      </c>
      <c r="G2769" s="18">
        <f>IFERROR(VLOOKUP(A2769,[1]Monitoramento_Base_somente_disp!$A:$J,9,FALSE),0)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Sim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Não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>
        <f>IFERROR(VLOOKUP(A2770,[1]Monitoramento_Base_somente_disp!$A:$J,4,FALSE),0)</f>
        <v>65042</v>
      </c>
      <c r="C2770" s="18">
        <f>IFERROR(VLOOKUP(A2770,[1]Monitoramento_Base_somente_disp!$A:$J,5,FALSE),0)</f>
        <v>9658946</v>
      </c>
      <c r="D2770" s="18">
        <f>IFERROR(VLOOKUP(A2770,[1]Monitoramento_Base_somente_disp!$A:$J,6,FALSE),0)</f>
        <v>0</v>
      </c>
      <c r="E2770" s="18">
        <f>IFERROR(VLOOKUP(A2770,[1]Monitoramento_Base_somente_disp!$A:$J,7,FALSE),0)</f>
        <v>0</v>
      </c>
      <c r="F2770" s="18">
        <f>IFERROR(VLOOKUP(A2770,[1]Monitoramento_Base_somente_disp!$A:$J,8,FALSE),0)</f>
        <v>0</v>
      </c>
      <c r="G2770" s="18">
        <f>IFERROR(VLOOKUP(A2770,[1]Monitoramento_Base_somente_disp!$A:$J,9,FALSE),0)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Não</v>
      </c>
      <c r="W2770" s="18" t="str">
        <f t="shared" si="262"/>
        <v>Não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>
        <f>IFERROR(VLOOKUP(A2771,[1]Monitoramento_Base_somente_disp!$A:$J,4,FALSE),0)</f>
        <v>16623</v>
      </c>
      <c r="C2771" s="18">
        <f>IFERROR(VLOOKUP(A2771,[1]Monitoramento_Base_somente_disp!$A:$J,5,FALSE),0)</f>
        <v>12298155</v>
      </c>
      <c r="D2771" s="18">
        <f>IFERROR(VLOOKUP(A2771,[1]Monitoramento_Base_somente_disp!$A:$J,6,FALSE),0)</f>
        <v>0</v>
      </c>
      <c r="E2771" s="18">
        <f>IFERROR(VLOOKUP(A2771,[1]Monitoramento_Base_somente_disp!$A:$J,7,FALSE),0)</f>
        <v>0</v>
      </c>
      <c r="F2771" s="18">
        <f>IFERROR(VLOOKUP(A2771,[1]Monitoramento_Base_somente_disp!$A:$J,8,FALSE),0)</f>
        <v>0</v>
      </c>
      <c r="G2771" s="18">
        <f>IFERROR(VLOOKUP(A2771,[1]Monitoramento_Base_somente_disp!$A:$J,9,FALSE),0)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Não</v>
      </c>
      <c r="W2771" s="18" t="str">
        <f t="shared" si="262"/>
        <v>Não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>
        <f>IFERROR(VLOOKUP(A2772,[1]Monitoramento_Base_somente_disp!$A:$J,4,FALSE),0)</f>
        <v>0</v>
      </c>
      <c r="C2772" s="18">
        <f>IFERROR(VLOOKUP(A2772,[1]Monitoramento_Base_somente_disp!$A:$J,5,FALSE),0)</f>
        <v>4832335</v>
      </c>
      <c r="D2772" s="18">
        <f>IFERROR(VLOOKUP(A2772,[1]Monitoramento_Base_somente_disp!$A:$J,6,FALSE),0)</f>
        <v>0</v>
      </c>
      <c r="E2772" s="18">
        <f>IFERROR(VLOOKUP(A2772,[1]Monitoramento_Base_somente_disp!$A:$J,7,FALSE),0)</f>
        <v>0</v>
      </c>
      <c r="F2772" s="18">
        <f>IFERROR(VLOOKUP(A2772,[1]Monitoramento_Base_somente_disp!$A:$J,8,FALSE),0)</f>
        <v>0</v>
      </c>
      <c r="G2772" s="18">
        <f>IFERROR(VLOOKUP(A2772,[1]Monitoramento_Base_somente_disp!$A:$J,9,FALSE),0)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Não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>
        <f>IFERROR(VLOOKUP(A2773,[1]Monitoramento_Base_somente_disp!$A:$J,4,FALSE),0)</f>
        <v>0</v>
      </c>
      <c r="C2773" s="18">
        <f>IFERROR(VLOOKUP(A2773,[1]Monitoramento_Base_somente_disp!$A:$J,5,FALSE),0)</f>
        <v>35159009</v>
      </c>
      <c r="D2773" s="18">
        <f>IFERROR(VLOOKUP(A2773,[1]Monitoramento_Base_somente_disp!$A:$J,6,FALSE),0)</f>
        <v>0</v>
      </c>
      <c r="E2773" s="18">
        <f>IFERROR(VLOOKUP(A2773,[1]Monitoramento_Base_somente_disp!$A:$J,7,FALSE),0)</f>
        <v>0</v>
      </c>
      <c r="F2773" s="18">
        <f>IFERROR(VLOOKUP(A2773,[1]Monitoramento_Base_somente_disp!$A:$J,8,FALSE),0)</f>
        <v>0</v>
      </c>
      <c r="G2773" s="18">
        <f>IFERROR(VLOOKUP(A2773,[1]Monitoramento_Base_somente_disp!$A:$J,9,FALSE),0)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0</v>
      </c>
      <c r="P2773" s="18">
        <f>IFERROR(VLOOKUP(A2773,[3]Sheet1!$A:$G,6,FALSE),0)</f>
        <v>0</v>
      </c>
      <c r="Q2773" s="18">
        <f>IFERROR(VLOOKUP(A2773,[3]Sheet1!$A:$G,7,FALSE),0)</f>
        <v>0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Não</v>
      </c>
      <c r="W2773" s="18" t="str">
        <f t="shared" si="262"/>
        <v>Não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>
        <f>IFERROR(VLOOKUP(A2774,[1]Monitoramento_Base_somente_disp!$A:$J,4,FALSE),0)</f>
        <v>0</v>
      </c>
      <c r="C2774" s="18">
        <f>IFERROR(VLOOKUP(A2774,[1]Monitoramento_Base_somente_disp!$A:$J,5,FALSE),0)</f>
        <v>5150898</v>
      </c>
      <c r="D2774" s="18">
        <f>IFERROR(VLOOKUP(A2774,[1]Monitoramento_Base_somente_disp!$A:$J,6,FALSE),0)</f>
        <v>0</v>
      </c>
      <c r="E2774" s="18">
        <f>IFERROR(VLOOKUP(A2774,[1]Monitoramento_Base_somente_disp!$A:$J,7,FALSE),0)</f>
        <v>0</v>
      </c>
      <c r="F2774" s="18">
        <f>IFERROR(VLOOKUP(A2774,[1]Monitoramento_Base_somente_disp!$A:$J,8,FALSE),0)</f>
        <v>0</v>
      </c>
      <c r="G2774" s="18">
        <f>IFERROR(VLOOKUP(A2774,[1]Monitoramento_Base_somente_disp!$A:$J,9,FALSE),0)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Não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>
        <f>IFERROR(VLOOKUP(A2775,[1]Monitoramento_Base_somente_disp!$A:$J,4,FALSE),0)</f>
        <v>38252</v>
      </c>
      <c r="C2775" s="18">
        <f>IFERROR(VLOOKUP(A2775,[1]Monitoramento_Base_somente_disp!$A:$J,5,FALSE),0)</f>
        <v>11016959</v>
      </c>
      <c r="D2775" s="18">
        <f>IFERROR(VLOOKUP(A2775,[1]Monitoramento_Base_somente_disp!$A:$J,6,FALSE),0)</f>
        <v>0</v>
      </c>
      <c r="E2775" s="18">
        <f>IFERROR(VLOOKUP(A2775,[1]Monitoramento_Base_somente_disp!$A:$J,7,FALSE),0)</f>
        <v>0</v>
      </c>
      <c r="F2775" s="18">
        <f>IFERROR(VLOOKUP(A2775,[1]Monitoramento_Base_somente_disp!$A:$J,8,FALSE),0)</f>
        <v>0</v>
      </c>
      <c r="G2775" s="18">
        <f>IFERROR(VLOOKUP(A2775,[1]Monitoramento_Base_somente_disp!$A:$J,9,FALSE),0)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Não</v>
      </c>
      <c r="W2775" s="18" t="str">
        <f t="shared" si="262"/>
        <v>Não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>
        <f>IFERROR(VLOOKUP(A2776,[1]Monitoramento_Base_somente_disp!$A:$J,4,FALSE),0)</f>
        <v>0</v>
      </c>
      <c r="C2776" s="18">
        <f>IFERROR(VLOOKUP(A2776,[1]Monitoramento_Base_somente_disp!$A:$J,5,FALSE),0)</f>
        <v>0</v>
      </c>
      <c r="D2776" s="18">
        <f>IFERROR(VLOOKUP(A2776,[1]Monitoramento_Base_somente_disp!$A:$J,6,FALSE),0)</f>
        <v>0</v>
      </c>
      <c r="E2776" s="18">
        <f>IFERROR(VLOOKUP(A2776,[1]Monitoramento_Base_somente_disp!$A:$J,7,FALSE),0)</f>
        <v>0</v>
      </c>
      <c r="F2776" s="18">
        <f>IFERROR(VLOOKUP(A2776,[1]Monitoramento_Base_somente_disp!$A:$J,8,FALSE),0)</f>
        <v>0</v>
      </c>
      <c r="G2776" s="18">
        <f>IFERROR(VLOOKUP(A2776,[1]Monitoramento_Base_somente_disp!$A:$J,9,FALSE),0)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67176</v>
      </c>
      <c r="O2776" s="18">
        <f>IFERROR(VLOOKUP(A2776,[3]Sheet1!$A:$G,5,FALSE),0)</f>
        <v>0</v>
      </c>
      <c r="P2776" s="18">
        <f>IFERROR(VLOOKUP(A2776,[3]Sheet1!$A:$G,6,FALSE),0)</f>
        <v>0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Não</v>
      </c>
      <c r="V2776" s="18" t="str">
        <f t="shared" si="261"/>
        <v>Não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IFERROR(VLOOKUP(A2777,[1]Monitoramento_Base_somente_disp!$A:$J,4,FALSE),0)</f>
        <v>33318</v>
      </c>
      <c r="C2777" s="18">
        <f>IFERROR(VLOOKUP(A2777,[1]Monitoramento_Base_somente_disp!$A:$J,5,FALSE),0)</f>
        <v>4502895</v>
      </c>
      <c r="D2777" s="18">
        <f>IFERROR(VLOOKUP(A2777,[1]Monitoramento_Base_somente_disp!$A:$J,6,FALSE),0)</f>
        <v>0</v>
      </c>
      <c r="E2777" s="18">
        <f>IFERROR(VLOOKUP(A2777,[1]Monitoramento_Base_somente_disp!$A:$J,7,FALSE),0)</f>
        <v>0</v>
      </c>
      <c r="F2777" s="18">
        <f>IFERROR(VLOOKUP(A2777,[1]Monitoramento_Base_somente_disp!$A:$J,8,FALSE),0)</f>
        <v>0</v>
      </c>
      <c r="G2777" s="18">
        <f>IFERROR(VLOOKUP(A2777,[1]Monitoramento_Base_somente_disp!$A:$J,9,FALSE),0)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Não</v>
      </c>
      <c r="W2777" s="18" t="str">
        <f t="shared" si="262"/>
        <v>Não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>
        <f>IFERROR(VLOOKUP(A2778,[1]Monitoramento_Base_somente_disp!$A:$J,4,FALSE),0)</f>
        <v>0</v>
      </c>
      <c r="C2778" s="18">
        <f>IFERROR(VLOOKUP(A2778,[1]Monitoramento_Base_somente_disp!$A:$J,5,FALSE),0)</f>
        <v>2411263</v>
      </c>
      <c r="D2778" s="18">
        <f>IFERROR(VLOOKUP(A2778,[1]Monitoramento_Base_somente_disp!$A:$J,6,FALSE),0)</f>
        <v>0</v>
      </c>
      <c r="E2778" s="18">
        <f>IFERROR(VLOOKUP(A2778,[1]Monitoramento_Base_somente_disp!$A:$J,7,FALSE),0)</f>
        <v>0</v>
      </c>
      <c r="F2778" s="18">
        <f>IFERROR(VLOOKUP(A2778,[1]Monitoramento_Base_somente_disp!$A:$J,8,FALSE),0)</f>
        <v>0</v>
      </c>
      <c r="G2778" s="18">
        <f>IFERROR(VLOOKUP(A2778,[1]Monitoramento_Base_somente_disp!$A:$J,9,FALSE),0)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0</v>
      </c>
      <c r="O2778" s="18">
        <f>IFERROR(VLOOKUP(A2778,[3]Sheet1!$A:$G,5,FALSE),0)</f>
        <v>0</v>
      </c>
      <c r="P2778" s="18">
        <f>IFERROR(VLOOKUP(A2778,[3]Sheet1!$A:$G,6,FALSE),0)</f>
        <v>0</v>
      </c>
      <c r="Q2778" s="18">
        <f>IFERROR(VLOOKUP(A2778,[3]Sheet1!$A:$G,7,FALSE),0)</f>
        <v>0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Não</v>
      </c>
      <c r="U2778" s="18" t="str">
        <f t="shared" si="260"/>
        <v>Sim</v>
      </c>
      <c r="V2778" s="18" t="str">
        <f t="shared" si="261"/>
        <v>Não</v>
      </c>
      <c r="W2778" s="18" t="str">
        <f t="shared" si="262"/>
        <v>Não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>
        <f>IFERROR(VLOOKUP(A2779,[1]Monitoramento_Base_somente_disp!$A:$J,4,FALSE),0)</f>
        <v>0</v>
      </c>
      <c r="C2779" s="18">
        <f>IFERROR(VLOOKUP(A2779,[1]Monitoramento_Base_somente_disp!$A:$J,5,FALSE),0)</f>
        <v>8284083</v>
      </c>
      <c r="D2779" s="18">
        <f>IFERROR(VLOOKUP(A2779,[1]Monitoramento_Base_somente_disp!$A:$J,6,FALSE),0)</f>
        <v>0</v>
      </c>
      <c r="E2779" s="18">
        <f>IFERROR(VLOOKUP(A2779,[1]Monitoramento_Base_somente_disp!$A:$J,7,FALSE),0)</f>
        <v>0</v>
      </c>
      <c r="F2779" s="18">
        <f>IFERROR(VLOOKUP(A2779,[1]Monitoramento_Base_somente_disp!$A:$J,8,FALSE),0)</f>
        <v>0</v>
      </c>
      <c r="G2779" s="18">
        <f>IFERROR(VLOOKUP(A2779,[1]Monitoramento_Base_somente_disp!$A:$J,9,FALSE),0)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Não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>
        <f>IFERROR(VLOOKUP(A2780,[1]Monitoramento_Base_somente_disp!$A:$J,4,FALSE),0)</f>
        <v>0</v>
      </c>
      <c r="C2780" s="18">
        <f>IFERROR(VLOOKUP(A2780,[1]Monitoramento_Base_somente_disp!$A:$J,5,FALSE),0)</f>
        <v>9691326</v>
      </c>
      <c r="D2780" s="18">
        <f>IFERROR(VLOOKUP(A2780,[1]Monitoramento_Base_somente_disp!$A:$J,6,FALSE),0)</f>
        <v>0</v>
      </c>
      <c r="E2780" s="18">
        <f>IFERROR(VLOOKUP(A2780,[1]Monitoramento_Base_somente_disp!$A:$J,7,FALSE),0)</f>
        <v>0</v>
      </c>
      <c r="F2780" s="18">
        <f>IFERROR(VLOOKUP(A2780,[1]Monitoramento_Base_somente_disp!$A:$J,8,FALSE),0)</f>
        <v>0</v>
      </c>
      <c r="G2780" s="18">
        <f>IFERROR(VLOOKUP(A2780,[1]Monitoramento_Base_somente_disp!$A:$J,9,FALSE),0)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0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Não</v>
      </c>
      <c r="W2780" s="18" t="str">
        <f t="shared" si="262"/>
        <v>Não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IFERROR(VLOOKUP(A2781,[1]Monitoramento_Base_somente_disp!$A:$J,4,FALSE),0)</f>
        <v>0</v>
      </c>
      <c r="C2781" s="18">
        <f>IFERROR(VLOOKUP(A2781,[1]Monitoramento_Base_somente_disp!$A:$J,5,FALSE),0)</f>
        <v>0</v>
      </c>
      <c r="D2781" s="18">
        <f>IFERROR(VLOOKUP(A2781,[1]Monitoramento_Base_somente_disp!$A:$J,6,FALSE),0)</f>
        <v>0</v>
      </c>
      <c r="E2781" s="18">
        <f>IFERROR(VLOOKUP(A2781,[1]Monitoramento_Base_somente_disp!$A:$J,7,FALSE),0)</f>
        <v>0</v>
      </c>
      <c r="F2781" s="18">
        <f>IFERROR(VLOOKUP(A2781,[1]Monitoramento_Base_somente_disp!$A:$J,8,FALSE),0)</f>
        <v>0</v>
      </c>
      <c r="G2781" s="18">
        <f>IFERROR(VLOOKUP(A2781,[1]Monitoramento_Base_somente_disp!$A:$J,9,FALSE),0)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IFERROR(VLOOKUP(A2782,[1]Monitoramento_Base_somente_disp!$A:$J,4,FALSE),0)</f>
        <v>0</v>
      </c>
      <c r="C2782" s="18">
        <f>IFERROR(VLOOKUP(A2782,[1]Monitoramento_Base_somente_disp!$A:$J,5,FALSE),0)</f>
        <v>0</v>
      </c>
      <c r="D2782" s="18">
        <f>IFERROR(VLOOKUP(A2782,[1]Monitoramento_Base_somente_disp!$A:$J,6,FALSE),0)</f>
        <v>0</v>
      </c>
      <c r="E2782" s="18">
        <f>IFERROR(VLOOKUP(A2782,[1]Monitoramento_Base_somente_disp!$A:$J,7,FALSE),0)</f>
        <v>0</v>
      </c>
      <c r="F2782" s="18">
        <f>IFERROR(VLOOKUP(A2782,[1]Monitoramento_Base_somente_disp!$A:$J,8,FALSE),0)</f>
        <v>0</v>
      </c>
      <c r="G2782" s="18">
        <f>IFERROR(VLOOKUP(A2782,[1]Monitoramento_Base_somente_disp!$A:$J,9,FALSE),0)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IFERROR(VLOOKUP(A2783,[1]Monitoramento_Base_somente_disp!$A:$J,4,FALSE),0)</f>
        <v>0</v>
      </c>
      <c r="C2783" s="18">
        <f>IFERROR(VLOOKUP(A2783,[1]Monitoramento_Base_somente_disp!$A:$J,5,FALSE),0)</f>
        <v>0</v>
      </c>
      <c r="D2783" s="18">
        <f>IFERROR(VLOOKUP(A2783,[1]Monitoramento_Base_somente_disp!$A:$J,6,FALSE),0)</f>
        <v>0</v>
      </c>
      <c r="E2783" s="18">
        <f>IFERROR(VLOOKUP(A2783,[1]Monitoramento_Base_somente_disp!$A:$J,7,FALSE),0)</f>
        <v>0</v>
      </c>
      <c r="F2783" s="18">
        <f>IFERROR(VLOOKUP(A2783,[1]Monitoramento_Base_somente_disp!$A:$J,8,FALSE),0)</f>
        <v>0</v>
      </c>
      <c r="G2783" s="18">
        <f>IFERROR(VLOOKUP(A2783,[1]Monitoramento_Base_somente_disp!$A:$J,9,FALSE),0)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IFERROR(VLOOKUP(A2784,[1]Monitoramento_Base_somente_disp!$A:$J,4,FALSE),0)</f>
        <v>0</v>
      </c>
      <c r="C2784" s="18">
        <f>IFERROR(VLOOKUP(A2784,[1]Monitoramento_Base_somente_disp!$A:$J,5,FALSE),0)</f>
        <v>0</v>
      </c>
      <c r="D2784" s="18">
        <f>IFERROR(VLOOKUP(A2784,[1]Monitoramento_Base_somente_disp!$A:$J,6,FALSE),0)</f>
        <v>0</v>
      </c>
      <c r="E2784" s="18">
        <f>IFERROR(VLOOKUP(A2784,[1]Monitoramento_Base_somente_disp!$A:$J,7,FALSE),0)</f>
        <v>0</v>
      </c>
      <c r="F2784" s="18">
        <f>IFERROR(VLOOKUP(A2784,[1]Monitoramento_Base_somente_disp!$A:$J,8,FALSE),0)</f>
        <v>0</v>
      </c>
      <c r="G2784" s="18">
        <f>IFERROR(VLOOKUP(A2784,[1]Monitoramento_Base_somente_disp!$A:$J,9,FALSE),0)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IFERROR(VLOOKUP(A2785,[1]Monitoramento_Base_somente_disp!$A:$J,4,FALSE),0)</f>
        <v>0</v>
      </c>
      <c r="C2785" s="18">
        <f>IFERROR(VLOOKUP(A2785,[1]Monitoramento_Base_somente_disp!$A:$J,5,FALSE),0)</f>
        <v>0</v>
      </c>
      <c r="D2785" s="18">
        <f>IFERROR(VLOOKUP(A2785,[1]Monitoramento_Base_somente_disp!$A:$J,6,FALSE),0)</f>
        <v>0</v>
      </c>
      <c r="E2785" s="18">
        <f>IFERROR(VLOOKUP(A2785,[1]Monitoramento_Base_somente_disp!$A:$J,7,FALSE),0)</f>
        <v>0</v>
      </c>
      <c r="F2785" s="18">
        <f>IFERROR(VLOOKUP(A2785,[1]Monitoramento_Base_somente_disp!$A:$J,8,FALSE),0)</f>
        <v>0</v>
      </c>
      <c r="G2785" s="18">
        <f>IFERROR(VLOOKUP(A2785,[1]Monitoramento_Base_somente_disp!$A:$J,9,FALSE),0)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0</v>
      </c>
      <c r="Q2785" s="18">
        <f>IFERROR(VLOOKUP(A2785,[3]Sheet1!$A:$G,7,FALSE),0)</f>
        <v>0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Não</v>
      </c>
      <c r="W2785" s="18" t="str">
        <f t="shared" si="262"/>
        <v>Não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IFERROR(VLOOKUP(A2786,[1]Monitoramento_Base_somente_disp!$A:$J,4,FALSE),0)</f>
        <v>0</v>
      </c>
      <c r="C2786" s="18">
        <f>IFERROR(VLOOKUP(A2786,[1]Monitoramento_Base_somente_disp!$A:$J,5,FALSE),0)</f>
        <v>6887822</v>
      </c>
      <c r="D2786" s="18">
        <f>IFERROR(VLOOKUP(A2786,[1]Monitoramento_Base_somente_disp!$A:$J,6,FALSE),0)</f>
        <v>0</v>
      </c>
      <c r="E2786" s="18">
        <f>IFERROR(VLOOKUP(A2786,[1]Monitoramento_Base_somente_disp!$A:$J,7,FALSE),0)</f>
        <v>0</v>
      </c>
      <c r="F2786" s="18">
        <f>IFERROR(VLOOKUP(A2786,[1]Monitoramento_Base_somente_disp!$A:$J,8,FALSE),0)</f>
        <v>0</v>
      </c>
      <c r="G2786" s="18">
        <f>IFERROR(VLOOKUP(A2786,[1]Monitoramento_Base_somente_disp!$A:$J,9,FALSE),0)</f>
        <v>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Não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Não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>
        <f>IFERROR(VLOOKUP(A2787,[1]Monitoramento_Base_somente_disp!$A:$J,4,FALSE),0)</f>
        <v>0</v>
      </c>
      <c r="C2787" s="18">
        <f>IFERROR(VLOOKUP(A2787,[1]Monitoramento_Base_somente_disp!$A:$J,5,FALSE),0)</f>
        <v>43011734</v>
      </c>
      <c r="D2787" s="18">
        <f>IFERROR(VLOOKUP(A2787,[1]Monitoramento_Base_somente_disp!$A:$J,6,FALSE),0)</f>
        <v>0</v>
      </c>
      <c r="E2787" s="18">
        <f>IFERROR(VLOOKUP(A2787,[1]Monitoramento_Base_somente_disp!$A:$J,7,FALSE),0)</f>
        <v>0</v>
      </c>
      <c r="F2787" s="18">
        <f>IFERROR(VLOOKUP(A2787,[1]Monitoramento_Base_somente_disp!$A:$J,8,FALSE),0)</f>
        <v>0</v>
      </c>
      <c r="G2787" s="18">
        <f>IFERROR(VLOOKUP(A2787,[1]Monitoramento_Base_somente_disp!$A:$J,9,FALSE),0)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Não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>
        <f>IFERROR(VLOOKUP(A2788,[1]Monitoramento_Base_somente_disp!$A:$J,4,FALSE),0)</f>
        <v>44728</v>
      </c>
      <c r="C2788" s="18">
        <f>IFERROR(VLOOKUP(A2788,[1]Monitoramento_Base_somente_disp!$A:$J,5,FALSE),0)</f>
        <v>10048984</v>
      </c>
      <c r="D2788" s="18">
        <f>IFERROR(VLOOKUP(A2788,[1]Monitoramento_Base_somente_disp!$A:$J,6,FALSE),0)</f>
        <v>0</v>
      </c>
      <c r="E2788" s="18">
        <f>IFERROR(VLOOKUP(A2788,[1]Monitoramento_Base_somente_disp!$A:$J,7,FALSE),0)</f>
        <v>0</v>
      </c>
      <c r="F2788" s="18">
        <f>IFERROR(VLOOKUP(A2788,[1]Monitoramento_Base_somente_disp!$A:$J,8,FALSE),0)</f>
        <v>0</v>
      </c>
      <c r="G2788" s="18">
        <f>IFERROR(VLOOKUP(A2788,[1]Monitoramento_Base_somente_disp!$A:$J,9,FALSE),0)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Não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IFERROR(VLOOKUP(A2789,[1]Monitoramento_Base_somente_disp!$A:$J,4,FALSE),0)</f>
        <v>0</v>
      </c>
      <c r="C2789" s="18">
        <f>IFERROR(VLOOKUP(A2789,[1]Monitoramento_Base_somente_disp!$A:$J,5,FALSE),0)</f>
        <v>0</v>
      </c>
      <c r="D2789" s="18">
        <f>IFERROR(VLOOKUP(A2789,[1]Monitoramento_Base_somente_disp!$A:$J,6,FALSE),0)</f>
        <v>0</v>
      </c>
      <c r="E2789" s="18">
        <f>IFERROR(VLOOKUP(A2789,[1]Monitoramento_Base_somente_disp!$A:$J,7,FALSE),0)</f>
        <v>0</v>
      </c>
      <c r="F2789" s="18">
        <f>IFERROR(VLOOKUP(A2789,[1]Monitoramento_Base_somente_disp!$A:$J,8,FALSE),0)</f>
        <v>0</v>
      </c>
      <c r="G2789" s="18">
        <f>IFERROR(VLOOKUP(A2789,[1]Monitoramento_Base_somente_disp!$A:$J,9,FALSE),0)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Não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IFERROR(VLOOKUP(A2790,[1]Monitoramento_Base_somente_disp!$A:$J,4,FALSE),0)</f>
        <v>0</v>
      </c>
      <c r="C2790" s="18">
        <f>IFERROR(VLOOKUP(A2790,[1]Monitoramento_Base_somente_disp!$A:$J,5,FALSE),0)</f>
        <v>0</v>
      </c>
      <c r="D2790" s="18">
        <f>IFERROR(VLOOKUP(A2790,[1]Monitoramento_Base_somente_disp!$A:$J,6,FALSE),0)</f>
        <v>0</v>
      </c>
      <c r="E2790" s="18">
        <f>IFERROR(VLOOKUP(A2790,[1]Monitoramento_Base_somente_disp!$A:$J,7,FALSE),0)</f>
        <v>0</v>
      </c>
      <c r="F2790" s="18">
        <f>IFERROR(VLOOKUP(A2790,[1]Monitoramento_Base_somente_disp!$A:$J,8,FALSE),0)</f>
        <v>0</v>
      </c>
      <c r="G2790" s="18">
        <f>IFERROR(VLOOKUP(A2790,[1]Monitoramento_Base_somente_disp!$A:$J,9,FALSE),0)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Não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IFERROR(VLOOKUP(A2791,[1]Monitoramento_Base_somente_disp!$A:$J,4,FALSE),0)</f>
        <v>0</v>
      </c>
      <c r="C2791" s="18">
        <f>IFERROR(VLOOKUP(A2791,[1]Monitoramento_Base_somente_disp!$A:$J,5,FALSE),0)</f>
        <v>0</v>
      </c>
      <c r="D2791" s="18">
        <f>IFERROR(VLOOKUP(A2791,[1]Monitoramento_Base_somente_disp!$A:$J,6,FALSE),0)</f>
        <v>0</v>
      </c>
      <c r="E2791" s="18">
        <f>IFERROR(VLOOKUP(A2791,[1]Monitoramento_Base_somente_disp!$A:$J,7,FALSE),0)</f>
        <v>0</v>
      </c>
      <c r="F2791" s="18">
        <f>IFERROR(VLOOKUP(A2791,[1]Monitoramento_Base_somente_disp!$A:$J,8,FALSE),0)</f>
        <v>0</v>
      </c>
      <c r="G2791" s="18">
        <f>IFERROR(VLOOKUP(A2791,[1]Monitoramento_Base_somente_disp!$A:$J,9,FALSE),0)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0</v>
      </c>
      <c r="Q2791" s="18">
        <f>IFERROR(VLOOKUP(A2791,[3]Sheet1!$A:$G,7,FALSE),0)</f>
        <v>0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Não</v>
      </c>
      <c r="W2791" s="18" t="str">
        <f t="shared" si="262"/>
        <v>Não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IFERROR(VLOOKUP(A2792,[1]Monitoramento_Base_somente_disp!$A:$J,4,FALSE),0)</f>
        <v>0</v>
      </c>
      <c r="C2792" s="18">
        <f>IFERROR(VLOOKUP(A2792,[1]Monitoramento_Base_somente_disp!$A:$J,5,FALSE),0)</f>
        <v>0</v>
      </c>
      <c r="D2792" s="18">
        <f>IFERROR(VLOOKUP(A2792,[1]Monitoramento_Base_somente_disp!$A:$J,6,FALSE),0)</f>
        <v>0</v>
      </c>
      <c r="E2792" s="18">
        <f>IFERROR(VLOOKUP(A2792,[1]Monitoramento_Base_somente_disp!$A:$J,7,FALSE),0)</f>
        <v>0</v>
      </c>
      <c r="F2792" s="18">
        <f>IFERROR(VLOOKUP(A2792,[1]Monitoramento_Base_somente_disp!$A:$J,8,FALSE),0)</f>
        <v>0</v>
      </c>
      <c r="G2792" s="18">
        <f>IFERROR(VLOOKUP(A2792,[1]Monitoramento_Base_somente_disp!$A:$J,9,FALSE),0)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0</v>
      </c>
      <c r="O2792" s="18">
        <f>IFERROR(VLOOKUP(A2792,[3]Sheet1!$A:$G,5,FALSE),0)</f>
        <v>0</v>
      </c>
      <c r="P2792" s="18">
        <f>IFERROR(VLOOKUP(A2792,[3]Sheet1!$A:$G,6,FALSE),0)</f>
        <v>0</v>
      </c>
      <c r="Q2792" s="18">
        <f>IFERROR(VLOOKUP(A2792,[3]Sheet1!$A:$G,7,FALSE),0)</f>
        <v>0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Não</v>
      </c>
      <c r="U2792" s="18" t="str">
        <f t="shared" si="260"/>
        <v>Não</v>
      </c>
      <c r="V2792" s="18" t="str">
        <f t="shared" si="261"/>
        <v>Não</v>
      </c>
      <c r="W2792" s="18" t="str">
        <f t="shared" si="262"/>
        <v>Não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IFERROR(VLOOKUP(A2793,[1]Monitoramento_Base_somente_disp!$A:$J,4,FALSE),0)</f>
        <v>0</v>
      </c>
      <c r="C2793" s="18">
        <f>IFERROR(VLOOKUP(A2793,[1]Monitoramento_Base_somente_disp!$A:$J,5,FALSE),0)</f>
        <v>519180</v>
      </c>
      <c r="D2793" s="18">
        <f>IFERROR(VLOOKUP(A2793,[1]Monitoramento_Base_somente_disp!$A:$J,6,FALSE),0)</f>
        <v>0</v>
      </c>
      <c r="E2793" s="18">
        <f>IFERROR(VLOOKUP(A2793,[1]Monitoramento_Base_somente_disp!$A:$J,7,FALSE),0)</f>
        <v>0</v>
      </c>
      <c r="F2793" s="18">
        <f>IFERROR(VLOOKUP(A2793,[1]Monitoramento_Base_somente_disp!$A:$J,8,FALSE),0)</f>
        <v>0</v>
      </c>
      <c r="G2793" s="18">
        <f>IFERROR(VLOOKUP(A2793,[1]Monitoramento_Base_somente_disp!$A:$J,9,FALSE),0)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Não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IFERROR(VLOOKUP(A2794,[1]Monitoramento_Base_somente_disp!$A:$J,4,FALSE),0)</f>
        <v>0</v>
      </c>
      <c r="C2794" s="18">
        <f>IFERROR(VLOOKUP(A2794,[1]Monitoramento_Base_somente_disp!$A:$J,5,FALSE),0)</f>
        <v>0</v>
      </c>
      <c r="D2794" s="18">
        <f>IFERROR(VLOOKUP(A2794,[1]Monitoramento_Base_somente_disp!$A:$J,6,FALSE),0)</f>
        <v>0</v>
      </c>
      <c r="E2794" s="18">
        <f>IFERROR(VLOOKUP(A2794,[1]Monitoramento_Base_somente_disp!$A:$J,7,FALSE),0)</f>
        <v>0</v>
      </c>
      <c r="F2794" s="18">
        <f>IFERROR(VLOOKUP(A2794,[1]Monitoramento_Base_somente_disp!$A:$J,8,FALSE),0)</f>
        <v>0</v>
      </c>
      <c r="G2794" s="18">
        <f>IFERROR(VLOOKUP(A2794,[1]Monitoramento_Base_somente_disp!$A:$J,9,FALSE),0)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0</v>
      </c>
      <c r="O2794" s="18">
        <f>IFERROR(VLOOKUP(A2794,[3]Sheet1!$A:$G,5,FALSE),0)</f>
        <v>1173654</v>
      </c>
      <c r="P2794" s="18">
        <f>IFERROR(VLOOKUP(A2794,[3]Sheet1!$A:$G,6,FALSE),0)</f>
        <v>0</v>
      </c>
      <c r="Q2794" s="18">
        <f>IFERROR(VLOOKUP(A2794,[3]Sheet1!$A:$G,7,FALSE),0)</f>
        <v>0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Não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Não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IFERROR(VLOOKUP(A2795,[1]Monitoramento_Base_somente_disp!$A:$J,4,FALSE),0)</f>
        <v>0</v>
      </c>
      <c r="C2795" s="18">
        <f>IFERROR(VLOOKUP(A2795,[1]Monitoramento_Base_somente_disp!$A:$J,5,FALSE),0)</f>
        <v>850</v>
      </c>
      <c r="D2795" s="18">
        <f>IFERROR(VLOOKUP(A2795,[1]Monitoramento_Base_somente_disp!$A:$J,6,FALSE),0)</f>
        <v>0</v>
      </c>
      <c r="E2795" s="18">
        <f>IFERROR(VLOOKUP(A2795,[1]Monitoramento_Base_somente_disp!$A:$J,7,FALSE),0)</f>
        <v>0</v>
      </c>
      <c r="F2795" s="18">
        <f>IFERROR(VLOOKUP(A2795,[1]Monitoramento_Base_somente_disp!$A:$J,8,FALSE),0)</f>
        <v>0</v>
      </c>
      <c r="G2795" s="18">
        <f>IFERROR(VLOOKUP(A2795,[1]Monitoramento_Base_somente_disp!$A:$J,9,FALSE),0)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Não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>
        <f>IFERROR(VLOOKUP(A2796,[1]Monitoramento_Base_somente_disp!$A:$J,4,FALSE),0)</f>
        <v>46297</v>
      </c>
      <c r="C2796" s="18">
        <f>IFERROR(VLOOKUP(A2796,[1]Monitoramento_Base_somente_disp!$A:$J,5,FALSE),0)</f>
        <v>10773356</v>
      </c>
      <c r="D2796" s="18">
        <f>IFERROR(VLOOKUP(A2796,[1]Monitoramento_Base_somente_disp!$A:$J,6,FALSE),0)</f>
        <v>0</v>
      </c>
      <c r="E2796" s="18">
        <f>IFERROR(VLOOKUP(A2796,[1]Monitoramento_Base_somente_disp!$A:$J,7,FALSE),0)</f>
        <v>0</v>
      </c>
      <c r="F2796" s="18">
        <f>IFERROR(VLOOKUP(A2796,[1]Monitoramento_Base_somente_disp!$A:$J,8,FALSE),0)</f>
        <v>0</v>
      </c>
      <c r="G2796" s="18">
        <f>IFERROR(VLOOKUP(A2796,[1]Monitoramento_Base_somente_disp!$A:$J,9,FALSE),0)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Não</v>
      </c>
      <c r="W2796" s="18" t="str">
        <f t="shared" si="262"/>
        <v>Não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IFERROR(VLOOKUP(A2797,[1]Monitoramento_Base_somente_disp!$A:$J,4,FALSE),0)</f>
        <v>0</v>
      </c>
      <c r="C2797" s="18">
        <f>IFERROR(VLOOKUP(A2797,[1]Monitoramento_Base_somente_disp!$A:$J,5,FALSE),0)</f>
        <v>0</v>
      </c>
      <c r="D2797" s="18">
        <f>IFERROR(VLOOKUP(A2797,[1]Monitoramento_Base_somente_disp!$A:$J,6,FALSE),0)</f>
        <v>0</v>
      </c>
      <c r="E2797" s="18">
        <f>IFERROR(VLOOKUP(A2797,[1]Monitoramento_Base_somente_disp!$A:$J,7,FALSE),0)</f>
        <v>0</v>
      </c>
      <c r="F2797" s="18">
        <f>IFERROR(VLOOKUP(A2797,[1]Monitoramento_Base_somente_disp!$A:$J,8,FALSE),0)</f>
        <v>0</v>
      </c>
      <c r="G2797" s="18">
        <f>IFERROR(VLOOKUP(A2797,[1]Monitoramento_Base_somente_disp!$A:$J,9,FALSE),0)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0</v>
      </c>
      <c r="Q2797" s="18">
        <f>IFERROR(VLOOKUP(A2797,[3]Sheet1!$A:$G,7,FALSE),0)</f>
        <v>0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Não</v>
      </c>
      <c r="W2797" s="18" t="str">
        <f t="shared" si="262"/>
        <v>Não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IFERROR(VLOOKUP(A2798,[1]Monitoramento_Base_somente_disp!$A:$J,4,FALSE),0)</f>
        <v>0</v>
      </c>
      <c r="C2798" s="18">
        <f>IFERROR(VLOOKUP(A2798,[1]Monitoramento_Base_somente_disp!$A:$J,5,FALSE),0)</f>
        <v>0</v>
      </c>
      <c r="D2798" s="18">
        <f>IFERROR(VLOOKUP(A2798,[1]Monitoramento_Base_somente_disp!$A:$J,6,FALSE),0)</f>
        <v>0</v>
      </c>
      <c r="E2798" s="18">
        <f>IFERROR(VLOOKUP(A2798,[1]Monitoramento_Base_somente_disp!$A:$J,7,FALSE),0)</f>
        <v>0</v>
      </c>
      <c r="F2798" s="18">
        <f>IFERROR(VLOOKUP(A2798,[1]Monitoramento_Base_somente_disp!$A:$J,8,FALSE),0)</f>
        <v>0</v>
      </c>
      <c r="G2798" s="18">
        <f>IFERROR(VLOOKUP(A2798,[1]Monitoramento_Base_somente_disp!$A:$J,9,FALSE),0)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IFERROR(VLOOKUP(A2799,[1]Monitoramento_Base_somente_disp!$A:$J,4,FALSE),0)</f>
        <v>0</v>
      </c>
      <c r="C2799" s="18">
        <f>IFERROR(VLOOKUP(A2799,[1]Monitoramento_Base_somente_disp!$A:$J,5,FALSE),0)</f>
        <v>0</v>
      </c>
      <c r="D2799" s="18">
        <f>IFERROR(VLOOKUP(A2799,[1]Monitoramento_Base_somente_disp!$A:$J,6,FALSE),0)</f>
        <v>0</v>
      </c>
      <c r="E2799" s="18">
        <f>IFERROR(VLOOKUP(A2799,[1]Monitoramento_Base_somente_disp!$A:$J,7,FALSE),0)</f>
        <v>0</v>
      </c>
      <c r="F2799" s="18">
        <f>IFERROR(VLOOKUP(A2799,[1]Monitoramento_Base_somente_disp!$A:$J,8,FALSE),0)</f>
        <v>0</v>
      </c>
      <c r="G2799" s="18">
        <f>IFERROR(VLOOKUP(A2799,[1]Monitoramento_Base_somente_disp!$A:$J,9,FALSE),0)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0</v>
      </c>
      <c r="Q2799" s="18">
        <f>IFERROR(VLOOKUP(A2799,[3]Sheet1!$A:$G,7,FALSE),0)</f>
        <v>0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Não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IFERROR(VLOOKUP(A2800,[1]Monitoramento_Base_somente_disp!$A:$J,4,FALSE),0)</f>
        <v>0</v>
      </c>
      <c r="C2800" s="18">
        <f>IFERROR(VLOOKUP(A2800,[1]Monitoramento_Base_somente_disp!$A:$J,5,FALSE),0)</f>
        <v>496094</v>
      </c>
      <c r="D2800" s="18">
        <f>IFERROR(VLOOKUP(A2800,[1]Monitoramento_Base_somente_disp!$A:$J,6,FALSE),0)</f>
        <v>0</v>
      </c>
      <c r="E2800" s="18">
        <f>IFERROR(VLOOKUP(A2800,[1]Monitoramento_Base_somente_disp!$A:$J,7,FALSE),0)</f>
        <v>0</v>
      </c>
      <c r="F2800" s="18">
        <f>IFERROR(VLOOKUP(A2800,[1]Monitoramento_Base_somente_disp!$A:$J,8,FALSE),0)</f>
        <v>0</v>
      </c>
      <c r="G2800" s="18">
        <f>IFERROR(VLOOKUP(A2800,[1]Monitoramento_Base_somente_disp!$A:$J,9,FALSE),0)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Não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IFERROR(VLOOKUP(A2801,[1]Monitoramento_Base_somente_disp!$A:$J,4,FALSE),0)</f>
        <v>0</v>
      </c>
      <c r="C2801" s="18">
        <f>IFERROR(VLOOKUP(A2801,[1]Monitoramento_Base_somente_disp!$A:$J,5,FALSE),0)</f>
        <v>0</v>
      </c>
      <c r="D2801" s="18">
        <f>IFERROR(VLOOKUP(A2801,[1]Monitoramento_Base_somente_disp!$A:$J,6,FALSE),0)</f>
        <v>0</v>
      </c>
      <c r="E2801" s="18">
        <f>IFERROR(VLOOKUP(A2801,[1]Monitoramento_Base_somente_disp!$A:$J,7,FALSE),0)</f>
        <v>0</v>
      </c>
      <c r="F2801" s="18">
        <f>IFERROR(VLOOKUP(A2801,[1]Monitoramento_Base_somente_disp!$A:$J,8,FALSE),0)</f>
        <v>0</v>
      </c>
      <c r="G2801" s="18">
        <f>IFERROR(VLOOKUP(A2801,[1]Monitoramento_Base_somente_disp!$A:$J,9,FALSE),0)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0</v>
      </c>
      <c r="Q2801" s="18">
        <f>IFERROR(VLOOKUP(A2801,[3]Sheet1!$A:$G,7,FALSE),0)</f>
        <v>0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Não</v>
      </c>
      <c r="W2801" s="18" t="str">
        <f t="shared" si="262"/>
        <v>Não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IFERROR(VLOOKUP(A2802,[1]Monitoramento_Base_somente_disp!$A:$J,4,FALSE),0)</f>
        <v>0</v>
      </c>
      <c r="C2802" s="18">
        <f>IFERROR(VLOOKUP(A2802,[1]Monitoramento_Base_somente_disp!$A:$J,5,FALSE),0)</f>
        <v>0</v>
      </c>
      <c r="D2802" s="18">
        <f>IFERROR(VLOOKUP(A2802,[1]Monitoramento_Base_somente_disp!$A:$J,6,FALSE),0)</f>
        <v>0</v>
      </c>
      <c r="E2802" s="18">
        <f>IFERROR(VLOOKUP(A2802,[1]Monitoramento_Base_somente_disp!$A:$J,7,FALSE),0)</f>
        <v>0</v>
      </c>
      <c r="F2802" s="18">
        <f>IFERROR(VLOOKUP(A2802,[1]Monitoramento_Base_somente_disp!$A:$J,8,FALSE),0)</f>
        <v>0</v>
      </c>
      <c r="G2802" s="18">
        <f>IFERROR(VLOOKUP(A2802,[1]Monitoramento_Base_somente_disp!$A:$J,9,FALSE),0)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0</v>
      </c>
      <c r="O2802" s="18">
        <f>IFERROR(VLOOKUP(A2802,[3]Sheet1!$A:$G,5,FALSE),0)</f>
        <v>0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Não</v>
      </c>
      <c r="U2802" s="18" t="str">
        <f t="shared" si="260"/>
        <v>Não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IFERROR(VLOOKUP(A2803,[1]Monitoramento_Base_somente_disp!$A:$J,4,FALSE),0)</f>
        <v>11154</v>
      </c>
      <c r="C2803" s="18">
        <f>IFERROR(VLOOKUP(A2803,[1]Monitoramento_Base_somente_disp!$A:$J,5,FALSE),0)</f>
        <v>18804572</v>
      </c>
      <c r="D2803" s="18">
        <f>IFERROR(VLOOKUP(A2803,[1]Monitoramento_Base_somente_disp!$A:$J,6,FALSE),0)</f>
        <v>0</v>
      </c>
      <c r="E2803" s="18">
        <f>IFERROR(VLOOKUP(A2803,[1]Monitoramento_Base_somente_disp!$A:$J,7,FALSE),0)</f>
        <v>0</v>
      </c>
      <c r="F2803" s="18">
        <f>IFERROR(VLOOKUP(A2803,[1]Monitoramento_Base_somente_disp!$A:$J,8,FALSE),0)</f>
        <v>0</v>
      </c>
      <c r="G2803" s="18">
        <f>IFERROR(VLOOKUP(A2803,[1]Monitoramento_Base_somente_disp!$A:$J,9,FALSE),0)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Não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>
        <f>IFERROR(VLOOKUP(A2804,[1]Monitoramento_Base_somente_disp!$A:$J,4,FALSE),0)</f>
        <v>0</v>
      </c>
      <c r="C2804" s="18">
        <f>IFERROR(VLOOKUP(A2804,[1]Monitoramento_Base_somente_disp!$A:$J,5,FALSE),0)</f>
        <v>130824112</v>
      </c>
      <c r="D2804" s="18">
        <f>IFERROR(VLOOKUP(A2804,[1]Monitoramento_Base_somente_disp!$A:$J,6,FALSE),0)</f>
        <v>0</v>
      </c>
      <c r="E2804" s="18">
        <f>IFERROR(VLOOKUP(A2804,[1]Monitoramento_Base_somente_disp!$A:$J,7,FALSE),0)</f>
        <v>0</v>
      </c>
      <c r="F2804" s="18">
        <f>IFERROR(VLOOKUP(A2804,[1]Monitoramento_Base_somente_disp!$A:$J,8,FALSE),0)</f>
        <v>0</v>
      </c>
      <c r="G2804" s="18">
        <f>IFERROR(VLOOKUP(A2804,[1]Monitoramento_Base_somente_disp!$A:$J,9,FALSE),0)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0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Não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>
        <f>IFERROR(VLOOKUP(A2805,[1]Monitoramento_Base_somente_disp!$A:$J,4,FALSE),0)</f>
        <v>39216</v>
      </c>
      <c r="C2805" s="18">
        <f>IFERROR(VLOOKUP(A2805,[1]Monitoramento_Base_somente_disp!$A:$J,5,FALSE),0)</f>
        <v>25798337</v>
      </c>
      <c r="D2805" s="18">
        <f>IFERROR(VLOOKUP(A2805,[1]Monitoramento_Base_somente_disp!$A:$J,6,FALSE),0)</f>
        <v>0</v>
      </c>
      <c r="E2805" s="18">
        <f>IFERROR(VLOOKUP(A2805,[1]Monitoramento_Base_somente_disp!$A:$J,7,FALSE),0)</f>
        <v>0</v>
      </c>
      <c r="F2805" s="18">
        <f>IFERROR(VLOOKUP(A2805,[1]Monitoramento_Base_somente_disp!$A:$J,8,FALSE),0)</f>
        <v>0</v>
      </c>
      <c r="G2805" s="18">
        <f>IFERROR(VLOOKUP(A2805,[1]Monitoramento_Base_somente_disp!$A:$J,9,FALSE),0)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Não</v>
      </c>
      <c r="W2805" s="18" t="str">
        <f t="shared" si="262"/>
        <v>Não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>
        <f>IFERROR(VLOOKUP(A2806,[1]Monitoramento_Base_somente_disp!$A:$J,4,FALSE),0)</f>
        <v>0</v>
      </c>
      <c r="C2806" s="18">
        <f>IFERROR(VLOOKUP(A2806,[1]Monitoramento_Base_somente_disp!$A:$J,5,FALSE),0)</f>
        <v>38315501</v>
      </c>
      <c r="D2806" s="18">
        <f>IFERROR(VLOOKUP(A2806,[1]Monitoramento_Base_somente_disp!$A:$J,6,FALSE),0)</f>
        <v>0</v>
      </c>
      <c r="E2806" s="18">
        <f>IFERROR(VLOOKUP(A2806,[1]Monitoramento_Base_somente_disp!$A:$J,7,FALSE),0)</f>
        <v>0</v>
      </c>
      <c r="F2806" s="18">
        <f>IFERROR(VLOOKUP(A2806,[1]Monitoramento_Base_somente_disp!$A:$J,8,FALSE),0)</f>
        <v>0</v>
      </c>
      <c r="G2806" s="18">
        <f>IFERROR(VLOOKUP(A2806,[1]Monitoramento_Base_somente_disp!$A:$J,9,FALSE),0)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Não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IFERROR(VLOOKUP(A2807,[1]Monitoramento_Base_somente_disp!$A:$J,4,FALSE),0)</f>
        <v>0</v>
      </c>
      <c r="C2807" s="18">
        <f>IFERROR(VLOOKUP(A2807,[1]Monitoramento_Base_somente_disp!$A:$J,5,FALSE),0)</f>
        <v>0</v>
      </c>
      <c r="D2807" s="18">
        <f>IFERROR(VLOOKUP(A2807,[1]Monitoramento_Base_somente_disp!$A:$J,6,FALSE),0)</f>
        <v>0</v>
      </c>
      <c r="E2807" s="18">
        <f>IFERROR(VLOOKUP(A2807,[1]Monitoramento_Base_somente_disp!$A:$J,7,FALSE),0)</f>
        <v>0</v>
      </c>
      <c r="F2807" s="18">
        <f>IFERROR(VLOOKUP(A2807,[1]Monitoramento_Base_somente_disp!$A:$J,8,FALSE),0)</f>
        <v>0</v>
      </c>
      <c r="G2807" s="18">
        <f>IFERROR(VLOOKUP(A2807,[1]Monitoramento_Base_somente_disp!$A:$J,9,FALSE),0)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Não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IFERROR(VLOOKUP(A2808,[1]Monitoramento_Base_somente_disp!$A:$J,4,FALSE),0)</f>
        <v>0</v>
      </c>
      <c r="C2808" s="18">
        <f>IFERROR(VLOOKUP(A2808,[1]Monitoramento_Base_somente_disp!$A:$J,5,FALSE),0)</f>
        <v>12585695</v>
      </c>
      <c r="D2808" s="18">
        <f>IFERROR(VLOOKUP(A2808,[1]Monitoramento_Base_somente_disp!$A:$J,6,FALSE),0)</f>
        <v>0</v>
      </c>
      <c r="E2808" s="18">
        <f>IFERROR(VLOOKUP(A2808,[1]Monitoramento_Base_somente_disp!$A:$J,7,FALSE),0)</f>
        <v>0</v>
      </c>
      <c r="F2808" s="18">
        <f>IFERROR(VLOOKUP(A2808,[1]Monitoramento_Base_somente_disp!$A:$J,8,FALSE),0)</f>
        <v>0</v>
      </c>
      <c r="G2808" s="18">
        <f>IFERROR(VLOOKUP(A2808,[1]Monitoramento_Base_somente_disp!$A:$J,9,FALSE),0)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Não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IFERROR(VLOOKUP(A2809,[1]Monitoramento_Base_somente_disp!$A:$J,4,FALSE),0)</f>
        <v>0</v>
      </c>
      <c r="C2809" s="18">
        <f>IFERROR(VLOOKUP(A2809,[1]Monitoramento_Base_somente_disp!$A:$J,5,FALSE),0)</f>
        <v>0</v>
      </c>
      <c r="D2809" s="18">
        <f>IFERROR(VLOOKUP(A2809,[1]Monitoramento_Base_somente_disp!$A:$J,6,FALSE),0)</f>
        <v>0</v>
      </c>
      <c r="E2809" s="18">
        <f>IFERROR(VLOOKUP(A2809,[1]Monitoramento_Base_somente_disp!$A:$J,7,FALSE),0)</f>
        <v>0</v>
      </c>
      <c r="F2809" s="18">
        <f>IFERROR(VLOOKUP(A2809,[1]Monitoramento_Base_somente_disp!$A:$J,8,FALSE),0)</f>
        <v>0</v>
      </c>
      <c r="G2809" s="18">
        <f>IFERROR(VLOOKUP(A2809,[1]Monitoramento_Base_somente_disp!$A:$J,9,FALSE),0)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IFERROR(VLOOKUP(A2810,[1]Monitoramento_Base_somente_disp!$A:$J,4,FALSE),0)</f>
        <v>0</v>
      </c>
      <c r="C2810" s="18">
        <f>IFERROR(VLOOKUP(A2810,[1]Monitoramento_Base_somente_disp!$A:$J,5,FALSE),0)</f>
        <v>0</v>
      </c>
      <c r="D2810" s="18">
        <f>IFERROR(VLOOKUP(A2810,[1]Monitoramento_Base_somente_disp!$A:$J,6,FALSE),0)</f>
        <v>0</v>
      </c>
      <c r="E2810" s="18">
        <f>IFERROR(VLOOKUP(A2810,[1]Monitoramento_Base_somente_disp!$A:$J,7,FALSE),0)</f>
        <v>0</v>
      </c>
      <c r="F2810" s="18">
        <f>IFERROR(VLOOKUP(A2810,[1]Monitoramento_Base_somente_disp!$A:$J,8,FALSE),0)</f>
        <v>0</v>
      </c>
      <c r="G2810" s="18">
        <f>IFERROR(VLOOKUP(A2810,[1]Monitoramento_Base_somente_disp!$A:$J,9,FALSE),0)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0</v>
      </c>
      <c r="Q2810" s="18">
        <f>IFERROR(VLOOKUP(A2810,[3]Sheet1!$A:$G,7,FALSE),0)</f>
        <v>0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Não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IFERROR(VLOOKUP(A2811,[1]Monitoramento_Base_somente_disp!$A:$J,4,FALSE),0)</f>
        <v>0</v>
      </c>
      <c r="C2811" s="18">
        <f>IFERROR(VLOOKUP(A2811,[1]Monitoramento_Base_somente_disp!$A:$J,5,FALSE),0)</f>
        <v>20089155</v>
      </c>
      <c r="D2811" s="18">
        <f>IFERROR(VLOOKUP(A2811,[1]Monitoramento_Base_somente_disp!$A:$J,6,FALSE),0)</f>
        <v>0</v>
      </c>
      <c r="E2811" s="18">
        <f>IFERROR(VLOOKUP(A2811,[1]Monitoramento_Base_somente_disp!$A:$J,7,FALSE),0)</f>
        <v>0</v>
      </c>
      <c r="F2811" s="18">
        <f>IFERROR(VLOOKUP(A2811,[1]Monitoramento_Base_somente_disp!$A:$J,8,FALSE),0)</f>
        <v>0</v>
      </c>
      <c r="G2811" s="18">
        <f>IFERROR(VLOOKUP(A2811,[1]Monitoramento_Base_somente_disp!$A:$J,9,FALSE),0)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0</v>
      </c>
      <c r="O2811" s="18">
        <f>IFERROR(VLOOKUP(A2811,[3]Sheet1!$A:$G,5,FALSE),0)</f>
        <v>0</v>
      </c>
      <c r="P2811" s="18">
        <f>IFERROR(VLOOKUP(A2811,[3]Sheet1!$A:$G,6,FALSE),0)</f>
        <v>0</v>
      </c>
      <c r="Q2811" s="18">
        <f>IFERROR(VLOOKUP(A2811,[3]Sheet1!$A:$G,7,FALSE),0)</f>
        <v>0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Não</v>
      </c>
      <c r="U2811" s="18" t="str">
        <f t="shared" si="260"/>
        <v>Sim</v>
      </c>
      <c r="V2811" s="18" t="str">
        <f t="shared" si="261"/>
        <v>Não</v>
      </c>
      <c r="W2811" s="18" t="str">
        <f t="shared" si="262"/>
        <v>Não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IFERROR(VLOOKUP(A2812,[1]Monitoramento_Base_somente_disp!$A:$J,4,FALSE),0)</f>
        <v>0</v>
      </c>
      <c r="C2812" s="18">
        <f>IFERROR(VLOOKUP(A2812,[1]Monitoramento_Base_somente_disp!$A:$J,5,FALSE),0)</f>
        <v>0</v>
      </c>
      <c r="D2812" s="18">
        <f>IFERROR(VLOOKUP(A2812,[1]Monitoramento_Base_somente_disp!$A:$J,6,FALSE),0)</f>
        <v>0</v>
      </c>
      <c r="E2812" s="18">
        <f>IFERROR(VLOOKUP(A2812,[1]Monitoramento_Base_somente_disp!$A:$J,7,FALSE),0)</f>
        <v>0</v>
      </c>
      <c r="F2812" s="18">
        <f>IFERROR(VLOOKUP(A2812,[1]Monitoramento_Base_somente_disp!$A:$J,8,FALSE),0)</f>
        <v>0</v>
      </c>
      <c r="G2812" s="18">
        <f>IFERROR(VLOOKUP(A2812,[1]Monitoramento_Base_somente_disp!$A:$J,9,FALSE),0)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IFERROR(VLOOKUP(A2813,[1]Monitoramento_Base_somente_disp!$A:$J,4,FALSE),0)</f>
        <v>0</v>
      </c>
      <c r="C2813" s="18">
        <f>IFERROR(VLOOKUP(A2813,[1]Monitoramento_Base_somente_disp!$A:$J,5,FALSE),0)</f>
        <v>22961492</v>
      </c>
      <c r="D2813" s="18">
        <f>IFERROR(VLOOKUP(A2813,[1]Monitoramento_Base_somente_disp!$A:$J,6,FALSE),0)</f>
        <v>0</v>
      </c>
      <c r="E2813" s="18">
        <f>IFERROR(VLOOKUP(A2813,[1]Monitoramento_Base_somente_disp!$A:$J,7,FALSE),0)</f>
        <v>0</v>
      </c>
      <c r="F2813" s="18">
        <f>IFERROR(VLOOKUP(A2813,[1]Monitoramento_Base_somente_disp!$A:$J,8,FALSE),0)</f>
        <v>0</v>
      </c>
      <c r="G2813" s="18">
        <f>IFERROR(VLOOKUP(A2813,[1]Monitoramento_Base_somente_disp!$A:$J,9,FALSE),0)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3331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Não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IFERROR(VLOOKUP(A2814,[1]Monitoramento_Base_somente_disp!$A:$J,4,FALSE),0)</f>
        <v>0</v>
      </c>
      <c r="C2814" s="18">
        <f>IFERROR(VLOOKUP(A2814,[1]Monitoramento_Base_somente_disp!$A:$J,5,FALSE),0)</f>
        <v>0</v>
      </c>
      <c r="D2814" s="18">
        <f>IFERROR(VLOOKUP(A2814,[1]Monitoramento_Base_somente_disp!$A:$J,6,FALSE),0)</f>
        <v>0</v>
      </c>
      <c r="E2814" s="18">
        <f>IFERROR(VLOOKUP(A2814,[1]Monitoramento_Base_somente_disp!$A:$J,7,FALSE),0)</f>
        <v>0</v>
      </c>
      <c r="F2814" s="18">
        <f>IFERROR(VLOOKUP(A2814,[1]Monitoramento_Base_somente_disp!$A:$J,8,FALSE),0)</f>
        <v>0</v>
      </c>
      <c r="G2814" s="18">
        <f>IFERROR(VLOOKUP(A2814,[1]Monitoramento_Base_somente_disp!$A:$J,9,FALSE),0)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IFERROR(VLOOKUP(A2815,[1]Monitoramento_Base_somente_disp!$A:$J,4,FALSE),0)</f>
        <v>0</v>
      </c>
      <c r="C2815" s="18">
        <f>IFERROR(VLOOKUP(A2815,[1]Monitoramento_Base_somente_disp!$A:$J,5,FALSE),0)</f>
        <v>5440</v>
      </c>
      <c r="D2815" s="18">
        <f>IFERROR(VLOOKUP(A2815,[1]Monitoramento_Base_somente_disp!$A:$J,6,FALSE),0)</f>
        <v>0</v>
      </c>
      <c r="E2815" s="18">
        <f>IFERROR(VLOOKUP(A2815,[1]Monitoramento_Base_somente_disp!$A:$J,7,FALSE),0)</f>
        <v>0</v>
      </c>
      <c r="F2815" s="18">
        <f>IFERROR(VLOOKUP(A2815,[1]Monitoramento_Base_somente_disp!$A:$J,8,FALSE),0)</f>
        <v>0</v>
      </c>
      <c r="G2815" s="18">
        <f>IFERROR(VLOOKUP(A2815,[1]Monitoramento_Base_somente_disp!$A:$J,9,FALSE),0)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Não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IFERROR(VLOOKUP(A2816,[1]Monitoramento_Base_somente_disp!$A:$J,4,FALSE),0)</f>
        <v>0</v>
      </c>
      <c r="C2816" s="18">
        <f>IFERROR(VLOOKUP(A2816,[1]Monitoramento_Base_somente_disp!$A:$J,5,FALSE),0)</f>
        <v>0</v>
      </c>
      <c r="D2816" s="18">
        <f>IFERROR(VLOOKUP(A2816,[1]Monitoramento_Base_somente_disp!$A:$J,6,FALSE),0)</f>
        <v>0</v>
      </c>
      <c r="E2816" s="18">
        <f>IFERROR(VLOOKUP(A2816,[1]Monitoramento_Base_somente_disp!$A:$J,7,FALSE),0)</f>
        <v>0</v>
      </c>
      <c r="F2816" s="18">
        <f>IFERROR(VLOOKUP(A2816,[1]Monitoramento_Base_somente_disp!$A:$J,8,FALSE),0)</f>
        <v>0</v>
      </c>
      <c r="G2816" s="18">
        <f>IFERROR(VLOOKUP(A2816,[1]Monitoramento_Base_somente_disp!$A:$J,9,FALSE),0)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IFERROR(VLOOKUP(A2817,[1]Monitoramento_Base_somente_disp!$A:$J,4,FALSE),0)</f>
        <v>0</v>
      </c>
      <c r="C2817" s="18">
        <f>IFERROR(VLOOKUP(A2817,[1]Monitoramento_Base_somente_disp!$A:$J,5,FALSE),0)</f>
        <v>850</v>
      </c>
      <c r="D2817" s="18">
        <f>IFERROR(VLOOKUP(A2817,[1]Monitoramento_Base_somente_disp!$A:$J,6,FALSE),0)</f>
        <v>0</v>
      </c>
      <c r="E2817" s="18">
        <f>IFERROR(VLOOKUP(A2817,[1]Monitoramento_Base_somente_disp!$A:$J,7,FALSE),0)</f>
        <v>0</v>
      </c>
      <c r="F2817" s="18">
        <f>IFERROR(VLOOKUP(A2817,[1]Monitoramento_Base_somente_disp!$A:$J,8,FALSE),0)</f>
        <v>0</v>
      </c>
      <c r="G2817" s="18">
        <f>IFERROR(VLOOKUP(A2817,[1]Monitoramento_Base_somente_disp!$A:$J,9,FALSE),0)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Não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IFERROR(VLOOKUP(A2818,[1]Monitoramento_Base_somente_disp!$A:$J,4,FALSE),0)</f>
        <v>0</v>
      </c>
      <c r="C2818" s="18">
        <f>IFERROR(VLOOKUP(A2818,[1]Monitoramento_Base_somente_disp!$A:$J,5,FALSE),0)</f>
        <v>0</v>
      </c>
      <c r="D2818" s="18">
        <f>IFERROR(VLOOKUP(A2818,[1]Monitoramento_Base_somente_disp!$A:$J,6,FALSE),0)</f>
        <v>0</v>
      </c>
      <c r="E2818" s="18">
        <f>IFERROR(VLOOKUP(A2818,[1]Monitoramento_Base_somente_disp!$A:$J,7,FALSE),0)</f>
        <v>0</v>
      </c>
      <c r="F2818" s="18">
        <f>IFERROR(VLOOKUP(A2818,[1]Monitoramento_Base_somente_disp!$A:$J,8,FALSE),0)</f>
        <v>0</v>
      </c>
      <c r="G2818" s="18">
        <f>IFERROR(VLOOKUP(A2818,[1]Monitoramento_Base_somente_disp!$A:$J,9,FALSE),0)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0</v>
      </c>
      <c r="O2818" s="18">
        <f>IFERROR(VLOOKUP(A2818,[3]Sheet1!$A:$G,5,FALSE),0)</f>
        <v>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Não</v>
      </c>
      <c r="U2818" s="18" t="str">
        <f t="shared" si="260"/>
        <v>Não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IFERROR(VLOOKUP(A2819,[1]Monitoramento_Base_somente_disp!$A:$J,4,FALSE),0)</f>
        <v>0</v>
      </c>
      <c r="C2819" s="18">
        <f>IFERROR(VLOOKUP(A2819,[1]Monitoramento_Base_somente_disp!$A:$J,5,FALSE),0)</f>
        <v>5942401</v>
      </c>
      <c r="D2819" s="18">
        <f>IFERROR(VLOOKUP(A2819,[1]Monitoramento_Base_somente_disp!$A:$J,6,FALSE),0)</f>
        <v>0</v>
      </c>
      <c r="E2819" s="18">
        <f>IFERROR(VLOOKUP(A2819,[1]Monitoramento_Base_somente_disp!$A:$J,7,FALSE),0)</f>
        <v>0</v>
      </c>
      <c r="F2819" s="18">
        <f>IFERROR(VLOOKUP(A2819,[1]Monitoramento_Base_somente_disp!$A:$J,8,FALSE),0)</f>
        <v>0</v>
      </c>
      <c r="G2819" s="18">
        <f>IFERROR(VLOOKUP(A2819,[1]Monitoramento_Base_somente_disp!$A:$J,9,FALSE),0)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146213</v>
      </c>
      <c r="O2819" s="18">
        <f>IFERROR(VLOOKUP(A2819,[3]Sheet1!$A:$G,5,FALSE),0)</f>
        <v>0</v>
      </c>
      <c r="P2819" s="18">
        <f>IFERROR(VLOOKUP(A2819,[3]Sheet1!$A:$G,6,FALSE),0)</f>
        <v>0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Não</v>
      </c>
      <c r="W2819" s="18" t="str">
        <f t="shared" si="262"/>
        <v>Não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IFERROR(VLOOKUP(A2820,[1]Monitoramento_Base_somente_disp!$A:$J,4,FALSE),0)</f>
        <v>0</v>
      </c>
      <c r="C2820" s="18">
        <f>IFERROR(VLOOKUP(A2820,[1]Monitoramento_Base_somente_disp!$A:$J,5,FALSE),0)</f>
        <v>0</v>
      </c>
      <c r="D2820" s="18">
        <f>IFERROR(VLOOKUP(A2820,[1]Monitoramento_Base_somente_disp!$A:$J,6,FALSE),0)</f>
        <v>0</v>
      </c>
      <c r="E2820" s="18">
        <f>IFERROR(VLOOKUP(A2820,[1]Monitoramento_Base_somente_disp!$A:$J,7,FALSE),0)</f>
        <v>0</v>
      </c>
      <c r="F2820" s="18">
        <f>IFERROR(VLOOKUP(A2820,[1]Monitoramento_Base_somente_disp!$A:$J,8,FALSE),0)</f>
        <v>0</v>
      </c>
      <c r="G2820" s="18">
        <f>IFERROR(VLOOKUP(A2820,[1]Monitoramento_Base_somente_disp!$A:$J,9,FALSE),0)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IFERROR(VLOOKUP(A2821,[1]Monitoramento_Base_somente_disp!$A:$J,4,FALSE),0)</f>
        <v>0</v>
      </c>
      <c r="C2821" s="18">
        <f>IFERROR(VLOOKUP(A2821,[1]Monitoramento_Base_somente_disp!$A:$J,5,FALSE),0)</f>
        <v>41494722</v>
      </c>
      <c r="D2821" s="18">
        <f>IFERROR(VLOOKUP(A2821,[1]Monitoramento_Base_somente_disp!$A:$J,6,FALSE),0)</f>
        <v>0</v>
      </c>
      <c r="E2821" s="18">
        <f>IFERROR(VLOOKUP(A2821,[1]Monitoramento_Base_somente_disp!$A:$J,7,FALSE),0)</f>
        <v>0</v>
      </c>
      <c r="F2821" s="18">
        <f>IFERROR(VLOOKUP(A2821,[1]Monitoramento_Base_somente_disp!$A:$J,8,FALSE),0)</f>
        <v>0</v>
      </c>
      <c r="G2821" s="18">
        <f>IFERROR(VLOOKUP(A2821,[1]Monitoramento_Base_somente_disp!$A:$J,9,FALSE),0)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Não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>
        <f>IFERROR(VLOOKUP(A2822,[1]Monitoramento_Base_somente_disp!$A:$J,4,FALSE),0)</f>
        <v>0</v>
      </c>
      <c r="C2822" s="18">
        <f>IFERROR(VLOOKUP(A2822,[1]Monitoramento_Base_somente_disp!$A:$J,5,FALSE),0)</f>
        <v>9246895</v>
      </c>
      <c r="D2822" s="18">
        <f>IFERROR(VLOOKUP(A2822,[1]Monitoramento_Base_somente_disp!$A:$J,6,FALSE),0)</f>
        <v>0</v>
      </c>
      <c r="E2822" s="18">
        <f>IFERROR(VLOOKUP(A2822,[1]Monitoramento_Base_somente_disp!$A:$J,7,FALSE),0)</f>
        <v>0</v>
      </c>
      <c r="F2822" s="18">
        <f>IFERROR(VLOOKUP(A2822,[1]Monitoramento_Base_somente_disp!$A:$J,8,FALSE),0)</f>
        <v>0</v>
      </c>
      <c r="G2822" s="18">
        <f>IFERROR(VLOOKUP(A2822,[1]Monitoramento_Base_somente_disp!$A:$J,9,FALSE),0)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90258</v>
      </c>
      <c r="O2822" s="18">
        <f>IFERROR(VLOOKUP(A2822,[3]Sheet1!$A:$G,5,FALSE),0)</f>
        <v>0</v>
      </c>
      <c r="P2822" s="18">
        <f>IFERROR(VLOOKUP(A2822,[3]Sheet1!$A:$G,6,FALSE),0)</f>
        <v>0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Não</v>
      </c>
      <c r="W2822" s="18" t="str">
        <f t="shared" ref="W2822:W2885" si="268">IF(E2822+K2822+Q2822&gt;0,"Sim","Não")</f>
        <v>Não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>
        <f>IFERROR(VLOOKUP(A2823,[1]Monitoramento_Base_somente_disp!$A:$J,4,FALSE),0)</f>
        <v>0</v>
      </c>
      <c r="C2823" s="18">
        <f>IFERROR(VLOOKUP(A2823,[1]Monitoramento_Base_somente_disp!$A:$J,5,FALSE),0)</f>
        <v>32823022</v>
      </c>
      <c r="D2823" s="18">
        <f>IFERROR(VLOOKUP(A2823,[1]Monitoramento_Base_somente_disp!$A:$J,6,FALSE),0)</f>
        <v>0</v>
      </c>
      <c r="E2823" s="18">
        <f>IFERROR(VLOOKUP(A2823,[1]Monitoramento_Base_somente_disp!$A:$J,7,FALSE),0)</f>
        <v>0</v>
      </c>
      <c r="F2823" s="18">
        <f>IFERROR(VLOOKUP(A2823,[1]Monitoramento_Base_somente_disp!$A:$J,8,FALSE),0)</f>
        <v>0</v>
      </c>
      <c r="G2823" s="18">
        <f>IFERROR(VLOOKUP(A2823,[1]Monitoramento_Base_somente_disp!$A:$J,9,FALSE),0)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Não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IFERROR(VLOOKUP(A2824,[1]Monitoramento_Base_somente_disp!$A:$J,4,FALSE),0)</f>
        <v>0</v>
      </c>
      <c r="C2824" s="18">
        <f>IFERROR(VLOOKUP(A2824,[1]Monitoramento_Base_somente_disp!$A:$J,5,FALSE),0)</f>
        <v>0</v>
      </c>
      <c r="D2824" s="18">
        <f>IFERROR(VLOOKUP(A2824,[1]Monitoramento_Base_somente_disp!$A:$J,6,FALSE),0)</f>
        <v>0</v>
      </c>
      <c r="E2824" s="18">
        <f>IFERROR(VLOOKUP(A2824,[1]Monitoramento_Base_somente_disp!$A:$J,7,FALSE),0)</f>
        <v>0</v>
      </c>
      <c r="F2824" s="18">
        <f>IFERROR(VLOOKUP(A2824,[1]Monitoramento_Base_somente_disp!$A:$J,8,FALSE),0)</f>
        <v>0</v>
      </c>
      <c r="G2824" s="18">
        <f>IFERROR(VLOOKUP(A2824,[1]Monitoramento_Base_somente_disp!$A:$J,9,FALSE),0)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0</v>
      </c>
      <c r="O2824" s="18">
        <f>IFERROR(VLOOKUP(A2824,[3]Sheet1!$A:$G,5,FALSE),0)</f>
        <v>181957</v>
      </c>
      <c r="P2824" s="18">
        <f>IFERROR(VLOOKUP(A2824,[3]Sheet1!$A:$G,6,FALSE),0)</f>
        <v>0</v>
      </c>
      <c r="Q2824" s="18">
        <f>IFERROR(VLOOKUP(A2824,[3]Sheet1!$A:$G,7,FALSE),0)</f>
        <v>0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Não</v>
      </c>
      <c r="U2824" s="18" t="str">
        <f t="shared" si="266"/>
        <v>Sim</v>
      </c>
      <c r="V2824" s="18" t="str">
        <f t="shared" si="267"/>
        <v>Não</v>
      </c>
      <c r="W2824" s="18" t="str">
        <f t="shared" si="268"/>
        <v>Não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IFERROR(VLOOKUP(A2825,[1]Monitoramento_Base_somente_disp!$A:$J,4,FALSE),0)</f>
        <v>0</v>
      </c>
      <c r="C2825" s="18">
        <f>IFERROR(VLOOKUP(A2825,[1]Monitoramento_Base_somente_disp!$A:$J,5,FALSE),0)</f>
        <v>0</v>
      </c>
      <c r="D2825" s="18">
        <f>IFERROR(VLOOKUP(A2825,[1]Monitoramento_Base_somente_disp!$A:$J,6,FALSE),0)</f>
        <v>0</v>
      </c>
      <c r="E2825" s="18">
        <f>IFERROR(VLOOKUP(A2825,[1]Monitoramento_Base_somente_disp!$A:$J,7,FALSE),0)</f>
        <v>0</v>
      </c>
      <c r="F2825" s="18">
        <f>IFERROR(VLOOKUP(A2825,[1]Monitoramento_Base_somente_disp!$A:$J,8,FALSE),0)</f>
        <v>0</v>
      </c>
      <c r="G2825" s="18">
        <f>IFERROR(VLOOKUP(A2825,[1]Monitoramento_Base_somente_disp!$A:$J,9,FALSE),0)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0</v>
      </c>
      <c r="O2825" s="18">
        <f>IFERROR(VLOOKUP(A2825,[3]Sheet1!$A:$G,5,FALSE),0)</f>
        <v>0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Não</v>
      </c>
      <c r="U2825" s="18" t="str">
        <f t="shared" si="266"/>
        <v>Não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IFERROR(VLOOKUP(A2826,[1]Monitoramento_Base_somente_disp!$A:$J,4,FALSE),0)</f>
        <v>0</v>
      </c>
      <c r="C2826" s="18">
        <f>IFERROR(VLOOKUP(A2826,[1]Monitoramento_Base_somente_disp!$A:$J,5,FALSE),0)</f>
        <v>79832</v>
      </c>
      <c r="D2826" s="18">
        <f>IFERROR(VLOOKUP(A2826,[1]Monitoramento_Base_somente_disp!$A:$J,6,FALSE),0)</f>
        <v>0</v>
      </c>
      <c r="E2826" s="18">
        <f>IFERROR(VLOOKUP(A2826,[1]Monitoramento_Base_somente_disp!$A:$J,7,FALSE),0)</f>
        <v>0</v>
      </c>
      <c r="F2826" s="18">
        <f>IFERROR(VLOOKUP(A2826,[1]Monitoramento_Base_somente_disp!$A:$J,8,FALSE),0)</f>
        <v>0</v>
      </c>
      <c r="G2826" s="18">
        <f>IFERROR(VLOOKUP(A2826,[1]Monitoramento_Base_somente_disp!$A:$J,9,FALSE),0)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Não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>
        <f>IFERROR(VLOOKUP(A2827,[1]Monitoramento_Base_somente_disp!$A:$J,4,FALSE),0)</f>
        <v>0</v>
      </c>
      <c r="C2827" s="18">
        <f>IFERROR(VLOOKUP(A2827,[1]Monitoramento_Base_somente_disp!$A:$J,5,FALSE),0)</f>
        <v>16112651</v>
      </c>
      <c r="D2827" s="18">
        <f>IFERROR(VLOOKUP(A2827,[1]Monitoramento_Base_somente_disp!$A:$J,6,FALSE),0)</f>
        <v>0</v>
      </c>
      <c r="E2827" s="18">
        <f>IFERROR(VLOOKUP(A2827,[1]Monitoramento_Base_somente_disp!$A:$J,7,FALSE),0)</f>
        <v>0</v>
      </c>
      <c r="F2827" s="18">
        <f>IFERROR(VLOOKUP(A2827,[1]Monitoramento_Base_somente_disp!$A:$J,8,FALSE),0)</f>
        <v>0</v>
      </c>
      <c r="G2827" s="18">
        <f>IFERROR(VLOOKUP(A2827,[1]Monitoramento_Base_somente_disp!$A:$J,9,FALSE),0)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Não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>
        <f>IFERROR(VLOOKUP(A2828,[1]Monitoramento_Base_somente_disp!$A:$J,4,FALSE),0)</f>
        <v>0</v>
      </c>
      <c r="C2828" s="18">
        <f>IFERROR(VLOOKUP(A2828,[1]Monitoramento_Base_somente_disp!$A:$J,5,FALSE),0)</f>
        <v>1207</v>
      </c>
      <c r="D2828" s="18">
        <f>IFERROR(VLOOKUP(A2828,[1]Monitoramento_Base_somente_disp!$A:$J,6,FALSE),0)</f>
        <v>0</v>
      </c>
      <c r="E2828" s="18">
        <f>IFERROR(VLOOKUP(A2828,[1]Monitoramento_Base_somente_disp!$A:$J,7,FALSE),0)</f>
        <v>0</v>
      </c>
      <c r="F2828" s="18">
        <f>IFERROR(VLOOKUP(A2828,[1]Monitoramento_Base_somente_disp!$A:$J,8,FALSE),0)</f>
        <v>0</v>
      </c>
      <c r="G2828" s="18">
        <f>IFERROR(VLOOKUP(A2828,[1]Monitoramento_Base_somente_disp!$A:$J,9,FALSE),0)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Não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IFERROR(VLOOKUP(A2829,[1]Monitoramento_Base_somente_disp!$A:$J,4,FALSE),0)</f>
        <v>0</v>
      </c>
      <c r="C2829" s="18">
        <f>IFERROR(VLOOKUP(A2829,[1]Monitoramento_Base_somente_disp!$A:$J,5,FALSE),0)</f>
        <v>0</v>
      </c>
      <c r="D2829" s="18">
        <f>IFERROR(VLOOKUP(A2829,[1]Monitoramento_Base_somente_disp!$A:$J,6,FALSE),0)</f>
        <v>0</v>
      </c>
      <c r="E2829" s="18">
        <f>IFERROR(VLOOKUP(A2829,[1]Monitoramento_Base_somente_disp!$A:$J,7,FALSE),0)</f>
        <v>0</v>
      </c>
      <c r="F2829" s="18">
        <f>IFERROR(VLOOKUP(A2829,[1]Monitoramento_Base_somente_disp!$A:$J,8,FALSE),0)</f>
        <v>0</v>
      </c>
      <c r="G2829" s="18">
        <f>IFERROR(VLOOKUP(A2829,[1]Monitoramento_Base_somente_disp!$A:$J,9,FALSE),0)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0</v>
      </c>
      <c r="P2829" s="18">
        <f>IFERROR(VLOOKUP(A2829,[3]Sheet1!$A:$G,6,FALSE),0)</f>
        <v>0</v>
      </c>
      <c r="Q2829" s="18">
        <f>IFERROR(VLOOKUP(A2829,[3]Sheet1!$A:$G,7,FALSE),0)</f>
        <v>0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Não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IFERROR(VLOOKUP(A2830,[1]Monitoramento_Base_somente_disp!$A:$J,4,FALSE),0)</f>
        <v>0</v>
      </c>
      <c r="C2830" s="18">
        <f>IFERROR(VLOOKUP(A2830,[1]Monitoramento_Base_somente_disp!$A:$J,5,FALSE),0)</f>
        <v>0</v>
      </c>
      <c r="D2830" s="18">
        <f>IFERROR(VLOOKUP(A2830,[1]Monitoramento_Base_somente_disp!$A:$J,6,FALSE),0)</f>
        <v>0</v>
      </c>
      <c r="E2830" s="18">
        <f>IFERROR(VLOOKUP(A2830,[1]Monitoramento_Base_somente_disp!$A:$J,7,FALSE),0)</f>
        <v>0</v>
      </c>
      <c r="F2830" s="18">
        <f>IFERROR(VLOOKUP(A2830,[1]Monitoramento_Base_somente_disp!$A:$J,8,FALSE),0)</f>
        <v>0</v>
      </c>
      <c r="G2830" s="18">
        <f>IFERROR(VLOOKUP(A2830,[1]Monitoramento_Base_somente_disp!$A:$J,9,FALSE),0)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IFERROR(VLOOKUP(A2831,[1]Monitoramento_Base_somente_disp!$A:$J,4,FALSE),0)</f>
        <v>27600</v>
      </c>
      <c r="C2831" s="18">
        <f>IFERROR(VLOOKUP(A2831,[1]Monitoramento_Base_somente_disp!$A:$J,5,FALSE),0)</f>
        <v>7817640</v>
      </c>
      <c r="D2831" s="18">
        <f>IFERROR(VLOOKUP(A2831,[1]Monitoramento_Base_somente_disp!$A:$J,6,FALSE),0)</f>
        <v>0</v>
      </c>
      <c r="E2831" s="18">
        <f>IFERROR(VLOOKUP(A2831,[1]Monitoramento_Base_somente_disp!$A:$J,7,FALSE),0)</f>
        <v>0</v>
      </c>
      <c r="F2831" s="18">
        <f>IFERROR(VLOOKUP(A2831,[1]Monitoramento_Base_somente_disp!$A:$J,8,FALSE),0)</f>
        <v>0</v>
      </c>
      <c r="G2831" s="18">
        <f>IFERROR(VLOOKUP(A2831,[1]Monitoramento_Base_somente_disp!$A:$J,9,FALSE),0)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Não</v>
      </c>
      <c r="W2831" s="18" t="str">
        <f t="shared" si="268"/>
        <v>Não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>
        <f>IFERROR(VLOOKUP(A2832,[1]Monitoramento_Base_somente_disp!$A:$J,4,FALSE),0)</f>
        <v>0</v>
      </c>
      <c r="C2832" s="18">
        <f>IFERROR(VLOOKUP(A2832,[1]Monitoramento_Base_somente_disp!$A:$J,5,FALSE),0)</f>
        <v>37108909</v>
      </c>
      <c r="D2832" s="18">
        <f>IFERROR(VLOOKUP(A2832,[1]Monitoramento_Base_somente_disp!$A:$J,6,FALSE),0)</f>
        <v>0</v>
      </c>
      <c r="E2832" s="18">
        <f>IFERROR(VLOOKUP(A2832,[1]Monitoramento_Base_somente_disp!$A:$J,7,FALSE),0)</f>
        <v>0</v>
      </c>
      <c r="F2832" s="18">
        <f>IFERROR(VLOOKUP(A2832,[1]Monitoramento_Base_somente_disp!$A:$J,8,FALSE),0)</f>
        <v>0</v>
      </c>
      <c r="G2832" s="18">
        <f>IFERROR(VLOOKUP(A2832,[1]Monitoramento_Base_somente_disp!$A:$J,9,FALSE),0)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0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Não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>
        <f>IFERROR(VLOOKUP(A2833,[1]Monitoramento_Base_somente_disp!$A:$J,4,FALSE),0)</f>
        <v>0</v>
      </c>
      <c r="C2833" s="18">
        <f>IFERROR(VLOOKUP(A2833,[1]Monitoramento_Base_somente_disp!$A:$J,5,FALSE),0)</f>
        <v>3165961</v>
      </c>
      <c r="D2833" s="18">
        <f>IFERROR(VLOOKUP(A2833,[1]Monitoramento_Base_somente_disp!$A:$J,6,FALSE),0)</f>
        <v>0</v>
      </c>
      <c r="E2833" s="18">
        <f>IFERROR(VLOOKUP(A2833,[1]Monitoramento_Base_somente_disp!$A:$J,7,FALSE),0)</f>
        <v>0</v>
      </c>
      <c r="F2833" s="18">
        <f>IFERROR(VLOOKUP(A2833,[1]Monitoramento_Base_somente_disp!$A:$J,8,FALSE),0)</f>
        <v>0</v>
      </c>
      <c r="G2833" s="18">
        <f>IFERROR(VLOOKUP(A2833,[1]Monitoramento_Base_somente_disp!$A:$J,9,FALSE),0)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Não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>
        <f>IFERROR(VLOOKUP(A2834,[1]Monitoramento_Base_somente_disp!$A:$J,4,FALSE),0)</f>
        <v>0</v>
      </c>
      <c r="C2834" s="18">
        <f>IFERROR(VLOOKUP(A2834,[1]Monitoramento_Base_somente_disp!$A:$J,5,FALSE),0)</f>
        <v>558399</v>
      </c>
      <c r="D2834" s="18">
        <f>IFERROR(VLOOKUP(A2834,[1]Monitoramento_Base_somente_disp!$A:$J,6,FALSE),0)</f>
        <v>0</v>
      </c>
      <c r="E2834" s="18">
        <f>IFERROR(VLOOKUP(A2834,[1]Monitoramento_Base_somente_disp!$A:$J,7,FALSE),0)</f>
        <v>0</v>
      </c>
      <c r="F2834" s="18">
        <f>IFERROR(VLOOKUP(A2834,[1]Monitoramento_Base_somente_disp!$A:$J,8,FALSE),0)</f>
        <v>0</v>
      </c>
      <c r="G2834" s="18">
        <f>IFERROR(VLOOKUP(A2834,[1]Monitoramento_Base_somente_disp!$A:$J,9,FALSE),0)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Não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>
        <f>IFERROR(VLOOKUP(A2835,[1]Monitoramento_Base_somente_disp!$A:$J,4,FALSE),0)</f>
        <v>0</v>
      </c>
      <c r="C2835" s="18">
        <f>IFERROR(VLOOKUP(A2835,[1]Monitoramento_Base_somente_disp!$A:$J,5,FALSE),0)</f>
        <v>4448560</v>
      </c>
      <c r="D2835" s="18">
        <f>IFERROR(VLOOKUP(A2835,[1]Monitoramento_Base_somente_disp!$A:$J,6,FALSE),0)</f>
        <v>0</v>
      </c>
      <c r="E2835" s="18">
        <f>IFERROR(VLOOKUP(A2835,[1]Monitoramento_Base_somente_disp!$A:$J,7,FALSE),0)</f>
        <v>0</v>
      </c>
      <c r="F2835" s="18">
        <f>IFERROR(VLOOKUP(A2835,[1]Monitoramento_Base_somente_disp!$A:$J,8,FALSE),0)</f>
        <v>0</v>
      </c>
      <c r="G2835" s="18">
        <f>IFERROR(VLOOKUP(A2835,[1]Monitoramento_Base_somente_disp!$A:$J,9,FALSE),0)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Não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>
        <f>IFERROR(VLOOKUP(A2836,[1]Monitoramento_Base_somente_disp!$A:$J,4,FALSE),0)</f>
        <v>20209</v>
      </c>
      <c r="C2836" s="18">
        <f>IFERROR(VLOOKUP(A2836,[1]Monitoramento_Base_somente_disp!$A:$J,5,FALSE),0)</f>
        <v>127239435</v>
      </c>
      <c r="D2836" s="18">
        <f>IFERROR(VLOOKUP(A2836,[1]Monitoramento_Base_somente_disp!$A:$J,6,FALSE),0)</f>
        <v>0</v>
      </c>
      <c r="E2836" s="18">
        <f>IFERROR(VLOOKUP(A2836,[1]Monitoramento_Base_somente_disp!$A:$J,7,FALSE),0)</f>
        <v>0</v>
      </c>
      <c r="F2836" s="18">
        <f>IFERROR(VLOOKUP(A2836,[1]Monitoramento_Base_somente_disp!$A:$J,8,FALSE),0)</f>
        <v>0</v>
      </c>
      <c r="G2836" s="18">
        <f>IFERROR(VLOOKUP(A2836,[1]Monitoramento_Base_somente_disp!$A:$J,9,FALSE),0)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Não</v>
      </c>
      <c r="W2836" s="18" t="str">
        <f t="shared" si="268"/>
        <v>Não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>
        <f>IFERROR(VLOOKUP(A2837,[1]Monitoramento_Base_somente_disp!$A:$J,4,FALSE),0)</f>
        <v>0</v>
      </c>
      <c r="C2837" s="18">
        <f>IFERROR(VLOOKUP(A2837,[1]Monitoramento_Base_somente_disp!$A:$J,5,FALSE),0)</f>
        <v>8143289</v>
      </c>
      <c r="D2837" s="18">
        <f>IFERROR(VLOOKUP(A2837,[1]Monitoramento_Base_somente_disp!$A:$J,6,FALSE),0)</f>
        <v>0</v>
      </c>
      <c r="E2837" s="18">
        <f>IFERROR(VLOOKUP(A2837,[1]Monitoramento_Base_somente_disp!$A:$J,7,FALSE),0)</f>
        <v>0</v>
      </c>
      <c r="F2837" s="18">
        <f>IFERROR(VLOOKUP(A2837,[1]Monitoramento_Base_somente_disp!$A:$J,8,FALSE),0)</f>
        <v>0</v>
      </c>
      <c r="G2837" s="18">
        <f>IFERROR(VLOOKUP(A2837,[1]Monitoramento_Base_somente_disp!$A:$J,9,FALSE),0)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0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Não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IFERROR(VLOOKUP(A2838,[1]Monitoramento_Base_somente_disp!$A:$J,4,FALSE),0)</f>
        <v>0</v>
      </c>
      <c r="C2838" s="18">
        <f>IFERROR(VLOOKUP(A2838,[1]Monitoramento_Base_somente_disp!$A:$J,5,FALSE),0)</f>
        <v>0</v>
      </c>
      <c r="D2838" s="18">
        <f>IFERROR(VLOOKUP(A2838,[1]Monitoramento_Base_somente_disp!$A:$J,6,FALSE),0)</f>
        <v>0</v>
      </c>
      <c r="E2838" s="18">
        <f>IFERROR(VLOOKUP(A2838,[1]Monitoramento_Base_somente_disp!$A:$J,7,FALSE),0)</f>
        <v>0</v>
      </c>
      <c r="F2838" s="18">
        <f>IFERROR(VLOOKUP(A2838,[1]Monitoramento_Base_somente_disp!$A:$J,8,FALSE),0)</f>
        <v>0</v>
      </c>
      <c r="G2838" s="18">
        <f>IFERROR(VLOOKUP(A2838,[1]Monitoramento_Base_somente_disp!$A:$J,9,FALSE),0)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IFERROR(VLOOKUP(A2839,[1]Monitoramento_Base_somente_disp!$A:$J,4,FALSE),0)</f>
        <v>0</v>
      </c>
      <c r="C2839" s="18">
        <f>IFERROR(VLOOKUP(A2839,[1]Monitoramento_Base_somente_disp!$A:$J,5,FALSE),0)</f>
        <v>0</v>
      </c>
      <c r="D2839" s="18">
        <f>IFERROR(VLOOKUP(A2839,[1]Monitoramento_Base_somente_disp!$A:$J,6,FALSE),0)</f>
        <v>0</v>
      </c>
      <c r="E2839" s="18">
        <f>IFERROR(VLOOKUP(A2839,[1]Monitoramento_Base_somente_disp!$A:$J,7,FALSE),0)</f>
        <v>0</v>
      </c>
      <c r="F2839" s="18">
        <f>IFERROR(VLOOKUP(A2839,[1]Monitoramento_Base_somente_disp!$A:$J,8,FALSE),0)</f>
        <v>0</v>
      </c>
      <c r="G2839" s="18">
        <f>IFERROR(VLOOKUP(A2839,[1]Monitoramento_Base_somente_disp!$A:$J,9,FALSE),0)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IFERROR(VLOOKUP(A2840,[1]Monitoramento_Base_somente_disp!$A:$J,4,FALSE),0)</f>
        <v>0</v>
      </c>
      <c r="C2840" s="18">
        <f>IFERROR(VLOOKUP(A2840,[1]Monitoramento_Base_somente_disp!$A:$J,5,FALSE),0)</f>
        <v>12937629</v>
      </c>
      <c r="D2840" s="18">
        <f>IFERROR(VLOOKUP(A2840,[1]Monitoramento_Base_somente_disp!$A:$J,6,FALSE),0)</f>
        <v>0</v>
      </c>
      <c r="E2840" s="18">
        <f>IFERROR(VLOOKUP(A2840,[1]Monitoramento_Base_somente_disp!$A:$J,7,FALSE),0)</f>
        <v>0</v>
      </c>
      <c r="F2840" s="18">
        <f>IFERROR(VLOOKUP(A2840,[1]Monitoramento_Base_somente_disp!$A:$J,8,FALSE),0)</f>
        <v>0</v>
      </c>
      <c r="G2840" s="18">
        <f>IFERROR(VLOOKUP(A2840,[1]Monitoramento_Base_somente_disp!$A:$J,9,FALSE),0)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0</v>
      </c>
      <c r="O2840" s="18">
        <f>IFERROR(VLOOKUP(A2840,[3]Sheet1!$A:$G,5,FALSE),0)</f>
        <v>0</v>
      </c>
      <c r="P2840" s="18">
        <f>IFERROR(VLOOKUP(A2840,[3]Sheet1!$A:$G,6,FALSE),0)</f>
        <v>0</v>
      </c>
      <c r="Q2840" s="18">
        <f>IFERROR(VLOOKUP(A2840,[3]Sheet1!$A:$G,7,FALSE),0)</f>
        <v>0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Não</v>
      </c>
      <c r="U2840" s="18" t="str">
        <f t="shared" si="266"/>
        <v>Sim</v>
      </c>
      <c r="V2840" s="18" t="str">
        <f t="shared" si="267"/>
        <v>Não</v>
      </c>
      <c r="W2840" s="18" t="str">
        <f t="shared" si="268"/>
        <v>Não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IFERROR(VLOOKUP(A2841,[1]Monitoramento_Base_somente_disp!$A:$J,4,FALSE),0)</f>
        <v>0</v>
      </c>
      <c r="C2841" s="18">
        <f>IFERROR(VLOOKUP(A2841,[1]Monitoramento_Base_somente_disp!$A:$J,5,FALSE),0)</f>
        <v>0</v>
      </c>
      <c r="D2841" s="18">
        <f>IFERROR(VLOOKUP(A2841,[1]Monitoramento_Base_somente_disp!$A:$J,6,FALSE),0)</f>
        <v>0</v>
      </c>
      <c r="E2841" s="18">
        <f>IFERROR(VLOOKUP(A2841,[1]Monitoramento_Base_somente_disp!$A:$J,7,FALSE),0)</f>
        <v>0</v>
      </c>
      <c r="F2841" s="18">
        <f>IFERROR(VLOOKUP(A2841,[1]Monitoramento_Base_somente_disp!$A:$J,8,FALSE),0)</f>
        <v>0</v>
      </c>
      <c r="G2841" s="18">
        <f>IFERROR(VLOOKUP(A2841,[1]Monitoramento_Base_somente_disp!$A:$J,9,FALSE),0)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IFERROR(VLOOKUP(A2842,[1]Monitoramento_Base_somente_disp!$A:$J,4,FALSE),0)</f>
        <v>0</v>
      </c>
      <c r="C2842" s="18">
        <f>IFERROR(VLOOKUP(A2842,[1]Monitoramento_Base_somente_disp!$A:$J,5,FALSE),0)</f>
        <v>850</v>
      </c>
      <c r="D2842" s="18">
        <f>IFERROR(VLOOKUP(A2842,[1]Monitoramento_Base_somente_disp!$A:$J,6,FALSE),0)</f>
        <v>0</v>
      </c>
      <c r="E2842" s="18">
        <f>IFERROR(VLOOKUP(A2842,[1]Monitoramento_Base_somente_disp!$A:$J,7,FALSE),0)</f>
        <v>0</v>
      </c>
      <c r="F2842" s="18">
        <f>IFERROR(VLOOKUP(A2842,[1]Monitoramento_Base_somente_disp!$A:$J,8,FALSE),0)</f>
        <v>0</v>
      </c>
      <c r="G2842" s="18">
        <f>IFERROR(VLOOKUP(A2842,[1]Monitoramento_Base_somente_disp!$A:$J,9,FALSE),0)</f>
        <v>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Não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IFERROR(VLOOKUP(A2843,[1]Monitoramento_Base_somente_disp!$A:$J,4,FALSE),0)</f>
        <v>0</v>
      </c>
      <c r="C2843" s="18">
        <f>IFERROR(VLOOKUP(A2843,[1]Monitoramento_Base_somente_disp!$A:$J,5,FALSE),0)</f>
        <v>0</v>
      </c>
      <c r="D2843" s="18">
        <f>IFERROR(VLOOKUP(A2843,[1]Monitoramento_Base_somente_disp!$A:$J,6,FALSE),0)</f>
        <v>0</v>
      </c>
      <c r="E2843" s="18">
        <f>IFERROR(VLOOKUP(A2843,[1]Monitoramento_Base_somente_disp!$A:$J,7,FALSE),0)</f>
        <v>0</v>
      </c>
      <c r="F2843" s="18">
        <f>IFERROR(VLOOKUP(A2843,[1]Monitoramento_Base_somente_disp!$A:$J,8,FALSE),0)</f>
        <v>0</v>
      </c>
      <c r="G2843" s="18">
        <f>IFERROR(VLOOKUP(A2843,[1]Monitoramento_Base_somente_disp!$A:$J,9,FALSE),0)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Não</v>
      </c>
      <c r="U2843" s="18" t="str">
        <f t="shared" si="266"/>
        <v>Não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IFERROR(VLOOKUP(A2844,[1]Monitoramento_Base_somente_disp!$A:$J,4,FALSE),0)</f>
        <v>0</v>
      </c>
      <c r="C2844" s="18">
        <f>IFERROR(VLOOKUP(A2844,[1]Monitoramento_Base_somente_disp!$A:$J,5,FALSE),0)</f>
        <v>0</v>
      </c>
      <c r="D2844" s="18">
        <f>IFERROR(VLOOKUP(A2844,[1]Monitoramento_Base_somente_disp!$A:$J,6,FALSE),0)</f>
        <v>0</v>
      </c>
      <c r="E2844" s="18">
        <f>IFERROR(VLOOKUP(A2844,[1]Monitoramento_Base_somente_disp!$A:$J,7,FALSE),0)</f>
        <v>0</v>
      </c>
      <c r="F2844" s="18">
        <f>IFERROR(VLOOKUP(A2844,[1]Monitoramento_Base_somente_disp!$A:$J,8,FALSE),0)</f>
        <v>0</v>
      </c>
      <c r="G2844" s="18">
        <f>IFERROR(VLOOKUP(A2844,[1]Monitoramento_Base_somente_disp!$A:$J,9,FALSE),0)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IFERROR(VLOOKUP(A2845,[1]Monitoramento_Base_somente_disp!$A:$J,4,FALSE),0)</f>
        <v>0</v>
      </c>
      <c r="C2845" s="18">
        <f>IFERROR(VLOOKUP(A2845,[1]Monitoramento_Base_somente_disp!$A:$J,5,FALSE),0)</f>
        <v>0</v>
      </c>
      <c r="D2845" s="18">
        <f>IFERROR(VLOOKUP(A2845,[1]Monitoramento_Base_somente_disp!$A:$J,6,FALSE),0)</f>
        <v>0</v>
      </c>
      <c r="E2845" s="18">
        <f>IFERROR(VLOOKUP(A2845,[1]Monitoramento_Base_somente_disp!$A:$J,7,FALSE),0)</f>
        <v>0</v>
      </c>
      <c r="F2845" s="18">
        <f>IFERROR(VLOOKUP(A2845,[1]Monitoramento_Base_somente_disp!$A:$J,8,FALSE),0)</f>
        <v>0</v>
      </c>
      <c r="G2845" s="18">
        <f>IFERROR(VLOOKUP(A2845,[1]Monitoramento_Base_somente_disp!$A:$J,9,FALSE),0)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IFERROR(VLOOKUP(A2846,[1]Monitoramento_Base_somente_disp!$A:$J,4,FALSE),0)</f>
        <v>0</v>
      </c>
      <c r="C2846" s="18">
        <f>IFERROR(VLOOKUP(A2846,[1]Monitoramento_Base_somente_disp!$A:$J,5,FALSE),0)</f>
        <v>0</v>
      </c>
      <c r="D2846" s="18">
        <f>IFERROR(VLOOKUP(A2846,[1]Monitoramento_Base_somente_disp!$A:$J,6,FALSE),0)</f>
        <v>0</v>
      </c>
      <c r="E2846" s="18">
        <f>IFERROR(VLOOKUP(A2846,[1]Monitoramento_Base_somente_disp!$A:$J,7,FALSE),0)</f>
        <v>0</v>
      </c>
      <c r="F2846" s="18">
        <f>IFERROR(VLOOKUP(A2846,[1]Monitoramento_Base_somente_disp!$A:$J,8,FALSE),0)</f>
        <v>0</v>
      </c>
      <c r="G2846" s="18">
        <f>IFERROR(VLOOKUP(A2846,[1]Monitoramento_Base_somente_disp!$A:$J,9,FALSE),0)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0</v>
      </c>
      <c r="Q2846" s="18">
        <f>IFERROR(VLOOKUP(A2846,[3]Sheet1!$A:$G,7,FALSE),0)</f>
        <v>0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Não</v>
      </c>
      <c r="W2846" s="18" t="str">
        <f t="shared" si="268"/>
        <v>Não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IFERROR(VLOOKUP(A2847,[1]Monitoramento_Base_somente_disp!$A:$J,4,FALSE),0)</f>
        <v>0</v>
      </c>
      <c r="C2847" s="18">
        <f>IFERROR(VLOOKUP(A2847,[1]Monitoramento_Base_somente_disp!$A:$J,5,FALSE),0)</f>
        <v>9017191</v>
      </c>
      <c r="D2847" s="18">
        <f>IFERROR(VLOOKUP(A2847,[1]Monitoramento_Base_somente_disp!$A:$J,6,FALSE),0)</f>
        <v>0</v>
      </c>
      <c r="E2847" s="18">
        <f>IFERROR(VLOOKUP(A2847,[1]Monitoramento_Base_somente_disp!$A:$J,7,FALSE),0)</f>
        <v>0</v>
      </c>
      <c r="F2847" s="18">
        <f>IFERROR(VLOOKUP(A2847,[1]Monitoramento_Base_somente_disp!$A:$J,8,FALSE),0)</f>
        <v>0</v>
      </c>
      <c r="G2847" s="18">
        <f>IFERROR(VLOOKUP(A2847,[1]Monitoramento_Base_somente_disp!$A:$J,9,FALSE),0)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Não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>
        <f>IFERROR(VLOOKUP(A2848,[1]Monitoramento_Base_somente_disp!$A:$J,4,FALSE),0)</f>
        <v>12266</v>
      </c>
      <c r="C2848" s="18">
        <f>IFERROR(VLOOKUP(A2848,[1]Monitoramento_Base_somente_disp!$A:$J,5,FALSE),0)</f>
        <v>2812704</v>
      </c>
      <c r="D2848" s="18">
        <f>IFERROR(VLOOKUP(A2848,[1]Monitoramento_Base_somente_disp!$A:$J,6,FALSE),0)</f>
        <v>0</v>
      </c>
      <c r="E2848" s="18">
        <f>IFERROR(VLOOKUP(A2848,[1]Monitoramento_Base_somente_disp!$A:$J,7,FALSE),0)</f>
        <v>0</v>
      </c>
      <c r="F2848" s="18">
        <f>IFERROR(VLOOKUP(A2848,[1]Monitoramento_Base_somente_disp!$A:$J,8,FALSE),0)</f>
        <v>0</v>
      </c>
      <c r="G2848" s="18">
        <f>IFERROR(VLOOKUP(A2848,[1]Monitoramento_Base_somente_disp!$A:$J,9,FALSE),0)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Não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IFERROR(VLOOKUP(A2849,[1]Monitoramento_Base_somente_disp!$A:$J,4,FALSE),0)</f>
        <v>0</v>
      </c>
      <c r="C2849" s="18">
        <f>IFERROR(VLOOKUP(A2849,[1]Monitoramento_Base_somente_disp!$A:$J,5,FALSE),0)</f>
        <v>0</v>
      </c>
      <c r="D2849" s="18">
        <f>IFERROR(VLOOKUP(A2849,[1]Monitoramento_Base_somente_disp!$A:$J,6,FALSE),0)</f>
        <v>0</v>
      </c>
      <c r="E2849" s="18">
        <f>IFERROR(VLOOKUP(A2849,[1]Monitoramento_Base_somente_disp!$A:$J,7,FALSE),0)</f>
        <v>0</v>
      </c>
      <c r="F2849" s="18">
        <f>IFERROR(VLOOKUP(A2849,[1]Monitoramento_Base_somente_disp!$A:$J,8,FALSE),0)</f>
        <v>0</v>
      </c>
      <c r="G2849" s="18">
        <f>IFERROR(VLOOKUP(A2849,[1]Monitoramento_Base_somente_disp!$A:$J,9,FALSE),0)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IFERROR(VLOOKUP(A2850,[1]Monitoramento_Base_somente_disp!$A:$J,4,FALSE),0)</f>
        <v>0</v>
      </c>
      <c r="C2850" s="18">
        <f>IFERROR(VLOOKUP(A2850,[1]Monitoramento_Base_somente_disp!$A:$J,5,FALSE),0)</f>
        <v>18530</v>
      </c>
      <c r="D2850" s="18">
        <f>IFERROR(VLOOKUP(A2850,[1]Monitoramento_Base_somente_disp!$A:$J,6,FALSE),0)</f>
        <v>0</v>
      </c>
      <c r="E2850" s="18">
        <f>IFERROR(VLOOKUP(A2850,[1]Monitoramento_Base_somente_disp!$A:$J,7,FALSE),0)</f>
        <v>0</v>
      </c>
      <c r="F2850" s="18">
        <f>IFERROR(VLOOKUP(A2850,[1]Monitoramento_Base_somente_disp!$A:$J,8,FALSE),0)</f>
        <v>0</v>
      </c>
      <c r="G2850" s="18">
        <f>IFERROR(VLOOKUP(A2850,[1]Monitoramento_Base_somente_disp!$A:$J,9,FALSE),0)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Não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IFERROR(VLOOKUP(A2851,[1]Monitoramento_Base_somente_disp!$A:$J,4,FALSE),0)</f>
        <v>0</v>
      </c>
      <c r="C2851" s="18">
        <f>IFERROR(VLOOKUP(A2851,[1]Monitoramento_Base_somente_disp!$A:$J,5,FALSE),0)</f>
        <v>0</v>
      </c>
      <c r="D2851" s="18">
        <f>IFERROR(VLOOKUP(A2851,[1]Monitoramento_Base_somente_disp!$A:$J,6,FALSE),0)</f>
        <v>0</v>
      </c>
      <c r="E2851" s="18">
        <f>IFERROR(VLOOKUP(A2851,[1]Monitoramento_Base_somente_disp!$A:$J,7,FALSE),0)</f>
        <v>0</v>
      </c>
      <c r="F2851" s="18">
        <f>IFERROR(VLOOKUP(A2851,[1]Monitoramento_Base_somente_disp!$A:$J,8,FALSE),0)</f>
        <v>0</v>
      </c>
      <c r="G2851" s="18">
        <f>IFERROR(VLOOKUP(A2851,[1]Monitoramento_Base_somente_disp!$A:$J,9,FALSE),0)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0</v>
      </c>
      <c r="O2851" s="18">
        <f>IFERROR(VLOOKUP(A2851,[3]Sheet1!$A:$G,5,FALSE),0)</f>
        <v>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Não</v>
      </c>
      <c r="U2851" s="18" t="str">
        <f t="shared" si="266"/>
        <v>Não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IFERROR(VLOOKUP(A2852,[1]Monitoramento_Base_somente_disp!$A:$J,4,FALSE),0)</f>
        <v>0</v>
      </c>
      <c r="C2852" s="18">
        <f>IFERROR(VLOOKUP(A2852,[1]Monitoramento_Base_somente_disp!$A:$J,5,FALSE),0)</f>
        <v>23689177</v>
      </c>
      <c r="D2852" s="18">
        <f>IFERROR(VLOOKUP(A2852,[1]Monitoramento_Base_somente_disp!$A:$J,6,FALSE),0)</f>
        <v>0</v>
      </c>
      <c r="E2852" s="18">
        <f>IFERROR(VLOOKUP(A2852,[1]Monitoramento_Base_somente_disp!$A:$J,7,FALSE),0)</f>
        <v>0</v>
      </c>
      <c r="F2852" s="18">
        <f>IFERROR(VLOOKUP(A2852,[1]Monitoramento_Base_somente_disp!$A:$J,8,FALSE),0)</f>
        <v>0</v>
      </c>
      <c r="G2852" s="18">
        <f>IFERROR(VLOOKUP(A2852,[1]Monitoramento_Base_somente_disp!$A:$J,9,FALSE),0)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0</v>
      </c>
      <c r="Q2852" s="18">
        <f>IFERROR(VLOOKUP(A2852,[3]Sheet1!$A:$G,7,FALSE),0)</f>
        <v>0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Não</v>
      </c>
      <c r="W2852" s="18" t="str">
        <f t="shared" si="268"/>
        <v>Não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>
        <f>IFERROR(VLOOKUP(A2853,[1]Monitoramento_Base_somente_disp!$A:$J,4,FALSE),0)</f>
        <v>0</v>
      </c>
      <c r="C2853" s="18">
        <f>IFERROR(VLOOKUP(A2853,[1]Monitoramento_Base_somente_disp!$A:$J,5,FALSE),0)</f>
        <v>4012017</v>
      </c>
      <c r="D2853" s="18">
        <f>IFERROR(VLOOKUP(A2853,[1]Monitoramento_Base_somente_disp!$A:$J,6,FALSE),0)</f>
        <v>0</v>
      </c>
      <c r="E2853" s="18">
        <f>IFERROR(VLOOKUP(A2853,[1]Monitoramento_Base_somente_disp!$A:$J,7,FALSE),0)</f>
        <v>0</v>
      </c>
      <c r="F2853" s="18">
        <f>IFERROR(VLOOKUP(A2853,[1]Monitoramento_Base_somente_disp!$A:$J,8,FALSE),0)</f>
        <v>0</v>
      </c>
      <c r="G2853" s="18">
        <f>IFERROR(VLOOKUP(A2853,[1]Monitoramento_Base_somente_disp!$A:$J,9,FALSE),0)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Não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>
        <f>IFERROR(VLOOKUP(A2854,[1]Monitoramento_Base_somente_disp!$A:$J,4,FALSE),0)</f>
        <v>0</v>
      </c>
      <c r="C2854" s="18">
        <f>IFERROR(VLOOKUP(A2854,[1]Monitoramento_Base_somente_disp!$A:$J,5,FALSE),0)</f>
        <v>1648320</v>
      </c>
      <c r="D2854" s="18">
        <f>IFERROR(VLOOKUP(A2854,[1]Monitoramento_Base_somente_disp!$A:$J,6,FALSE),0)</f>
        <v>0</v>
      </c>
      <c r="E2854" s="18">
        <f>IFERROR(VLOOKUP(A2854,[1]Monitoramento_Base_somente_disp!$A:$J,7,FALSE),0)</f>
        <v>0</v>
      </c>
      <c r="F2854" s="18">
        <f>IFERROR(VLOOKUP(A2854,[1]Monitoramento_Base_somente_disp!$A:$J,8,FALSE),0)</f>
        <v>0</v>
      </c>
      <c r="G2854" s="18">
        <f>IFERROR(VLOOKUP(A2854,[1]Monitoramento_Base_somente_disp!$A:$J,9,FALSE),0)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0</v>
      </c>
      <c r="O2854" s="18">
        <f>IFERROR(VLOOKUP(A2854,[3]Sheet1!$A:$G,5,FALSE),0)</f>
        <v>0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Não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Não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>
        <f>IFERROR(VLOOKUP(A2855,[1]Monitoramento_Base_somente_disp!$A:$J,4,FALSE),0)</f>
        <v>0</v>
      </c>
      <c r="C2855" s="18">
        <f>IFERROR(VLOOKUP(A2855,[1]Monitoramento_Base_somente_disp!$A:$J,5,FALSE),0)</f>
        <v>3235134</v>
      </c>
      <c r="D2855" s="18">
        <f>IFERROR(VLOOKUP(A2855,[1]Monitoramento_Base_somente_disp!$A:$J,6,FALSE),0)</f>
        <v>0</v>
      </c>
      <c r="E2855" s="18">
        <f>IFERROR(VLOOKUP(A2855,[1]Monitoramento_Base_somente_disp!$A:$J,7,FALSE),0)</f>
        <v>0</v>
      </c>
      <c r="F2855" s="18">
        <f>IFERROR(VLOOKUP(A2855,[1]Monitoramento_Base_somente_disp!$A:$J,8,FALSE),0)</f>
        <v>0</v>
      </c>
      <c r="G2855" s="18">
        <f>IFERROR(VLOOKUP(A2855,[1]Monitoramento_Base_somente_disp!$A:$J,9,FALSE),0)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Não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>
        <f>IFERROR(VLOOKUP(A2856,[1]Monitoramento_Base_somente_disp!$A:$J,4,FALSE),0)</f>
        <v>0</v>
      </c>
      <c r="C2856" s="18">
        <f>IFERROR(VLOOKUP(A2856,[1]Monitoramento_Base_somente_disp!$A:$J,5,FALSE),0)</f>
        <v>1394</v>
      </c>
      <c r="D2856" s="18">
        <f>IFERROR(VLOOKUP(A2856,[1]Monitoramento_Base_somente_disp!$A:$J,6,FALSE),0)</f>
        <v>0</v>
      </c>
      <c r="E2856" s="18">
        <f>IFERROR(VLOOKUP(A2856,[1]Monitoramento_Base_somente_disp!$A:$J,7,FALSE),0)</f>
        <v>0</v>
      </c>
      <c r="F2856" s="18">
        <f>IFERROR(VLOOKUP(A2856,[1]Monitoramento_Base_somente_disp!$A:$J,8,FALSE),0)</f>
        <v>0</v>
      </c>
      <c r="G2856" s="18">
        <f>IFERROR(VLOOKUP(A2856,[1]Monitoramento_Base_somente_disp!$A:$J,9,FALSE),0)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Não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IFERROR(VLOOKUP(A2857,[1]Monitoramento_Base_somente_disp!$A:$J,4,FALSE),0)</f>
        <v>0</v>
      </c>
      <c r="C2857" s="18">
        <f>IFERROR(VLOOKUP(A2857,[1]Monitoramento_Base_somente_disp!$A:$J,5,FALSE),0)</f>
        <v>0</v>
      </c>
      <c r="D2857" s="18">
        <f>IFERROR(VLOOKUP(A2857,[1]Monitoramento_Base_somente_disp!$A:$J,6,FALSE),0)</f>
        <v>0</v>
      </c>
      <c r="E2857" s="18">
        <f>IFERROR(VLOOKUP(A2857,[1]Monitoramento_Base_somente_disp!$A:$J,7,FALSE),0)</f>
        <v>0</v>
      </c>
      <c r="F2857" s="18">
        <f>IFERROR(VLOOKUP(A2857,[1]Monitoramento_Base_somente_disp!$A:$J,8,FALSE),0)</f>
        <v>0</v>
      </c>
      <c r="G2857" s="18">
        <f>IFERROR(VLOOKUP(A2857,[1]Monitoramento_Base_somente_disp!$A:$J,9,FALSE),0)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IFERROR(VLOOKUP(A2858,[1]Monitoramento_Base_somente_disp!$A:$J,4,FALSE),0)</f>
        <v>10333</v>
      </c>
      <c r="C2858" s="18">
        <f>IFERROR(VLOOKUP(A2858,[1]Monitoramento_Base_somente_disp!$A:$J,5,FALSE),0)</f>
        <v>3174450</v>
      </c>
      <c r="D2858" s="18">
        <f>IFERROR(VLOOKUP(A2858,[1]Monitoramento_Base_somente_disp!$A:$J,6,FALSE),0)</f>
        <v>0</v>
      </c>
      <c r="E2858" s="18">
        <f>IFERROR(VLOOKUP(A2858,[1]Monitoramento_Base_somente_disp!$A:$J,7,FALSE),0)</f>
        <v>0</v>
      </c>
      <c r="F2858" s="18">
        <f>IFERROR(VLOOKUP(A2858,[1]Monitoramento_Base_somente_disp!$A:$J,8,FALSE),0)</f>
        <v>0</v>
      </c>
      <c r="G2858" s="18">
        <f>IFERROR(VLOOKUP(A2858,[1]Monitoramento_Base_somente_disp!$A:$J,9,FALSE),0)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Não</v>
      </c>
      <c r="W2858" s="18" t="str">
        <f t="shared" si="268"/>
        <v>Não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>
        <f>IFERROR(VLOOKUP(A2859,[1]Monitoramento_Base_somente_disp!$A:$J,4,FALSE),0)</f>
        <v>0</v>
      </c>
      <c r="C2859" s="18">
        <f>IFERROR(VLOOKUP(A2859,[1]Monitoramento_Base_somente_disp!$A:$J,5,FALSE),0)</f>
        <v>61823101</v>
      </c>
      <c r="D2859" s="18">
        <f>IFERROR(VLOOKUP(A2859,[1]Monitoramento_Base_somente_disp!$A:$J,6,FALSE),0)</f>
        <v>0</v>
      </c>
      <c r="E2859" s="18">
        <f>IFERROR(VLOOKUP(A2859,[1]Monitoramento_Base_somente_disp!$A:$J,7,FALSE),0)</f>
        <v>0</v>
      </c>
      <c r="F2859" s="18">
        <f>IFERROR(VLOOKUP(A2859,[1]Monitoramento_Base_somente_disp!$A:$J,8,FALSE),0)</f>
        <v>0</v>
      </c>
      <c r="G2859" s="18">
        <f>IFERROR(VLOOKUP(A2859,[1]Monitoramento_Base_somente_disp!$A:$J,9,FALSE),0)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0</v>
      </c>
      <c r="Q2859" s="18">
        <f>IFERROR(VLOOKUP(A2859,[3]Sheet1!$A:$G,7,FALSE),0)</f>
        <v>0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Não</v>
      </c>
      <c r="W2859" s="18" t="str">
        <f t="shared" si="268"/>
        <v>Não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IFERROR(VLOOKUP(A2860,[1]Monitoramento_Base_somente_disp!$A:$J,4,FALSE),0)</f>
        <v>0</v>
      </c>
      <c r="C2860" s="18">
        <f>IFERROR(VLOOKUP(A2860,[1]Monitoramento_Base_somente_disp!$A:$J,5,FALSE),0)</f>
        <v>0</v>
      </c>
      <c r="D2860" s="18">
        <f>IFERROR(VLOOKUP(A2860,[1]Monitoramento_Base_somente_disp!$A:$J,6,FALSE),0)</f>
        <v>0</v>
      </c>
      <c r="E2860" s="18">
        <f>IFERROR(VLOOKUP(A2860,[1]Monitoramento_Base_somente_disp!$A:$J,7,FALSE),0)</f>
        <v>0</v>
      </c>
      <c r="F2860" s="18">
        <f>IFERROR(VLOOKUP(A2860,[1]Monitoramento_Base_somente_disp!$A:$J,8,FALSE),0)</f>
        <v>0</v>
      </c>
      <c r="G2860" s="18">
        <f>IFERROR(VLOOKUP(A2860,[1]Monitoramento_Base_somente_disp!$A:$J,9,FALSE),0)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0</v>
      </c>
      <c r="O2860" s="18">
        <f>IFERROR(VLOOKUP(A2860,[3]Sheet1!$A:$G,5,FALSE),0)</f>
        <v>0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Não</v>
      </c>
      <c r="U2860" s="18" t="str">
        <f t="shared" si="266"/>
        <v>Não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IFERROR(VLOOKUP(A2861,[1]Monitoramento_Base_somente_disp!$A:$J,4,FALSE),0)</f>
        <v>181135</v>
      </c>
      <c r="C2861" s="18">
        <f>IFERROR(VLOOKUP(A2861,[1]Monitoramento_Base_somente_disp!$A:$J,5,FALSE),0)</f>
        <v>29543086</v>
      </c>
      <c r="D2861" s="18">
        <f>IFERROR(VLOOKUP(A2861,[1]Monitoramento_Base_somente_disp!$A:$J,6,FALSE),0)</f>
        <v>0</v>
      </c>
      <c r="E2861" s="18">
        <f>IFERROR(VLOOKUP(A2861,[1]Monitoramento_Base_somente_disp!$A:$J,7,FALSE),0)</f>
        <v>0</v>
      </c>
      <c r="F2861" s="18">
        <f>IFERROR(VLOOKUP(A2861,[1]Monitoramento_Base_somente_disp!$A:$J,8,FALSE),0)</f>
        <v>0</v>
      </c>
      <c r="G2861" s="18">
        <f>IFERROR(VLOOKUP(A2861,[1]Monitoramento_Base_somente_disp!$A:$J,9,FALSE),0)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Não</v>
      </c>
      <c r="W2861" s="18" t="str">
        <f t="shared" si="268"/>
        <v>Não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>
        <f>IFERROR(VLOOKUP(A2862,[1]Monitoramento_Base_somente_disp!$A:$J,4,FALSE),0)</f>
        <v>0</v>
      </c>
      <c r="C2862" s="18">
        <f>IFERROR(VLOOKUP(A2862,[1]Monitoramento_Base_somente_disp!$A:$J,5,FALSE),0)</f>
        <v>17</v>
      </c>
      <c r="D2862" s="18">
        <f>IFERROR(VLOOKUP(A2862,[1]Monitoramento_Base_somente_disp!$A:$J,6,FALSE),0)</f>
        <v>0</v>
      </c>
      <c r="E2862" s="18">
        <f>IFERROR(VLOOKUP(A2862,[1]Monitoramento_Base_somente_disp!$A:$J,7,FALSE),0)</f>
        <v>0</v>
      </c>
      <c r="F2862" s="18">
        <f>IFERROR(VLOOKUP(A2862,[1]Monitoramento_Base_somente_disp!$A:$J,8,FALSE),0)</f>
        <v>0</v>
      </c>
      <c r="G2862" s="18">
        <f>IFERROR(VLOOKUP(A2862,[1]Monitoramento_Base_somente_disp!$A:$J,9,FALSE),0)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Não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>
        <f>IFERROR(VLOOKUP(A2863,[1]Monitoramento_Base_somente_disp!$A:$J,4,FALSE),0)</f>
        <v>0</v>
      </c>
      <c r="C2863" s="18">
        <f>IFERROR(VLOOKUP(A2863,[1]Monitoramento_Base_somente_disp!$A:$J,5,FALSE),0)</f>
        <v>0</v>
      </c>
      <c r="D2863" s="18">
        <f>IFERROR(VLOOKUP(A2863,[1]Monitoramento_Base_somente_disp!$A:$J,6,FALSE),0)</f>
        <v>0</v>
      </c>
      <c r="E2863" s="18">
        <f>IFERROR(VLOOKUP(A2863,[1]Monitoramento_Base_somente_disp!$A:$J,7,FALSE),0)</f>
        <v>0</v>
      </c>
      <c r="F2863" s="18">
        <f>IFERROR(VLOOKUP(A2863,[1]Monitoramento_Base_somente_disp!$A:$J,8,FALSE),0)</f>
        <v>0</v>
      </c>
      <c r="G2863" s="18">
        <f>IFERROR(VLOOKUP(A2863,[1]Monitoramento_Base_somente_disp!$A:$J,9,FALSE),0)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IFERROR(VLOOKUP(A2864,[1]Monitoramento_Base_somente_disp!$A:$J,4,FALSE),0)</f>
        <v>0</v>
      </c>
      <c r="C2864" s="18">
        <f>IFERROR(VLOOKUP(A2864,[1]Monitoramento_Base_somente_disp!$A:$J,5,FALSE),0)</f>
        <v>0</v>
      </c>
      <c r="D2864" s="18">
        <f>IFERROR(VLOOKUP(A2864,[1]Monitoramento_Base_somente_disp!$A:$J,6,FALSE),0)</f>
        <v>0</v>
      </c>
      <c r="E2864" s="18">
        <f>IFERROR(VLOOKUP(A2864,[1]Monitoramento_Base_somente_disp!$A:$J,7,FALSE),0)</f>
        <v>0</v>
      </c>
      <c r="F2864" s="18">
        <f>IFERROR(VLOOKUP(A2864,[1]Monitoramento_Base_somente_disp!$A:$J,8,FALSE),0)</f>
        <v>0</v>
      </c>
      <c r="G2864" s="18">
        <f>IFERROR(VLOOKUP(A2864,[1]Monitoramento_Base_somente_disp!$A:$J,9,FALSE),0)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IFERROR(VLOOKUP(A2865,[1]Monitoramento_Base_somente_disp!$A:$J,4,FALSE),0)</f>
        <v>57738</v>
      </c>
      <c r="C2865" s="18">
        <f>IFERROR(VLOOKUP(A2865,[1]Monitoramento_Base_somente_disp!$A:$J,5,FALSE),0)</f>
        <v>6515798</v>
      </c>
      <c r="D2865" s="18">
        <f>IFERROR(VLOOKUP(A2865,[1]Monitoramento_Base_somente_disp!$A:$J,6,FALSE),0)</f>
        <v>0</v>
      </c>
      <c r="E2865" s="18">
        <f>IFERROR(VLOOKUP(A2865,[1]Monitoramento_Base_somente_disp!$A:$J,7,FALSE),0)</f>
        <v>0</v>
      </c>
      <c r="F2865" s="18">
        <f>IFERROR(VLOOKUP(A2865,[1]Monitoramento_Base_somente_disp!$A:$J,8,FALSE),0)</f>
        <v>0</v>
      </c>
      <c r="G2865" s="18">
        <f>IFERROR(VLOOKUP(A2865,[1]Monitoramento_Base_somente_disp!$A:$J,9,FALSE),0)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Não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IFERROR(VLOOKUP(A2866,[1]Monitoramento_Base_somente_disp!$A:$J,4,FALSE),0)</f>
        <v>0</v>
      </c>
      <c r="C2866" s="18">
        <f>IFERROR(VLOOKUP(A2866,[1]Monitoramento_Base_somente_disp!$A:$J,5,FALSE),0)</f>
        <v>0</v>
      </c>
      <c r="D2866" s="18">
        <f>IFERROR(VLOOKUP(A2866,[1]Monitoramento_Base_somente_disp!$A:$J,6,FALSE),0)</f>
        <v>0</v>
      </c>
      <c r="E2866" s="18">
        <f>IFERROR(VLOOKUP(A2866,[1]Monitoramento_Base_somente_disp!$A:$J,7,FALSE),0)</f>
        <v>0</v>
      </c>
      <c r="F2866" s="18">
        <f>IFERROR(VLOOKUP(A2866,[1]Monitoramento_Base_somente_disp!$A:$J,8,FALSE),0)</f>
        <v>0</v>
      </c>
      <c r="G2866" s="18">
        <f>IFERROR(VLOOKUP(A2866,[1]Monitoramento_Base_somente_disp!$A:$J,9,FALSE),0)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IFERROR(VLOOKUP(A2867,[1]Monitoramento_Base_somente_disp!$A:$J,4,FALSE),0)</f>
        <v>0</v>
      </c>
      <c r="C2867" s="18">
        <f>IFERROR(VLOOKUP(A2867,[1]Monitoramento_Base_somente_disp!$A:$J,5,FALSE),0)</f>
        <v>0</v>
      </c>
      <c r="D2867" s="18">
        <f>IFERROR(VLOOKUP(A2867,[1]Monitoramento_Base_somente_disp!$A:$J,6,FALSE),0)</f>
        <v>0</v>
      </c>
      <c r="E2867" s="18">
        <f>IFERROR(VLOOKUP(A2867,[1]Monitoramento_Base_somente_disp!$A:$J,7,FALSE),0)</f>
        <v>0</v>
      </c>
      <c r="F2867" s="18">
        <f>IFERROR(VLOOKUP(A2867,[1]Monitoramento_Base_somente_disp!$A:$J,8,FALSE),0)</f>
        <v>0</v>
      </c>
      <c r="G2867" s="18">
        <f>IFERROR(VLOOKUP(A2867,[1]Monitoramento_Base_somente_disp!$A:$J,9,FALSE),0)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0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Não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IFERROR(VLOOKUP(A2868,[1]Monitoramento_Base_somente_disp!$A:$J,4,FALSE),0)</f>
        <v>0</v>
      </c>
      <c r="C2868" s="18">
        <f>IFERROR(VLOOKUP(A2868,[1]Monitoramento_Base_somente_disp!$A:$J,5,FALSE),0)</f>
        <v>10703540</v>
      </c>
      <c r="D2868" s="18">
        <f>IFERROR(VLOOKUP(A2868,[1]Monitoramento_Base_somente_disp!$A:$J,6,FALSE),0)</f>
        <v>0</v>
      </c>
      <c r="E2868" s="18">
        <f>IFERROR(VLOOKUP(A2868,[1]Monitoramento_Base_somente_disp!$A:$J,7,FALSE),0)</f>
        <v>0</v>
      </c>
      <c r="F2868" s="18">
        <f>IFERROR(VLOOKUP(A2868,[1]Monitoramento_Base_somente_disp!$A:$J,8,FALSE),0)</f>
        <v>0</v>
      </c>
      <c r="G2868" s="18">
        <f>IFERROR(VLOOKUP(A2868,[1]Monitoramento_Base_somente_disp!$A:$J,9,FALSE),0)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0</v>
      </c>
      <c r="Q2868" s="18">
        <f>IFERROR(VLOOKUP(A2868,[3]Sheet1!$A:$G,7,FALSE),0)</f>
        <v>0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Não</v>
      </c>
      <c r="W2868" s="18" t="str">
        <f t="shared" si="268"/>
        <v>Não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>
        <f>IFERROR(VLOOKUP(A2869,[1]Monitoramento_Base_somente_disp!$A:$J,4,FALSE),0)</f>
        <v>5769</v>
      </c>
      <c r="C2869" s="18">
        <f>IFERROR(VLOOKUP(A2869,[1]Monitoramento_Base_somente_disp!$A:$J,5,FALSE),0)</f>
        <v>10095407</v>
      </c>
      <c r="D2869" s="18">
        <f>IFERROR(VLOOKUP(A2869,[1]Monitoramento_Base_somente_disp!$A:$J,6,FALSE),0)</f>
        <v>0</v>
      </c>
      <c r="E2869" s="18">
        <f>IFERROR(VLOOKUP(A2869,[1]Monitoramento_Base_somente_disp!$A:$J,7,FALSE),0)</f>
        <v>0</v>
      </c>
      <c r="F2869" s="18">
        <f>IFERROR(VLOOKUP(A2869,[1]Monitoramento_Base_somente_disp!$A:$J,8,FALSE),0)</f>
        <v>0</v>
      </c>
      <c r="G2869" s="18">
        <f>IFERROR(VLOOKUP(A2869,[1]Monitoramento_Base_somente_disp!$A:$J,9,FALSE),0)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Não</v>
      </c>
      <c r="W2869" s="18" t="str">
        <f t="shared" si="268"/>
        <v>Não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IFERROR(VLOOKUP(A2870,[1]Monitoramento_Base_somente_disp!$A:$J,4,FALSE),0)</f>
        <v>0</v>
      </c>
      <c r="C2870" s="18">
        <f>IFERROR(VLOOKUP(A2870,[1]Monitoramento_Base_somente_disp!$A:$J,5,FALSE),0)</f>
        <v>0</v>
      </c>
      <c r="D2870" s="18">
        <f>IFERROR(VLOOKUP(A2870,[1]Monitoramento_Base_somente_disp!$A:$J,6,FALSE),0)</f>
        <v>0</v>
      </c>
      <c r="E2870" s="18">
        <f>IFERROR(VLOOKUP(A2870,[1]Monitoramento_Base_somente_disp!$A:$J,7,FALSE),0)</f>
        <v>0</v>
      </c>
      <c r="F2870" s="18">
        <f>IFERROR(VLOOKUP(A2870,[1]Monitoramento_Base_somente_disp!$A:$J,8,FALSE),0)</f>
        <v>0</v>
      </c>
      <c r="G2870" s="18">
        <f>IFERROR(VLOOKUP(A2870,[1]Monitoramento_Base_somente_disp!$A:$J,9,FALSE),0)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IFERROR(VLOOKUP(A2871,[1]Monitoramento_Base_somente_disp!$A:$J,4,FALSE),0)</f>
        <v>0</v>
      </c>
      <c r="C2871" s="18">
        <f>IFERROR(VLOOKUP(A2871,[1]Monitoramento_Base_somente_disp!$A:$J,5,FALSE),0)</f>
        <v>0</v>
      </c>
      <c r="D2871" s="18">
        <f>IFERROR(VLOOKUP(A2871,[1]Monitoramento_Base_somente_disp!$A:$J,6,FALSE),0)</f>
        <v>0</v>
      </c>
      <c r="E2871" s="18">
        <f>IFERROR(VLOOKUP(A2871,[1]Monitoramento_Base_somente_disp!$A:$J,7,FALSE),0)</f>
        <v>0</v>
      </c>
      <c r="F2871" s="18">
        <f>IFERROR(VLOOKUP(A2871,[1]Monitoramento_Base_somente_disp!$A:$J,8,FALSE),0)</f>
        <v>0</v>
      </c>
      <c r="G2871" s="18">
        <f>IFERROR(VLOOKUP(A2871,[1]Monitoramento_Base_somente_disp!$A:$J,9,FALSE),0)</f>
        <v>0</v>
      </c>
      <c r="H2871" s="18">
        <f>IFERROR(VLOOKUP(A2871,[2]Sheet1!$A:$I,4,FALSE),0)</f>
        <v>0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Não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IFERROR(VLOOKUP(A2872,[1]Monitoramento_Base_somente_disp!$A:$J,4,FALSE),0)</f>
        <v>0</v>
      </c>
      <c r="C2872" s="18">
        <f>IFERROR(VLOOKUP(A2872,[1]Monitoramento_Base_somente_disp!$A:$J,5,FALSE),0)</f>
        <v>0</v>
      </c>
      <c r="D2872" s="18">
        <f>IFERROR(VLOOKUP(A2872,[1]Monitoramento_Base_somente_disp!$A:$J,6,FALSE),0)</f>
        <v>0</v>
      </c>
      <c r="E2872" s="18">
        <f>IFERROR(VLOOKUP(A2872,[1]Monitoramento_Base_somente_disp!$A:$J,7,FALSE),0)</f>
        <v>0</v>
      </c>
      <c r="F2872" s="18">
        <f>IFERROR(VLOOKUP(A2872,[1]Monitoramento_Base_somente_disp!$A:$J,8,FALSE),0)</f>
        <v>0</v>
      </c>
      <c r="G2872" s="18">
        <f>IFERROR(VLOOKUP(A2872,[1]Monitoramento_Base_somente_disp!$A:$J,9,FALSE),0)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IFERROR(VLOOKUP(A2873,[1]Monitoramento_Base_somente_disp!$A:$J,4,FALSE),0)</f>
        <v>0</v>
      </c>
      <c r="C2873" s="18">
        <f>IFERROR(VLOOKUP(A2873,[1]Monitoramento_Base_somente_disp!$A:$J,5,FALSE),0)</f>
        <v>0</v>
      </c>
      <c r="D2873" s="18">
        <f>IFERROR(VLOOKUP(A2873,[1]Monitoramento_Base_somente_disp!$A:$J,6,FALSE),0)</f>
        <v>0</v>
      </c>
      <c r="E2873" s="18">
        <f>IFERROR(VLOOKUP(A2873,[1]Monitoramento_Base_somente_disp!$A:$J,7,FALSE),0)</f>
        <v>0</v>
      </c>
      <c r="F2873" s="18">
        <f>IFERROR(VLOOKUP(A2873,[1]Monitoramento_Base_somente_disp!$A:$J,8,FALSE),0)</f>
        <v>0</v>
      </c>
      <c r="G2873" s="18">
        <f>IFERROR(VLOOKUP(A2873,[1]Monitoramento_Base_somente_disp!$A:$J,9,FALSE),0)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IFERROR(VLOOKUP(A2874,[1]Monitoramento_Base_somente_disp!$A:$J,4,FALSE),0)</f>
        <v>0</v>
      </c>
      <c r="C2874" s="18">
        <f>IFERROR(VLOOKUP(A2874,[1]Monitoramento_Base_somente_disp!$A:$J,5,FALSE),0)</f>
        <v>5618347</v>
      </c>
      <c r="D2874" s="18">
        <f>IFERROR(VLOOKUP(A2874,[1]Monitoramento_Base_somente_disp!$A:$J,6,FALSE),0)</f>
        <v>0</v>
      </c>
      <c r="E2874" s="18">
        <f>IFERROR(VLOOKUP(A2874,[1]Monitoramento_Base_somente_disp!$A:$J,7,FALSE),0)</f>
        <v>0</v>
      </c>
      <c r="F2874" s="18">
        <f>IFERROR(VLOOKUP(A2874,[1]Monitoramento_Base_somente_disp!$A:$J,8,FALSE),0)</f>
        <v>0</v>
      </c>
      <c r="G2874" s="18">
        <f>IFERROR(VLOOKUP(A2874,[1]Monitoramento_Base_somente_disp!$A:$J,9,FALSE),0)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0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Não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IFERROR(VLOOKUP(A2875,[1]Monitoramento_Base_somente_disp!$A:$J,4,FALSE),0)</f>
        <v>0</v>
      </c>
      <c r="C2875" s="18">
        <f>IFERROR(VLOOKUP(A2875,[1]Monitoramento_Base_somente_disp!$A:$J,5,FALSE),0)</f>
        <v>0</v>
      </c>
      <c r="D2875" s="18">
        <f>IFERROR(VLOOKUP(A2875,[1]Monitoramento_Base_somente_disp!$A:$J,6,FALSE),0)</f>
        <v>0</v>
      </c>
      <c r="E2875" s="18">
        <f>IFERROR(VLOOKUP(A2875,[1]Monitoramento_Base_somente_disp!$A:$J,7,FALSE),0)</f>
        <v>0</v>
      </c>
      <c r="F2875" s="18">
        <f>IFERROR(VLOOKUP(A2875,[1]Monitoramento_Base_somente_disp!$A:$J,8,FALSE),0)</f>
        <v>0</v>
      </c>
      <c r="G2875" s="18">
        <f>IFERROR(VLOOKUP(A2875,[1]Monitoramento_Base_somente_disp!$A:$J,9,FALSE),0)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0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0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Não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IFERROR(VLOOKUP(A2876,[1]Monitoramento_Base_somente_disp!$A:$J,4,FALSE),0)</f>
        <v>0</v>
      </c>
      <c r="C2876" s="18">
        <f>IFERROR(VLOOKUP(A2876,[1]Monitoramento_Base_somente_disp!$A:$J,5,FALSE),0)</f>
        <v>0</v>
      </c>
      <c r="D2876" s="18">
        <f>IFERROR(VLOOKUP(A2876,[1]Monitoramento_Base_somente_disp!$A:$J,6,FALSE),0)</f>
        <v>0</v>
      </c>
      <c r="E2876" s="18">
        <f>IFERROR(VLOOKUP(A2876,[1]Monitoramento_Base_somente_disp!$A:$J,7,FALSE),0)</f>
        <v>0</v>
      </c>
      <c r="F2876" s="18">
        <f>IFERROR(VLOOKUP(A2876,[1]Monitoramento_Base_somente_disp!$A:$J,8,FALSE),0)</f>
        <v>0</v>
      </c>
      <c r="G2876" s="18">
        <f>IFERROR(VLOOKUP(A2876,[1]Monitoramento_Base_somente_disp!$A:$J,9,FALSE),0)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Não</v>
      </c>
      <c r="V2876" s="18" t="str">
        <f t="shared" si="267"/>
        <v>Não</v>
      </c>
      <c r="W2876" s="18" t="str">
        <f t="shared" si="268"/>
        <v>Não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>
        <f>IFERROR(VLOOKUP(A2877,[1]Monitoramento_Base_somente_disp!$A:$J,4,FALSE),0)</f>
        <v>0</v>
      </c>
      <c r="C2877" s="18">
        <f>IFERROR(VLOOKUP(A2877,[1]Monitoramento_Base_somente_disp!$A:$J,5,FALSE),0)</f>
        <v>349707</v>
      </c>
      <c r="D2877" s="18">
        <f>IFERROR(VLOOKUP(A2877,[1]Monitoramento_Base_somente_disp!$A:$J,6,FALSE),0)</f>
        <v>0</v>
      </c>
      <c r="E2877" s="18">
        <f>IFERROR(VLOOKUP(A2877,[1]Monitoramento_Base_somente_disp!$A:$J,7,FALSE),0)</f>
        <v>0</v>
      </c>
      <c r="F2877" s="18">
        <f>IFERROR(VLOOKUP(A2877,[1]Monitoramento_Base_somente_disp!$A:$J,8,FALSE),0)</f>
        <v>0</v>
      </c>
      <c r="G2877" s="18">
        <f>IFERROR(VLOOKUP(A2877,[1]Monitoramento_Base_somente_disp!$A:$J,9,FALSE),0)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0</v>
      </c>
      <c r="O2877" s="18">
        <f>IFERROR(VLOOKUP(A2877,[3]Sheet1!$A:$G,5,FALSE),0)</f>
        <v>0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Não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Não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IFERROR(VLOOKUP(A2878,[1]Monitoramento_Base_somente_disp!$A:$J,4,FALSE),0)</f>
        <v>0</v>
      </c>
      <c r="C2878" s="18">
        <f>IFERROR(VLOOKUP(A2878,[1]Monitoramento_Base_somente_disp!$A:$J,5,FALSE),0)</f>
        <v>0</v>
      </c>
      <c r="D2878" s="18">
        <f>IFERROR(VLOOKUP(A2878,[1]Monitoramento_Base_somente_disp!$A:$J,6,FALSE),0)</f>
        <v>0</v>
      </c>
      <c r="E2878" s="18">
        <f>IFERROR(VLOOKUP(A2878,[1]Monitoramento_Base_somente_disp!$A:$J,7,FALSE),0)</f>
        <v>0</v>
      </c>
      <c r="F2878" s="18">
        <f>IFERROR(VLOOKUP(A2878,[1]Monitoramento_Base_somente_disp!$A:$J,8,FALSE),0)</f>
        <v>0</v>
      </c>
      <c r="G2878" s="18">
        <f>IFERROR(VLOOKUP(A2878,[1]Monitoramento_Base_somente_disp!$A:$J,9,FALSE),0)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0</v>
      </c>
      <c r="Q2878" s="18">
        <f>IFERROR(VLOOKUP(A2878,[3]Sheet1!$A:$G,7,FALSE),0)</f>
        <v>0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Não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IFERROR(VLOOKUP(A2879,[1]Monitoramento_Base_somente_disp!$A:$J,4,FALSE),0)</f>
        <v>0</v>
      </c>
      <c r="C2879" s="18">
        <f>IFERROR(VLOOKUP(A2879,[1]Monitoramento_Base_somente_disp!$A:$J,5,FALSE),0)</f>
        <v>25485771</v>
      </c>
      <c r="D2879" s="18">
        <f>IFERROR(VLOOKUP(A2879,[1]Monitoramento_Base_somente_disp!$A:$J,6,FALSE),0)</f>
        <v>0</v>
      </c>
      <c r="E2879" s="18">
        <f>IFERROR(VLOOKUP(A2879,[1]Monitoramento_Base_somente_disp!$A:$J,7,FALSE),0)</f>
        <v>0</v>
      </c>
      <c r="F2879" s="18">
        <f>IFERROR(VLOOKUP(A2879,[1]Monitoramento_Base_somente_disp!$A:$J,8,FALSE),0)</f>
        <v>0</v>
      </c>
      <c r="G2879" s="18">
        <f>IFERROR(VLOOKUP(A2879,[1]Monitoramento_Base_somente_disp!$A:$J,9,FALSE),0)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0</v>
      </c>
      <c r="O2879" s="18">
        <f>IFERROR(VLOOKUP(A2879,[3]Sheet1!$A:$G,5,FALSE),0)</f>
        <v>0</v>
      </c>
      <c r="P2879" s="18">
        <f>IFERROR(VLOOKUP(A2879,[3]Sheet1!$A:$G,6,FALSE),0)</f>
        <v>0</v>
      </c>
      <c r="Q2879" s="18">
        <f>IFERROR(VLOOKUP(A2879,[3]Sheet1!$A:$G,7,FALSE),0)</f>
        <v>0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Não</v>
      </c>
      <c r="U2879" s="18" t="str">
        <f t="shared" si="266"/>
        <v>Sim</v>
      </c>
      <c r="V2879" s="18" t="str">
        <f t="shared" si="267"/>
        <v>Não</v>
      </c>
      <c r="W2879" s="18" t="str">
        <f t="shared" si="268"/>
        <v>Não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>
        <f>IFERROR(VLOOKUP(A2880,[1]Monitoramento_Base_somente_disp!$A:$J,4,FALSE),0)</f>
        <v>45961</v>
      </c>
      <c r="C2880" s="18">
        <f>IFERROR(VLOOKUP(A2880,[1]Monitoramento_Base_somente_disp!$A:$J,5,FALSE),0)</f>
        <v>9044800</v>
      </c>
      <c r="D2880" s="18">
        <f>IFERROR(VLOOKUP(A2880,[1]Monitoramento_Base_somente_disp!$A:$J,6,FALSE),0)</f>
        <v>0</v>
      </c>
      <c r="E2880" s="18">
        <f>IFERROR(VLOOKUP(A2880,[1]Monitoramento_Base_somente_disp!$A:$J,7,FALSE),0)</f>
        <v>0</v>
      </c>
      <c r="F2880" s="18">
        <f>IFERROR(VLOOKUP(A2880,[1]Monitoramento_Base_somente_disp!$A:$J,8,FALSE),0)</f>
        <v>0</v>
      </c>
      <c r="G2880" s="18">
        <f>IFERROR(VLOOKUP(A2880,[1]Monitoramento_Base_somente_disp!$A:$J,9,FALSE),0)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Não</v>
      </c>
      <c r="W2880" s="18" t="str">
        <f t="shared" si="268"/>
        <v>Não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>
        <f>IFERROR(VLOOKUP(A2881,[1]Monitoramento_Base_somente_disp!$A:$J,4,FALSE),0)</f>
        <v>0</v>
      </c>
      <c r="C2881" s="18">
        <f>IFERROR(VLOOKUP(A2881,[1]Monitoramento_Base_somente_disp!$A:$J,5,FALSE),0)</f>
        <v>2266338</v>
      </c>
      <c r="D2881" s="18">
        <f>IFERROR(VLOOKUP(A2881,[1]Monitoramento_Base_somente_disp!$A:$J,6,FALSE),0)</f>
        <v>0</v>
      </c>
      <c r="E2881" s="18">
        <f>IFERROR(VLOOKUP(A2881,[1]Monitoramento_Base_somente_disp!$A:$J,7,FALSE),0)</f>
        <v>0</v>
      </c>
      <c r="F2881" s="18">
        <f>IFERROR(VLOOKUP(A2881,[1]Monitoramento_Base_somente_disp!$A:$J,8,FALSE),0)</f>
        <v>0</v>
      </c>
      <c r="G2881" s="18">
        <f>IFERROR(VLOOKUP(A2881,[1]Monitoramento_Base_somente_disp!$A:$J,9,FALSE),0)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Não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>
        <f>IFERROR(VLOOKUP(A2882,[1]Monitoramento_Base_somente_disp!$A:$J,4,FALSE),0)</f>
        <v>0</v>
      </c>
      <c r="C2882" s="18">
        <f>IFERROR(VLOOKUP(A2882,[1]Monitoramento_Base_somente_disp!$A:$J,5,FALSE),0)</f>
        <v>3232617082</v>
      </c>
      <c r="D2882" s="18">
        <f>IFERROR(VLOOKUP(A2882,[1]Monitoramento_Base_somente_disp!$A:$J,6,FALSE),0)</f>
        <v>0</v>
      </c>
      <c r="E2882" s="18">
        <f>IFERROR(VLOOKUP(A2882,[1]Monitoramento_Base_somente_disp!$A:$J,7,FALSE),0)</f>
        <v>0</v>
      </c>
      <c r="F2882" s="18">
        <f>IFERROR(VLOOKUP(A2882,[1]Monitoramento_Base_somente_disp!$A:$J,8,FALSE),0)</f>
        <v>0</v>
      </c>
      <c r="G2882" s="18">
        <f>IFERROR(VLOOKUP(A2882,[1]Monitoramento_Base_somente_disp!$A:$J,9,FALSE),0)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0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Não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>
        <f>IFERROR(VLOOKUP(A2883,[1]Monitoramento_Base_somente_disp!$A:$J,4,FALSE),0)</f>
        <v>0</v>
      </c>
      <c r="C2883" s="18">
        <f>IFERROR(VLOOKUP(A2883,[1]Monitoramento_Base_somente_disp!$A:$J,5,FALSE),0)</f>
        <v>0</v>
      </c>
      <c r="D2883" s="18">
        <f>IFERROR(VLOOKUP(A2883,[1]Monitoramento_Base_somente_disp!$A:$J,6,FALSE),0)</f>
        <v>0</v>
      </c>
      <c r="E2883" s="18">
        <f>IFERROR(VLOOKUP(A2883,[1]Monitoramento_Base_somente_disp!$A:$J,7,FALSE),0)</f>
        <v>0</v>
      </c>
      <c r="F2883" s="18">
        <f>IFERROR(VLOOKUP(A2883,[1]Monitoramento_Base_somente_disp!$A:$J,8,FALSE),0)</f>
        <v>0</v>
      </c>
      <c r="G2883" s="18">
        <f>IFERROR(VLOOKUP(A2883,[1]Monitoramento_Base_somente_disp!$A:$J,9,FALSE),0)</f>
        <v>0</v>
      </c>
      <c r="H2883" s="18">
        <f>IFERROR(VLOOKUP(A2883,[2]Sheet1!$A:$I,4,FALSE),0)</f>
        <v>37198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IFERROR(VLOOKUP(A2884,[1]Monitoramento_Base_somente_disp!$A:$J,4,FALSE),0)</f>
        <v>0</v>
      </c>
      <c r="C2884" s="18">
        <f>IFERROR(VLOOKUP(A2884,[1]Monitoramento_Base_somente_disp!$A:$J,5,FALSE),0)</f>
        <v>0</v>
      </c>
      <c r="D2884" s="18">
        <f>IFERROR(VLOOKUP(A2884,[1]Monitoramento_Base_somente_disp!$A:$J,6,FALSE),0)</f>
        <v>0</v>
      </c>
      <c r="E2884" s="18">
        <f>IFERROR(VLOOKUP(A2884,[1]Monitoramento_Base_somente_disp!$A:$J,7,FALSE),0)</f>
        <v>0</v>
      </c>
      <c r="F2884" s="18">
        <f>IFERROR(VLOOKUP(A2884,[1]Monitoramento_Base_somente_disp!$A:$J,8,FALSE),0)</f>
        <v>0</v>
      </c>
      <c r="G2884" s="18">
        <f>IFERROR(VLOOKUP(A2884,[1]Monitoramento_Base_somente_disp!$A:$J,9,FALSE),0)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0</v>
      </c>
      <c r="O2884" s="18">
        <f>IFERROR(VLOOKUP(A2884,[3]Sheet1!$A:$G,5,FALSE),0)</f>
        <v>0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Não</v>
      </c>
      <c r="U2884" s="18" t="str">
        <f t="shared" si="266"/>
        <v>Não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IFERROR(VLOOKUP(A2885,[1]Monitoramento_Base_somente_disp!$A:$J,4,FALSE),0)</f>
        <v>0</v>
      </c>
      <c r="C2885" s="18">
        <f>IFERROR(VLOOKUP(A2885,[1]Monitoramento_Base_somente_disp!$A:$J,5,FALSE),0)</f>
        <v>12016824</v>
      </c>
      <c r="D2885" s="18">
        <f>IFERROR(VLOOKUP(A2885,[1]Monitoramento_Base_somente_disp!$A:$J,6,FALSE),0)</f>
        <v>0</v>
      </c>
      <c r="E2885" s="18">
        <f>IFERROR(VLOOKUP(A2885,[1]Monitoramento_Base_somente_disp!$A:$J,7,FALSE),0)</f>
        <v>0</v>
      </c>
      <c r="F2885" s="18">
        <f>IFERROR(VLOOKUP(A2885,[1]Monitoramento_Base_somente_disp!$A:$J,8,FALSE),0)</f>
        <v>0</v>
      </c>
      <c r="G2885" s="18">
        <f>IFERROR(VLOOKUP(A2885,[1]Monitoramento_Base_somente_disp!$A:$J,9,FALSE),0)</f>
        <v>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Não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Não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IFERROR(VLOOKUP(A2886,[1]Monitoramento_Base_somente_disp!$A:$J,4,FALSE),0)</f>
        <v>0</v>
      </c>
      <c r="C2886" s="18">
        <f>IFERROR(VLOOKUP(A2886,[1]Monitoramento_Base_somente_disp!$A:$J,5,FALSE),0)</f>
        <v>0</v>
      </c>
      <c r="D2886" s="18">
        <f>IFERROR(VLOOKUP(A2886,[1]Monitoramento_Base_somente_disp!$A:$J,6,FALSE),0)</f>
        <v>0</v>
      </c>
      <c r="E2886" s="18">
        <f>IFERROR(VLOOKUP(A2886,[1]Monitoramento_Base_somente_disp!$A:$J,7,FALSE),0)</f>
        <v>0</v>
      </c>
      <c r="F2886" s="18">
        <f>IFERROR(VLOOKUP(A2886,[1]Monitoramento_Base_somente_disp!$A:$J,8,FALSE),0)</f>
        <v>0</v>
      </c>
      <c r="G2886" s="18">
        <f>IFERROR(VLOOKUP(A2886,[1]Monitoramento_Base_somente_disp!$A:$J,9,FALSE),0)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IFERROR(VLOOKUP(A2887,[1]Monitoramento_Base_somente_disp!$A:$J,4,FALSE),0)</f>
        <v>0</v>
      </c>
      <c r="C2887" s="18">
        <f>IFERROR(VLOOKUP(A2887,[1]Monitoramento_Base_somente_disp!$A:$J,5,FALSE),0)</f>
        <v>0</v>
      </c>
      <c r="D2887" s="18">
        <f>IFERROR(VLOOKUP(A2887,[1]Monitoramento_Base_somente_disp!$A:$J,6,FALSE),0)</f>
        <v>0</v>
      </c>
      <c r="E2887" s="18">
        <f>IFERROR(VLOOKUP(A2887,[1]Monitoramento_Base_somente_disp!$A:$J,7,FALSE),0)</f>
        <v>0</v>
      </c>
      <c r="F2887" s="18">
        <f>IFERROR(VLOOKUP(A2887,[1]Monitoramento_Base_somente_disp!$A:$J,8,FALSE),0)</f>
        <v>0</v>
      </c>
      <c r="G2887" s="18">
        <f>IFERROR(VLOOKUP(A2887,[1]Monitoramento_Base_somente_disp!$A:$J,9,FALSE),0)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IFERROR(VLOOKUP(A2888,[1]Monitoramento_Base_somente_disp!$A:$J,4,FALSE),0)</f>
        <v>0</v>
      </c>
      <c r="C2888" s="18">
        <f>IFERROR(VLOOKUP(A2888,[1]Monitoramento_Base_somente_disp!$A:$J,5,FALSE),0)</f>
        <v>0</v>
      </c>
      <c r="D2888" s="18">
        <f>IFERROR(VLOOKUP(A2888,[1]Monitoramento_Base_somente_disp!$A:$J,6,FALSE),0)</f>
        <v>0</v>
      </c>
      <c r="E2888" s="18">
        <f>IFERROR(VLOOKUP(A2888,[1]Monitoramento_Base_somente_disp!$A:$J,7,FALSE),0)</f>
        <v>0</v>
      </c>
      <c r="F2888" s="18">
        <f>IFERROR(VLOOKUP(A2888,[1]Monitoramento_Base_somente_disp!$A:$J,8,FALSE),0)</f>
        <v>0</v>
      </c>
      <c r="G2888" s="18">
        <f>IFERROR(VLOOKUP(A2888,[1]Monitoramento_Base_somente_disp!$A:$J,9,FALSE),0)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IFERROR(VLOOKUP(A2889,[1]Monitoramento_Base_somente_disp!$A:$J,4,FALSE),0)</f>
        <v>0</v>
      </c>
      <c r="C2889" s="18">
        <f>IFERROR(VLOOKUP(A2889,[1]Monitoramento_Base_somente_disp!$A:$J,5,FALSE),0)</f>
        <v>248251</v>
      </c>
      <c r="D2889" s="18">
        <f>IFERROR(VLOOKUP(A2889,[1]Monitoramento_Base_somente_disp!$A:$J,6,FALSE),0)</f>
        <v>0</v>
      </c>
      <c r="E2889" s="18">
        <f>IFERROR(VLOOKUP(A2889,[1]Monitoramento_Base_somente_disp!$A:$J,7,FALSE),0)</f>
        <v>0</v>
      </c>
      <c r="F2889" s="18">
        <f>IFERROR(VLOOKUP(A2889,[1]Monitoramento_Base_somente_disp!$A:$J,8,FALSE),0)</f>
        <v>0</v>
      </c>
      <c r="G2889" s="18">
        <f>IFERROR(VLOOKUP(A2889,[1]Monitoramento_Base_somente_disp!$A:$J,9,FALSE),0)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Não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>
        <f>IFERROR(VLOOKUP(A2890,[1]Monitoramento_Base_somente_disp!$A:$J,4,FALSE),0)</f>
        <v>0</v>
      </c>
      <c r="C2890" s="18">
        <f>IFERROR(VLOOKUP(A2890,[1]Monitoramento_Base_somente_disp!$A:$J,5,FALSE),0)</f>
        <v>13324158</v>
      </c>
      <c r="D2890" s="18">
        <f>IFERROR(VLOOKUP(A2890,[1]Monitoramento_Base_somente_disp!$A:$J,6,FALSE),0)</f>
        <v>0</v>
      </c>
      <c r="E2890" s="18">
        <f>IFERROR(VLOOKUP(A2890,[1]Monitoramento_Base_somente_disp!$A:$J,7,FALSE),0)</f>
        <v>0</v>
      </c>
      <c r="F2890" s="18">
        <f>IFERROR(VLOOKUP(A2890,[1]Monitoramento_Base_somente_disp!$A:$J,8,FALSE),0)</f>
        <v>0</v>
      </c>
      <c r="G2890" s="18">
        <f>IFERROR(VLOOKUP(A2890,[1]Monitoramento_Base_somente_disp!$A:$J,9,FALSE),0)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Não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>
        <f>IFERROR(VLOOKUP(A2891,[1]Monitoramento_Base_somente_disp!$A:$J,4,FALSE),0)</f>
        <v>69207</v>
      </c>
      <c r="C2891" s="18">
        <f>IFERROR(VLOOKUP(A2891,[1]Monitoramento_Base_somente_disp!$A:$J,5,FALSE),0)</f>
        <v>14765368</v>
      </c>
      <c r="D2891" s="18">
        <f>IFERROR(VLOOKUP(A2891,[1]Monitoramento_Base_somente_disp!$A:$J,6,FALSE),0)</f>
        <v>0</v>
      </c>
      <c r="E2891" s="18">
        <f>IFERROR(VLOOKUP(A2891,[1]Monitoramento_Base_somente_disp!$A:$J,7,FALSE),0)</f>
        <v>0</v>
      </c>
      <c r="F2891" s="18">
        <f>IFERROR(VLOOKUP(A2891,[1]Monitoramento_Base_somente_disp!$A:$J,8,FALSE),0)</f>
        <v>0</v>
      </c>
      <c r="G2891" s="18">
        <f>IFERROR(VLOOKUP(A2891,[1]Monitoramento_Base_somente_disp!$A:$J,9,FALSE),0)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Não</v>
      </c>
      <c r="W2891" s="18" t="str">
        <f t="shared" si="274"/>
        <v>Não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>
        <f>IFERROR(VLOOKUP(A2892,[1]Monitoramento_Base_somente_disp!$A:$J,4,FALSE),0)</f>
        <v>0</v>
      </c>
      <c r="C2892" s="18">
        <f>IFERROR(VLOOKUP(A2892,[1]Monitoramento_Base_somente_disp!$A:$J,5,FALSE),0)</f>
        <v>3711916</v>
      </c>
      <c r="D2892" s="18">
        <f>IFERROR(VLOOKUP(A2892,[1]Monitoramento_Base_somente_disp!$A:$J,6,FALSE),0)</f>
        <v>0</v>
      </c>
      <c r="E2892" s="18">
        <f>IFERROR(VLOOKUP(A2892,[1]Monitoramento_Base_somente_disp!$A:$J,7,FALSE),0)</f>
        <v>0</v>
      </c>
      <c r="F2892" s="18">
        <f>IFERROR(VLOOKUP(A2892,[1]Monitoramento_Base_somente_disp!$A:$J,8,FALSE),0)</f>
        <v>0</v>
      </c>
      <c r="G2892" s="18">
        <f>IFERROR(VLOOKUP(A2892,[1]Monitoramento_Base_somente_disp!$A:$J,9,FALSE),0)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0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Não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>
        <f>IFERROR(VLOOKUP(A2893,[1]Monitoramento_Base_somente_disp!$A:$J,4,FALSE),0)</f>
        <v>0</v>
      </c>
      <c r="C2893" s="18">
        <f>IFERROR(VLOOKUP(A2893,[1]Monitoramento_Base_somente_disp!$A:$J,5,FALSE),0)</f>
        <v>3618518</v>
      </c>
      <c r="D2893" s="18">
        <f>IFERROR(VLOOKUP(A2893,[1]Monitoramento_Base_somente_disp!$A:$J,6,FALSE),0)</f>
        <v>0</v>
      </c>
      <c r="E2893" s="18">
        <f>IFERROR(VLOOKUP(A2893,[1]Monitoramento_Base_somente_disp!$A:$J,7,FALSE),0)</f>
        <v>0</v>
      </c>
      <c r="F2893" s="18">
        <f>IFERROR(VLOOKUP(A2893,[1]Monitoramento_Base_somente_disp!$A:$J,8,FALSE),0)</f>
        <v>0</v>
      </c>
      <c r="G2893" s="18">
        <f>IFERROR(VLOOKUP(A2893,[1]Monitoramento_Base_somente_disp!$A:$J,9,FALSE),0)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0</v>
      </c>
      <c r="O2893" s="18">
        <f>IFERROR(VLOOKUP(A2893,[3]Sheet1!$A:$G,5,FALSE),0)</f>
        <v>0</v>
      </c>
      <c r="P2893" s="18">
        <f>IFERROR(VLOOKUP(A2893,[3]Sheet1!$A:$G,6,FALSE),0)</f>
        <v>0</v>
      </c>
      <c r="Q2893" s="18">
        <f>IFERROR(VLOOKUP(A2893,[3]Sheet1!$A:$G,7,FALSE),0)</f>
        <v>0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Não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Não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>
        <f>IFERROR(VLOOKUP(A2894,[1]Monitoramento_Base_somente_disp!$A:$J,4,FALSE),0)</f>
        <v>0</v>
      </c>
      <c r="C2894" s="18">
        <f>IFERROR(VLOOKUP(A2894,[1]Monitoramento_Base_somente_disp!$A:$J,5,FALSE),0)</f>
        <v>420053680</v>
      </c>
      <c r="D2894" s="18">
        <f>IFERROR(VLOOKUP(A2894,[1]Monitoramento_Base_somente_disp!$A:$J,6,FALSE),0)</f>
        <v>0</v>
      </c>
      <c r="E2894" s="18">
        <f>IFERROR(VLOOKUP(A2894,[1]Monitoramento_Base_somente_disp!$A:$J,7,FALSE),0)</f>
        <v>0</v>
      </c>
      <c r="F2894" s="18">
        <f>IFERROR(VLOOKUP(A2894,[1]Monitoramento_Base_somente_disp!$A:$J,8,FALSE),0)</f>
        <v>0</v>
      </c>
      <c r="G2894" s="18">
        <f>IFERROR(VLOOKUP(A2894,[1]Monitoramento_Base_somente_disp!$A:$J,9,FALSE),0)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Não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>
        <f>IFERROR(VLOOKUP(A2895,[1]Monitoramento_Base_somente_disp!$A:$J,4,FALSE),0)</f>
        <v>27164</v>
      </c>
      <c r="C2895" s="18">
        <f>IFERROR(VLOOKUP(A2895,[1]Monitoramento_Base_somente_disp!$A:$J,5,FALSE),0)</f>
        <v>15670204</v>
      </c>
      <c r="D2895" s="18">
        <f>IFERROR(VLOOKUP(A2895,[1]Monitoramento_Base_somente_disp!$A:$J,6,FALSE),0)</f>
        <v>0</v>
      </c>
      <c r="E2895" s="18">
        <f>IFERROR(VLOOKUP(A2895,[1]Monitoramento_Base_somente_disp!$A:$J,7,FALSE),0)</f>
        <v>0</v>
      </c>
      <c r="F2895" s="18">
        <f>IFERROR(VLOOKUP(A2895,[1]Monitoramento_Base_somente_disp!$A:$J,8,FALSE),0)</f>
        <v>0</v>
      </c>
      <c r="G2895" s="18">
        <f>IFERROR(VLOOKUP(A2895,[1]Monitoramento_Base_somente_disp!$A:$J,9,FALSE),0)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Não</v>
      </c>
      <c r="W2895" s="18" t="str">
        <f t="shared" si="274"/>
        <v>Não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>
        <f>IFERROR(VLOOKUP(A2896,[1]Monitoramento_Base_somente_disp!$A:$J,4,FALSE),0)</f>
        <v>40567</v>
      </c>
      <c r="C2896" s="18">
        <f>IFERROR(VLOOKUP(A2896,[1]Monitoramento_Base_somente_disp!$A:$J,5,FALSE),0)</f>
        <v>8761191</v>
      </c>
      <c r="D2896" s="18">
        <f>IFERROR(VLOOKUP(A2896,[1]Monitoramento_Base_somente_disp!$A:$J,6,FALSE),0)</f>
        <v>0</v>
      </c>
      <c r="E2896" s="18">
        <f>IFERROR(VLOOKUP(A2896,[1]Monitoramento_Base_somente_disp!$A:$J,7,FALSE),0)</f>
        <v>0</v>
      </c>
      <c r="F2896" s="18">
        <f>IFERROR(VLOOKUP(A2896,[1]Monitoramento_Base_somente_disp!$A:$J,8,FALSE),0)</f>
        <v>0</v>
      </c>
      <c r="G2896" s="18">
        <f>IFERROR(VLOOKUP(A2896,[1]Monitoramento_Base_somente_disp!$A:$J,9,FALSE),0)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Não</v>
      </c>
      <c r="W2896" s="18" t="str">
        <f t="shared" si="274"/>
        <v>Não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IFERROR(VLOOKUP(A2897,[1]Monitoramento_Base_somente_disp!$A:$J,4,FALSE),0)</f>
        <v>0</v>
      </c>
      <c r="C2897" s="18">
        <f>IFERROR(VLOOKUP(A2897,[1]Monitoramento_Base_somente_disp!$A:$J,5,FALSE),0)</f>
        <v>0</v>
      </c>
      <c r="D2897" s="18">
        <f>IFERROR(VLOOKUP(A2897,[1]Monitoramento_Base_somente_disp!$A:$J,6,FALSE),0)</f>
        <v>0</v>
      </c>
      <c r="E2897" s="18">
        <f>IFERROR(VLOOKUP(A2897,[1]Monitoramento_Base_somente_disp!$A:$J,7,FALSE),0)</f>
        <v>0</v>
      </c>
      <c r="F2897" s="18">
        <f>IFERROR(VLOOKUP(A2897,[1]Monitoramento_Base_somente_disp!$A:$J,8,FALSE),0)</f>
        <v>0</v>
      </c>
      <c r="G2897" s="18">
        <f>IFERROR(VLOOKUP(A2897,[1]Monitoramento_Base_somente_disp!$A:$J,9,FALSE),0)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0</v>
      </c>
      <c r="O2897" s="18">
        <f>IFERROR(VLOOKUP(A2897,[3]Sheet1!$A:$G,5,FALSE),0)</f>
        <v>0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Não</v>
      </c>
      <c r="U2897" s="18" t="str">
        <f t="shared" si="272"/>
        <v>Não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IFERROR(VLOOKUP(A2898,[1]Monitoramento_Base_somente_disp!$A:$J,4,FALSE),0)</f>
        <v>0</v>
      </c>
      <c r="C2898" s="18">
        <f>IFERROR(VLOOKUP(A2898,[1]Monitoramento_Base_somente_disp!$A:$J,5,FALSE),0)</f>
        <v>0</v>
      </c>
      <c r="D2898" s="18">
        <f>IFERROR(VLOOKUP(A2898,[1]Monitoramento_Base_somente_disp!$A:$J,6,FALSE),0)</f>
        <v>0</v>
      </c>
      <c r="E2898" s="18">
        <f>IFERROR(VLOOKUP(A2898,[1]Monitoramento_Base_somente_disp!$A:$J,7,FALSE),0)</f>
        <v>0</v>
      </c>
      <c r="F2898" s="18">
        <f>IFERROR(VLOOKUP(A2898,[1]Monitoramento_Base_somente_disp!$A:$J,8,FALSE),0)</f>
        <v>0</v>
      </c>
      <c r="G2898" s="18">
        <f>IFERROR(VLOOKUP(A2898,[1]Monitoramento_Base_somente_disp!$A:$J,9,FALSE),0)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IFERROR(VLOOKUP(A2899,[1]Monitoramento_Base_somente_disp!$A:$J,4,FALSE),0)</f>
        <v>249741</v>
      </c>
      <c r="C2899" s="18">
        <f>IFERROR(VLOOKUP(A2899,[1]Monitoramento_Base_somente_disp!$A:$J,5,FALSE),0)</f>
        <v>48045991</v>
      </c>
      <c r="D2899" s="18">
        <f>IFERROR(VLOOKUP(A2899,[1]Monitoramento_Base_somente_disp!$A:$J,6,FALSE),0)</f>
        <v>0</v>
      </c>
      <c r="E2899" s="18">
        <f>IFERROR(VLOOKUP(A2899,[1]Monitoramento_Base_somente_disp!$A:$J,7,FALSE),0)</f>
        <v>0</v>
      </c>
      <c r="F2899" s="18">
        <f>IFERROR(VLOOKUP(A2899,[1]Monitoramento_Base_somente_disp!$A:$J,8,FALSE),0)</f>
        <v>0</v>
      </c>
      <c r="G2899" s="18">
        <f>IFERROR(VLOOKUP(A2899,[1]Monitoramento_Base_somente_disp!$A:$J,9,FALSE),0)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Não</v>
      </c>
      <c r="W2899" s="18" t="str">
        <f t="shared" si="274"/>
        <v>Não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IFERROR(VLOOKUP(A2900,[1]Monitoramento_Base_somente_disp!$A:$J,4,FALSE),0)</f>
        <v>0</v>
      </c>
      <c r="C2900" s="18">
        <f>IFERROR(VLOOKUP(A2900,[1]Monitoramento_Base_somente_disp!$A:$J,5,FALSE),0)</f>
        <v>0</v>
      </c>
      <c r="D2900" s="18">
        <f>IFERROR(VLOOKUP(A2900,[1]Monitoramento_Base_somente_disp!$A:$J,6,FALSE),0)</f>
        <v>0</v>
      </c>
      <c r="E2900" s="18">
        <f>IFERROR(VLOOKUP(A2900,[1]Monitoramento_Base_somente_disp!$A:$J,7,FALSE),0)</f>
        <v>0</v>
      </c>
      <c r="F2900" s="18">
        <f>IFERROR(VLOOKUP(A2900,[1]Monitoramento_Base_somente_disp!$A:$J,8,FALSE),0)</f>
        <v>0</v>
      </c>
      <c r="G2900" s="18">
        <f>IFERROR(VLOOKUP(A2900,[1]Monitoramento_Base_somente_disp!$A:$J,9,FALSE),0)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IFERROR(VLOOKUP(A2901,[1]Monitoramento_Base_somente_disp!$A:$J,4,FALSE),0)</f>
        <v>0</v>
      </c>
      <c r="C2901" s="18">
        <f>IFERROR(VLOOKUP(A2901,[1]Monitoramento_Base_somente_disp!$A:$J,5,FALSE),0)</f>
        <v>1728526</v>
      </c>
      <c r="D2901" s="18">
        <f>IFERROR(VLOOKUP(A2901,[1]Monitoramento_Base_somente_disp!$A:$J,6,FALSE),0)</f>
        <v>0</v>
      </c>
      <c r="E2901" s="18">
        <f>IFERROR(VLOOKUP(A2901,[1]Monitoramento_Base_somente_disp!$A:$J,7,FALSE),0)</f>
        <v>0</v>
      </c>
      <c r="F2901" s="18">
        <f>IFERROR(VLOOKUP(A2901,[1]Monitoramento_Base_somente_disp!$A:$J,8,FALSE),0)</f>
        <v>0</v>
      </c>
      <c r="G2901" s="18">
        <f>IFERROR(VLOOKUP(A2901,[1]Monitoramento_Base_somente_disp!$A:$J,9,FALSE),0)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0</v>
      </c>
      <c r="O2901" s="18">
        <f>IFERROR(VLOOKUP(A2901,[3]Sheet1!$A:$G,5,FALSE),0)</f>
        <v>0</v>
      </c>
      <c r="P2901" s="18">
        <f>IFERROR(VLOOKUP(A2901,[3]Sheet1!$A:$G,6,FALSE),0)</f>
        <v>0</v>
      </c>
      <c r="Q2901" s="18">
        <f>IFERROR(VLOOKUP(A2901,[3]Sheet1!$A:$G,7,FALSE),0)</f>
        <v>0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Não</v>
      </c>
      <c r="U2901" s="18" t="str">
        <f t="shared" si="272"/>
        <v>Sim</v>
      </c>
      <c r="V2901" s="18" t="str">
        <f t="shared" si="273"/>
        <v>Não</v>
      </c>
      <c r="W2901" s="18" t="str">
        <f t="shared" si="274"/>
        <v>Não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IFERROR(VLOOKUP(A2902,[1]Monitoramento_Base_somente_disp!$A:$J,4,FALSE),0)</f>
        <v>0</v>
      </c>
      <c r="C2902" s="18">
        <f>IFERROR(VLOOKUP(A2902,[1]Monitoramento_Base_somente_disp!$A:$J,5,FALSE),0)</f>
        <v>0</v>
      </c>
      <c r="D2902" s="18">
        <f>IFERROR(VLOOKUP(A2902,[1]Monitoramento_Base_somente_disp!$A:$J,6,FALSE),0)</f>
        <v>0</v>
      </c>
      <c r="E2902" s="18">
        <f>IFERROR(VLOOKUP(A2902,[1]Monitoramento_Base_somente_disp!$A:$J,7,FALSE),0)</f>
        <v>0</v>
      </c>
      <c r="F2902" s="18">
        <f>IFERROR(VLOOKUP(A2902,[1]Monitoramento_Base_somente_disp!$A:$J,8,FALSE),0)</f>
        <v>0</v>
      </c>
      <c r="G2902" s="18">
        <f>IFERROR(VLOOKUP(A2902,[1]Monitoramento_Base_somente_disp!$A:$J,9,FALSE),0)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0</v>
      </c>
      <c r="O2902" s="18">
        <f>IFERROR(VLOOKUP(A2902,[3]Sheet1!$A:$G,5,FALSE),0)</f>
        <v>165390</v>
      </c>
      <c r="P2902" s="18">
        <f>IFERROR(VLOOKUP(A2902,[3]Sheet1!$A:$G,6,FALSE),0)</f>
        <v>0</v>
      </c>
      <c r="Q2902" s="18">
        <f>IFERROR(VLOOKUP(A2902,[3]Sheet1!$A:$G,7,FALSE),0)</f>
        <v>0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Não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Não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IFERROR(VLOOKUP(A2903,[1]Monitoramento_Base_somente_disp!$A:$J,4,FALSE),0)</f>
        <v>0</v>
      </c>
      <c r="C2903" s="18">
        <f>IFERROR(VLOOKUP(A2903,[1]Monitoramento_Base_somente_disp!$A:$J,5,FALSE),0)</f>
        <v>24347791</v>
      </c>
      <c r="D2903" s="18">
        <f>IFERROR(VLOOKUP(A2903,[1]Monitoramento_Base_somente_disp!$A:$J,6,FALSE),0)</f>
        <v>0</v>
      </c>
      <c r="E2903" s="18">
        <f>IFERROR(VLOOKUP(A2903,[1]Monitoramento_Base_somente_disp!$A:$J,7,FALSE),0)</f>
        <v>0</v>
      </c>
      <c r="F2903" s="18">
        <f>IFERROR(VLOOKUP(A2903,[1]Monitoramento_Base_somente_disp!$A:$J,8,FALSE),0)</f>
        <v>0</v>
      </c>
      <c r="G2903" s="18">
        <f>IFERROR(VLOOKUP(A2903,[1]Monitoramento_Base_somente_disp!$A:$J,9,FALSE),0)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0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Não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>
        <f>IFERROR(VLOOKUP(A2904,[1]Monitoramento_Base_somente_disp!$A:$J,4,FALSE),0)</f>
        <v>0</v>
      </c>
      <c r="C2904" s="18">
        <f>IFERROR(VLOOKUP(A2904,[1]Monitoramento_Base_somente_disp!$A:$J,5,FALSE),0)</f>
        <v>428638</v>
      </c>
      <c r="D2904" s="18">
        <f>IFERROR(VLOOKUP(A2904,[1]Monitoramento_Base_somente_disp!$A:$J,6,FALSE),0)</f>
        <v>0</v>
      </c>
      <c r="E2904" s="18">
        <f>IFERROR(VLOOKUP(A2904,[1]Monitoramento_Base_somente_disp!$A:$J,7,FALSE),0)</f>
        <v>0</v>
      </c>
      <c r="F2904" s="18">
        <f>IFERROR(VLOOKUP(A2904,[1]Monitoramento_Base_somente_disp!$A:$J,8,FALSE),0)</f>
        <v>0</v>
      </c>
      <c r="G2904" s="18">
        <f>IFERROR(VLOOKUP(A2904,[1]Monitoramento_Base_somente_disp!$A:$J,9,FALSE),0)</f>
        <v>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Não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Não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IFERROR(VLOOKUP(A2905,[1]Monitoramento_Base_somente_disp!$A:$J,4,FALSE),0)</f>
        <v>0</v>
      </c>
      <c r="C2905" s="18">
        <f>IFERROR(VLOOKUP(A2905,[1]Monitoramento_Base_somente_disp!$A:$J,5,FALSE),0)</f>
        <v>0</v>
      </c>
      <c r="D2905" s="18">
        <f>IFERROR(VLOOKUP(A2905,[1]Monitoramento_Base_somente_disp!$A:$J,6,FALSE),0)</f>
        <v>0</v>
      </c>
      <c r="E2905" s="18">
        <f>IFERROR(VLOOKUP(A2905,[1]Monitoramento_Base_somente_disp!$A:$J,7,FALSE),0)</f>
        <v>0</v>
      </c>
      <c r="F2905" s="18">
        <f>IFERROR(VLOOKUP(A2905,[1]Monitoramento_Base_somente_disp!$A:$J,8,FALSE),0)</f>
        <v>0</v>
      </c>
      <c r="G2905" s="18">
        <f>IFERROR(VLOOKUP(A2905,[1]Monitoramento_Base_somente_disp!$A:$J,9,FALSE),0)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IFERROR(VLOOKUP(A2906,[1]Monitoramento_Base_somente_disp!$A:$J,4,FALSE),0)</f>
        <v>0</v>
      </c>
      <c r="C2906" s="18">
        <f>IFERROR(VLOOKUP(A2906,[1]Monitoramento_Base_somente_disp!$A:$J,5,FALSE),0)</f>
        <v>5825288</v>
      </c>
      <c r="D2906" s="18">
        <f>IFERROR(VLOOKUP(A2906,[1]Monitoramento_Base_somente_disp!$A:$J,6,FALSE),0)</f>
        <v>0</v>
      </c>
      <c r="E2906" s="18">
        <f>IFERROR(VLOOKUP(A2906,[1]Monitoramento_Base_somente_disp!$A:$J,7,FALSE),0)</f>
        <v>0</v>
      </c>
      <c r="F2906" s="18">
        <f>IFERROR(VLOOKUP(A2906,[1]Monitoramento_Base_somente_disp!$A:$J,8,FALSE),0)</f>
        <v>0</v>
      </c>
      <c r="G2906" s="18">
        <f>IFERROR(VLOOKUP(A2906,[1]Monitoramento_Base_somente_disp!$A:$J,9,FALSE),0)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Não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>
        <f>IFERROR(VLOOKUP(A2907,[1]Monitoramento_Base_somente_disp!$A:$J,4,FALSE),0)</f>
        <v>62928</v>
      </c>
      <c r="C2907" s="18">
        <f>IFERROR(VLOOKUP(A2907,[1]Monitoramento_Base_somente_disp!$A:$J,5,FALSE),0)</f>
        <v>26584838</v>
      </c>
      <c r="D2907" s="18">
        <f>IFERROR(VLOOKUP(A2907,[1]Monitoramento_Base_somente_disp!$A:$J,6,FALSE),0)</f>
        <v>0</v>
      </c>
      <c r="E2907" s="18">
        <f>IFERROR(VLOOKUP(A2907,[1]Monitoramento_Base_somente_disp!$A:$J,7,FALSE),0)</f>
        <v>0</v>
      </c>
      <c r="F2907" s="18">
        <f>IFERROR(VLOOKUP(A2907,[1]Monitoramento_Base_somente_disp!$A:$J,8,FALSE),0)</f>
        <v>0</v>
      </c>
      <c r="G2907" s="18">
        <f>IFERROR(VLOOKUP(A2907,[1]Monitoramento_Base_somente_disp!$A:$J,9,FALSE),0)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Não</v>
      </c>
      <c r="W2907" s="18" t="str">
        <f t="shared" si="274"/>
        <v>Não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>
        <f>IFERROR(VLOOKUP(A2908,[1]Monitoramento_Base_somente_disp!$A:$J,4,FALSE),0)</f>
        <v>12048</v>
      </c>
      <c r="C2908" s="18">
        <f>IFERROR(VLOOKUP(A2908,[1]Monitoramento_Base_somente_disp!$A:$J,5,FALSE),0)</f>
        <v>7050755</v>
      </c>
      <c r="D2908" s="18">
        <f>IFERROR(VLOOKUP(A2908,[1]Monitoramento_Base_somente_disp!$A:$J,6,FALSE),0)</f>
        <v>0</v>
      </c>
      <c r="E2908" s="18">
        <f>IFERROR(VLOOKUP(A2908,[1]Monitoramento_Base_somente_disp!$A:$J,7,FALSE),0)</f>
        <v>0</v>
      </c>
      <c r="F2908" s="18">
        <f>IFERROR(VLOOKUP(A2908,[1]Monitoramento_Base_somente_disp!$A:$J,8,FALSE),0)</f>
        <v>0</v>
      </c>
      <c r="G2908" s="18">
        <f>IFERROR(VLOOKUP(A2908,[1]Monitoramento_Base_somente_disp!$A:$J,9,FALSE),0)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Não</v>
      </c>
      <c r="W2908" s="18" t="str">
        <f t="shared" si="274"/>
        <v>Não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>
        <f>IFERROR(VLOOKUP(A2909,[1]Monitoramento_Base_somente_disp!$A:$J,4,FALSE),0)</f>
        <v>19886</v>
      </c>
      <c r="C2909" s="18">
        <f>IFERROR(VLOOKUP(A2909,[1]Monitoramento_Base_somente_disp!$A:$J,5,FALSE),0)</f>
        <v>30567362</v>
      </c>
      <c r="D2909" s="18">
        <f>IFERROR(VLOOKUP(A2909,[1]Monitoramento_Base_somente_disp!$A:$J,6,FALSE),0)</f>
        <v>0</v>
      </c>
      <c r="E2909" s="18">
        <f>IFERROR(VLOOKUP(A2909,[1]Monitoramento_Base_somente_disp!$A:$J,7,FALSE),0)</f>
        <v>0</v>
      </c>
      <c r="F2909" s="18">
        <f>IFERROR(VLOOKUP(A2909,[1]Monitoramento_Base_somente_disp!$A:$J,8,FALSE),0)</f>
        <v>0</v>
      </c>
      <c r="G2909" s="18">
        <f>IFERROR(VLOOKUP(A2909,[1]Monitoramento_Base_somente_disp!$A:$J,9,FALSE),0)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Não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IFERROR(VLOOKUP(A2910,[1]Monitoramento_Base_somente_disp!$A:$J,4,FALSE),0)</f>
        <v>0</v>
      </c>
      <c r="C2910" s="18">
        <f>IFERROR(VLOOKUP(A2910,[1]Monitoramento_Base_somente_disp!$A:$J,5,FALSE),0)</f>
        <v>0</v>
      </c>
      <c r="D2910" s="18">
        <f>IFERROR(VLOOKUP(A2910,[1]Monitoramento_Base_somente_disp!$A:$J,6,FALSE),0)</f>
        <v>0</v>
      </c>
      <c r="E2910" s="18">
        <f>IFERROR(VLOOKUP(A2910,[1]Monitoramento_Base_somente_disp!$A:$J,7,FALSE),0)</f>
        <v>0</v>
      </c>
      <c r="F2910" s="18">
        <f>IFERROR(VLOOKUP(A2910,[1]Monitoramento_Base_somente_disp!$A:$J,8,FALSE),0)</f>
        <v>0</v>
      </c>
      <c r="G2910" s="18">
        <f>IFERROR(VLOOKUP(A2910,[1]Monitoramento_Base_somente_disp!$A:$J,9,FALSE),0)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0</v>
      </c>
      <c r="O2910" s="18">
        <f>IFERROR(VLOOKUP(A2910,[3]Sheet1!$A:$G,5,FALSE),0)</f>
        <v>0</v>
      </c>
      <c r="P2910" s="18">
        <f>IFERROR(VLOOKUP(A2910,[3]Sheet1!$A:$G,6,FALSE),0)</f>
        <v>0</v>
      </c>
      <c r="Q2910" s="18">
        <f>IFERROR(VLOOKUP(A2910,[3]Sheet1!$A:$G,7,FALSE),0)</f>
        <v>0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Não</v>
      </c>
      <c r="U2910" s="18" t="str">
        <f t="shared" si="272"/>
        <v>Não</v>
      </c>
      <c r="V2910" s="18" t="str">
        <f t="shared" si="273"/>
        <v>Não</v>
      </c>
      <c r="W2910" s="18" t="str">
        <f t="shared" si="274"/>
        <v>Não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IFERROR(VLOOKUP(A2911,[1]Monitoramento_Base_somente_disp!$A:$J,4,FALSE),0)</f>
        <v>0</v>
      </c>
      <c r="C2911" s="18">
        <f>IFERROR(VLOOKUP(A2911,[1]Monitoramento_Base_somente_disp!$A:$J,5,FALSE),0)</f>
        <v>0</v>
      </c>
      <c r="D2911" s="18">
        <f>IFERROR(VLOOKUP(A2911,[1]Monitoramento_Base_somente_disp!$A:$J,6,FALSE),0)</f>
        <v>0</v>
      </c>
      <c r="E2911" s="18">
        <f>IFERROR(VLOOKUP(A2911,[1]Monitoramento_Base_somente_disp!$A:$J,7,FALSE),0)</f>
        <v>0</v>
      </c>
      <c r="F2911" s="18">
        <f>IFERROR(VLOOKUP(A2911,[1]Monitoramento_Base_somente_disp!$A:$J,8,FALSE),0)</f>
        <v>0</v>
      </c>
      <c r="G2911" s="18">
        <f>IFERROR(VLOOKUP(A2911,[1]Monitoramento_Base_somente_disp!$A:$J,9,FALSE),0)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IFERROR(VLOOKUP(A2912,[1]Monitoramento_Base_somente_disp!$A:$J,4,FALSE),0)</f>
        <v>0</v>
      </c>
      <c r="C2912" s="18">
        <f>IFERROR(VLOOKUP(A2912,[1]Monitoramento_Base_somente_disp!$A:$J,5,FALSE),0)</f>
        <v>0</v>
      </c>
      <c r="D2912" s="18">
        <f>IFERROR(VLOOKUP(A2912,[1]Monitoramento_Base_somente_disp!$A:$J,6,FALSE),0)</f>
        <v>0</v>
      </c>
      <c r="E2912" s="18">
        <f>IFERROR(VLOOKUP(A2912,[1]Monitoramento_Base_somente_disp!$A:$J,7,FALSE),0)</f>
        <v>0</v>
      </c>
      <c r="F2912" s="18">
        <f>IFERROR(VLOOKUP(A2912,[1]Monitoramento_Base_somente_disp!$A:$J,8,FALSE),0)</f>
        <v>0</v>
      </c>
      <c r="G2912" s="18">
        <f>IFERROR(VLOOKUP(A2912,[1]Monitoramento_Base_somente_disp!$A:$J,9,FALSE),0)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IFERROR(VLOOKUP(A2913,[1]Monitoramento_Base_somente_disp!$A:$J,4,FALSE),0)</f>
        <v>0</v>
      </c>
      <c r="C2913" s="18">
        <f>IFERROR(VLOOKUP(A2913,[1]Monitoramento_Base_somente_disp!$A:$J,5,FALSE),0)</f>
        <v>0</v>
      </c>
      <c r="D2913" s="18">
        <f>IFERROR(VLOOKUP(A2913,[1]Monitoramento_Base_somente_disp!$A:$J,6,FALSE),0)</f>
        <v>0</v>
      </c>
      <c r="E2913" s="18">
        <f>IFERROR(VLOOKUP(A2913,[1]Monitoramento_Base_somente_disp!$A:$J,7,FALSE),0)</f>
        <v>0</v>
      </c>
      <c r="F2913" s="18">
        <f>IFERROR(VLOOKUP(A2913,[1]Monitoramento_Base_somente_disp!$A:$J,8,FALSE),0)</f>
        <v>0</v>
      </c>
      <c r="G2913" s="18">
        <f>IFERROR(VLOOKUP(A2913,[1]Monitoramento_Base_somente_disp!$A:$J,9,FALSE),0)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IFERROR(VLOOKUP(A2914,[1]Monitoramento_Base_somente_disp!$A:$J,4,FALSE),0)</f>
        <v>0</v>
      </c>
      <c r="C2914" s="18">
        <f>IFERROR(VLOOKUP(A2914,[1]Monitoramento_Base_somente_disp!$A:$J,5,FALSE),0)</f>
        <v>0</v>
      </c>
      <c r="D2914" s="18">
        <f>IFERROR(VLOOKUP(A2914,[1]Monitoramento_Base_somente_disp!$A:$J,6,FALSE),0)</f>
        <v>0</v>
      </c>
      <c r="E2914" s="18">
        <f>IFERROR(VLOOKUP(A2914,[1]Monitoramento_Base_somente_disp!$A:$J,7,FALSE),0)</f>
        <v>0</v>
      </c>
      <c r="F2914" s="18">
        <f>IFERROR(VLOOKUP(A2914,[1]Monitoramento_Base_somente_disp!$A:$J,8,FALSE),0)</f>
        <v>0</v>
      </c>
      <c r="G2914" s="18">
        <f>IFERROR(VLOOKUP(A2914,[1]Monitoramento_Base_somente_disp!$A:$J,9,FALSE),0)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IFERROR(VLOOKUP(A2915,[1]Monitoramento_Base_somente_disp!$A:$J,4,FALSE),0)</f>
        <v>0</v>
      </c>
      <c r="C2915" s="18">
        <f>IFERROR(VLOOKUP(A2915,[1]Monitoramento_Base_somente_disp!$A:$J,5,FALSE),0)</f>
        <v>0</v>
      </c>
      <c r="D2915" s="18">
        <f>IFERROR(VLOOKUP(A2915,[1]Monitoramento_Base_somente_disp!$A:$J,6,FALSE),0)</f>
        <v>0</v>
      </c>
      <c r="E2915" s="18">
        <f>IFERROR(VLOOKUP(A2915,[1]Monitoramento_Base_somente_disp!$A:$J,7,FALSE),0)</f>
        <v>0</v>
      </c>
      <c r="F2915" s="18">
        <f>IFERROR(VLOOKUP(A2915,[1]Monitoramento_Base_somente_disp!$A:$J,8,FALSE),0)</f>
        <v>0</v>
      </c>
      <c r="G2915" s="18">
        <f>IFERROR(VLOOKUP(A2915,[1]Monitoramento_Base_somente_disp!$A:$J,9,FALSE),0)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0</v>
      </c>
      <c r="O2915" s="18">
        <f>IFERROR(VLOOKUP(A2915,[3]Sheet1!$A:$G,5,FALSE),0)</f>
        <v>0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Não</v>
      </c>
      <c r="U2915" s="18" t="str">
        <f t="shared" si="272"/>
        <v>Não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IFERROR(VLOOKUP(A2916,[1]Monitoramento_Base_somente_disp!$A:$J,4,FALSE),0)</f>
        <v>0</v>
      </c>
      <c r="C2916" s="18">
        <f>IFERROR(VLOOKUP(A2916,[1]Monitoramento_Base_somente_disp!$A:$J,5,FALSE),0)</f>
        <v>0</v>
      </c>
      <c r="D2916" s="18">
        <f>IFERROR(VLOOKUP(A2916,[1]Monitoramento_Base_somente_disp!$A:$J,6,FALSE),0)</f>
        <v>0</v>
      </c>
      <c r="E2916" s="18">
        <f>IFERROR(VLOOKUP(A2916,[1]Monitoramento_Base_somente_disp!$A:$J,7,FALSE),0)</f>
        <v>0</v>
      </c>
      <c r="F2916" s="18">
        <f>IFERROR(VLOOKUP(A2916,[1]Monitoramento_Base_somente_disp!$A:$J,8,FALSE),0)</f>
        <v>0</v>
      </c>
      <c r="G2916" s="18">
        <f>IFERROR(VLOOKUP(A2916,[1]Monitoramento_Base_somente_disp!$A:$J,9,FALSE),0)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37326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IFERROR(VLOOKUP(A2917,[1]Monitoramento_Base_somente_disp!$A:$J,4,FALSE),0)</f>
        <v>0</v>
      </c>
      <c r="C2917" s="18">
        <f>IFERROR(VLOOKUP(A2917,[1]Monitoramento_Base_somente_disp!$A:$J,5,FALSE),0)</f>
        <v>401710</v>
      </c>
      <c r="D2917" s="18">
        <f>IFERROR(VLOOKUP(A2917,[1]Monitoramento_Base_somente_disp!$A:$J,6,FALSE),0)</f>
        <v>0</v>
      </c>
      <c r="E2917" s="18">
        <f>IFERROR(VLOOKUP(A2917,[1]Monitoramento_Base_somente_disp!$A:$J,7,FALSE),0)</f>
        <v>0</v>
      </c>
      <c r="F2917" s="18">
        <f>IFERROR(VLOOKUP(A2917,[1]Monitoramento_Base_somente_disp!$A:$J,8,FALSE),0)</f>
        <v>0</v>
      </c>
      <c r="G2917" s="18">
        <f>IFERROR(VLOOKUP(A2917,[1]Monitoramento_Base_somente_disp!$A:$J,9,FALSE),0)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0</v>
      </c>
      <c r="Q2917" s="18">
        <f>IFERROR(VLOOKUP(A2917,[3]Sheet1!$A:$G,7,FALSE),0)</f>
        <v>0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Não</v>
      </c>
      <c r="W2917" s="18" t="str">
        <f t="shared" si="274"/>
        <v>Não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>
        <f>IFERROR(VLOOKUP(A2918,[1]Monitoramento_Base_somente_disp!$A:$J,4,FALSE),0)</f>
        <v>0</v>
      </c>
      <c r="C2918" s="18">
        <f>IFERROR(VLOOKUP(A2918,[1]Monitoramento_Base_somente_disp!$A:$J,5,FALSE),0)</f>
        <v>41650</v>
      </c>
      <c r="D2918" s="18">
        <f>IFERROR(VLOOKUP(A2918,[1]Monitoramento_Base_somente_disp!$A:$J,6,FALSE),0)</f>
        <v>0</v>
      </c>
      <c r="E2918" s="18">
        <f>IFERROR(VLOOKUP(A2918,[1]Monitoramento_Base_somente_disp!$A:$J,7,FALSE),0)</f>
        <v>0</v>
      </c>
      <c r="F2918" s="18">
        <f>IFERROR(VLOOKUP(A2918,[1]Monitoramento_Base_somente_disp!$A:$J,8,FALSE),0)</f>
        <v>0</v>
      </c>
      <c r="G2918" s="18">
        <f>IFERROR(VLOOKUP(A2918,[1]Monitoramento_Base_somente_disp!$A:$J,9,FALSE),0)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Não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IFERROR(VLOOKUP(A2919,[1]Monitoramento_Base_somente_disp!$A:$J,4,FALSE),0)</f>
        <v>0</v>
      </c>
      <c r="C2919" s="18">
        <f>IFERROR(VLOOKUP(A2919,[1]Monitoramento_Base_somente_disp!$A:$J,5,FALSE),0)</f>
        <v>0</v>
      </c>
      <c r="D2919" s="18">
        <f>IFERROR(VLOOKUP(A2919,[1]Monitoramento_Base_somente_disp!$A:$J,6,FALSE),0)</f>
        <v>0</v>
      </c>
      <c r="E2919" s="18">
        <f>IFERROR(VLOOKUP(A2919,[1]Monitoramento_Base_somente_disp!$A:$J,7,FALSE),0)</f>
        <v>0</v>
      </c>
      <c r="F2919" s="18">
        <f>IFERROR(VLOOKUP(A2919,[1]Monitoramento_Base_somente_disp!$A:$J,8,FALSE),0)</f>
        <v>0</v>
      </c>
      <c r="G2919" s="18">
        <f>IFERROR(VLOOKUP(A2919,[1]Monitoramento_Base_somente_disp!$A:$J,9,FALSE),0)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IFERROR(VLOOKUP(A2920,[1]Monitoramento_Base_somente_disp!$A:$J,4,FALSE),0)</f>
        <v>0</v>
      </c>
      <c r="C2920" s="18">
        <f>IFERROR(VLOOKUP(A2920,[1]Monitoramento_Base_somente_disp!$A:$J,5,FALSE),0)</f>
        <v>0</v>
      </c>
      <c r="D2920" s="18">
        <f>IFERROR(VLOOKUP(A2920,[1]Monitoramento_Base_somente_disp!$A:$J,6,FALSE),0)</f>
        <v>0</v>
      </c>
      <c r="E2920" s="18">
        <f>IFERROR(VLOOKUP(A2920,[1]Monitoramento_Base_somente_disp!$A:$J,7,FALSE),0)</f>
        <v>0</v>
      </c>
      <c r="F2920" s="18">
        <f>IFERROR(VLOOKUP(A2920,[1]Monitoramento_Base_somente_disp!$A:$J,8,FALSE),0)</f>
        <v>0</v>
      </c>
      <c r="G2920" s="18">
        <f>IFERROR(VLOOKUP(A2920,[1]Monitoramento_Base_somente_disp!$A:$J,9,FALSE),0)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IFERROR(VLOOKUP(A2921,[1]Monitoramento_Base_somente_disp!$A:$J,4,FALSE),0)</f>
        <v>0</v>
      </c>
      <c r="C2921" s="18">
        <f>IFERROR(VLOOKUP(A2921,[1]Monitoramento_Base_somente_disp!$A:$J,5,FALSE),0)</f>
        <v>17855032</v>
      </c>
      <c r="D2921" s="18">
        <f>IFERROR(VLOOKUP(A2921,[1]Monitoramento_Base_somente_disp!$A:$J,6,FALSE),0)</f>
        <v>0</v>
      </c>
      <c r="E2921" s="18">
        <f>IFERROR(VLOOKUP(A2921,[1]Monitoramento_Base_somente_disp!$A:$J,7,FALSE),0)</f>
        <v>0</v>
      </c>
      <c r="F2921" s="18">
        <f>IFERROR(VLOOKUP(A2921,[1]Monitoramento_Base_somente_disp!$A:$J,8,FALSE),0)</f>
        <v>0</v>
      </c>
      <c r="G2921" s="18">
        <f>IFERROR(VLOOKUP(A2921,[1]Monitoramento_Base_somente_disp!$A:$J,9,FALSE),0)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0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0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Não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Não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IFERROR(VLOOKUP(A2922,[1]Monitoramento_Base_somente_disp!$A:$J,4,FALSE),0)</f>
        <v>0</v>
      </c>
      <c r="C2922" s="18">
        <f>IFERROR(VLOOKUP(A2922,[1]Monitoramento_Base_somente_disp!$A:$J,5,FALSE),0)</f>
        <v>0</v>
      </c>
      <c r="D2922" s="18">
        <f>IFERROR(VLOOKUP(A2922,[1]Monitoramento_Base_somente_disp!$A:$J,6,FALSE),0)</f>
        <v>0</v>
      </c>
      <c r="E2922" s="18">
        <f>IFERROR(VLOOKUP(A2922,[1]Monitoramento_Base_somente_disp!$A:$J,7,FALSE),0)</f>
        <v>0</v>
      </c>
      <c r="F2922" s="18">
        <f>IFERROR(VLOOKUP(A2922,[1]Monitoramento_Base_somente_disp!$A:$J,8,FALSE),0)</f>
        <v>0</v>
      </c>
      <c r="G2922" s="18">
        <f>IFERROR(VLOOKUP(A2922,[1]Monitoramento_Base_somente_disp!$A:$J,9,FALSE),0)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0</v>
      </c>
      <c r="O2922" s="18">
        <f>IFERROR(VLOOKUP(A2922,[3]Sheet1!$A:$G,5,FALSE),0)</f>
        <v>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Não</v>
      </c>
      <c r="U2922" s="18" t="str">
        <f t="shared" si="272"/>
        <v>Não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IFERROR(VLOOKUP(A2923,[1]Monitoramento_Base_somente_disp!$A:$J,4,FALSE),0)</f>
        <v>13284</v>
      </c>
      <c r="C2923" s="18">
        <f>IFERROR(VLOOKUP(A2923,[1]Monitoramento_Base_somente_disp!$A:$J,5,FALSE),0)</f>
        <v>3020027</v>
      </c>
      <c r="D2923" s="18">
        <f>IFERROR(VLOOKUP(A2923,[1]Monitoramento_Base_somente_disp!$A:$J,6,FALSE),0)</f>
        <v>0</v>
      </c>
      <c r="E2923" s="18">
        <f>IFERROR(VLOOKUP(A2923,[1]Monitoramento_Base_somente_disp!$A:$J,7,FALSE),0)</f>
        <v>0</v>
      </c>
      <c r="F2923" s="18">
        <f>IFERROR(VLOOKUP(A2923,[1]Monitoramento_Base_somente_disp!$A:$J,8,FALSE),0)</f>
        <v>0</v>
      </c>
      <c r="G2923" s="18">
        <f>IFERROR(VLOOKUP(A2923,[1]Monitoramento_Base_somente_disp!$A:$J,9,FALSE),0)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Não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>
        <f>IFERROR(VLOOKUP(A2924,[1]Monitoramento_Base_somente_disp!$A:$J,4,FALSE),0)</f>
        <v>0</v>
      </c>
      <c r="C2924" s="18">
        <f>IFERROR(VLOOKUP(A2924,[1]Monitoramento_Base_somente_disp!$A:$J,5,FALSE),0)</f>
        <v>1971048</v>
      </c>
      <c r="D2924" s="18">
        <f>IFERROR(VLOOKUP(A2924,[1]Monitoramento_Base_somente_disp!$A:$J,6,FALSE),0)</f>
        <v>0</v>
      </c>
      <c r="E2924" s="18">
        <f>IFERROR(VLOOKUP(A2924,[1]Monitoramento_Base_somente_disp!$A:$J,7,FALSE),0)</f>
        <v>0</v>
      </c>
      <c r="F2924" s="18">
        <f>IFERROR(VLOOKUP(A2924,[1]Monitoramento_Base_somente_disp!$A:$J,8,FALSE),0)</f>
        <v>0</v>
      </c>
      <c r="G2924" s="18">
        <f>IFERROR(VLOOKUP(A2924,[1]Monitoramento_Base_somente_disp!$A:$J,9,FALSE),0)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0</v>
      </c>
      <c r="O2924" s="18">
        <f>IFERROR(VLOOKUP(A2924,[3]Sheet1!$A:$G,5,FALSE),0)</f>
        <v>0</v>
      </c>
      <c r="P2924" s="18">
        <f>IFERROR(VLOOKUP(A2924,[3]Sheet1!$A:$G,6,FALSE),0)</f>
        <v>0</v>
      </c>
      <c r="Q2924" s="18">
        <f>IFERROR(VLOOKUP(A2924,[3]Sheet1!$A:$G,7,FALSE),0)</f>
        <v>0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Não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Não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>
        <f>IFERROR(VLOOKUP(A2925,[1]Monitoramento_Base_somente_disp!$A:$J,4,FALSE),0)</f>
        <v>0</v>
      </c>
      <c r="C2925" s="18">
        <f>IFERROR(VLOOKUP(A2925,[1]Monitoramento_Base_somente_disp!$A:$J,5,FALSE),0)</f>
        <v>1497445</v>
      </c>
      <c r="D2925" s="18">
        <f>IFERROR(VLOOKUP(A2925,[1]Monitoramento_Base_somente_disp!$A:$J,6,FALSE),0)</f>
        <v>0</v>
      </c>
      <c r="E2925" s="18">
        <f>IFERROR(VLOOKUP(A2925,[1]Monitoramento_Base_somente_disp!$A:$J,7,FALSE),0)</f>
        <v>0</v>
      </c>
      <c r="F2925" s="18">
        <f>IFERROR(VLOOKUP(A2925,[1]Monitoramento_Base_somente_disp!$A:$J,8,FALSE),0)</f>
        <v>0</v>
      </c>
      <c r="G2925" s="18">
        <f>IFERROR(VLOOKUP(A2925,[1]Monitoramento_Base_somente_disp!$A:$J,9,FALSE),0)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0</v>
      </c>
      <c r="O2925" s="18">
        <f>IFERROR(VLOOKUP(A2925,[3]Sheet1!$A:$G,5,FALSE),0)</f>
        <v>0</v>
      </c>
      <c r="P2925" s="18">
        <f>IFERROR(VLOOKUP(A2925,[3]Sheet1!$A:$G,6,FALSE),0)</f>
        <v>0</v>
      </c>
      <c r="Q2925" s="18">
        <f>IFERROR(VLOOKUP(A2925,[3]Sheet1!$A:$G,7,FALSE),0)</f>
        <v>0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Não</v>
      </c>
      <c r="U2925" s="18" t="str">
        <f t="shared" si="272"/>
        <v>Sim</v>
      </c>
      <c r="V2925" s="18" t="str">
        <f t="shared" si="273"/>
        <v>Não</v>
      </c>
      <c r="W2925" s="18" t="str">
        <f t="shared" si="274"/>
        <v>Não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>
        <f>IFERROR(VLOOKUP(A2926,[1]Monitoramento_Base_somente_disp!$A:$J,4,FALSE),0)</f>
        <v>0</v>
      </c>
      <c r="C2926" s="18">
        <f>IFERROR(VLOOKUP(A2926,[1]Monitoramento_Base_somente_disp!$A:$J,5,FALSE),0)</f>
        <v>13105266</v>
      </c>
      <c r="D2926" s="18">
        <f>IFERROR(VLOOKUP(A2926,[1]Monitoramento_Base_somente_disp!$A:$J,6,FALSE),0)</f>
        <v>0</v>
      </c>
      <c r="E2926" s="18">
        <f>IFERROR(VLOOKUP(A2926,[1]Monitoramento_Base_somente_disp!$A:$J,7,FALSE),0)</f>
        <v>0</v>
      </c>
      <c r="F2926" s="18">
        <f>IFERROR(VLOOKUP(A2926,[1]Monitoramento_Base_somente_disp!$A:$J,8,FALSE),0)</f>
        <v>0</v>
      </c>
      <c r="G2926" s="18">
        <f>IFERROR(VLOOKUP(A2926,[1]Monitoramento_Base_somente_disp!$A:$J,9,FALSE),0)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Não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>
        <f>IFERROR(VLOOKUP(A2927,[1]Monitoramento_Base_somente_disp!$A:$J,4,FALSE),0)</f>
        <v>0</v>
      </c>
      <c r="C2927" s="18">
        <f>IFERROR(VLOOKUP(A2927,[1]Monitoramento_Base_somente_disp!$A:$J,5,FALSE),0)</f>
        <v>17939828</v>
      </c>
      <c r="D2927" s="18">
        <f>IFERROR(VLOOKUP(A2927,[1]Monitoramento_Base_somente_disp!$A:$J,6,FALSE),0)</f>
        <v>0</v>
      </c>
      <c r="E2927" s="18">
        <f>IFERROR(VLOOKUP(A2927,[1]Monitoramento_Base_somente_disp!$A:$J,7,FALSE),0)</f>
        <v>0</v>
      </c>
      <c r="F2927" s="18">
        <f>IFERROR(VLOOKUP(A2927,[1]Monitoramento_Base_somente_disp!$A:$J,8,FALSE),0)</f>
        <v>0</v>
      </c>
      <c r="G2927" s="18">
        <f>IFERROR(VLOOKUP(A2927,[1]Monitoramento_Base_somente_disp!$A:$J,9,FALSE),0)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0</v>
      </c>
      <c r="O2927" s="18">
        <f>IFERROR(VLOOKUP(A2927,[3]Sheet1!$A:$G,5,FALSE),0)</f>
        <v>0</v>
      </c>
      <c r="P2927" s="18">
        <f>IFERROR(VLOOKUP(A2927,[3]Sheet1!$A:$G,6,FALSE),0)</f>
        <v>0</v>
      </c>
      <c r="Q2927" s="18">
        <f>IFERROR(VLOOKUP(A2927,[3]Sheet1!$A:$G,7,FALSE),0)</f>
        <v>0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Não</v>
      </c>
      <c r="U2927" s="18" t="str">
        <f t="shared" si="272"/>
        <v>Sim</v>
      </c>
      <c r="V2927" s="18" t="str">
        <f t="shared" si="273"/>
        <v>Não</v>
      </c>
      <c r="W2927" s="18" t="str">
        <f t="shared" si="274"/>
        <v>Não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IFERROR(VLOOKUP(A2928,[1]Monitoramento_Base_somente_disp!$A:$J,4,FALSE),0)</f>
        <v>0</v>
      </c>
      <c r="C2928" s="18">
        <f>IFERROR(VLOOKUP(A2928,[1]Monitoramento_Base_somente_disp!$A:$J,5,FALSE),0)</f>
        <v>0</v>
      </c>
      <c r="D2928" s="18">
        <f>IFERROR(VLOOKUP(A2928,[1]Monitoramento_Base_somente_disp!$A:$J,6,FALSE),0)</f>
        <v>0</v>
      </c>
      <c r="E2928" s="18">
        <f>IFERROR(VLOOKUP(A2928,[1]Monitoramento_Base_somente_disp!$A:$J,7,FALSE),0)</f>
        <v>0</v>
      </c>
      <c r="F2928" s="18">
        <f>IFERROR(VLOOKUP(A2928,[1]Monitoramento_Base_somente_disp!$A:$J,8,FALSE),0)</f>
        <v>0</v>
      </c>
      <c r="G2928" s="18">
        <f>IFERROR(VLOOKUP(A2928,[1]Monitoramento_Base_somente_disp!$A:$J,9,FALSE),0)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245981</v>
      </c>
      <c r="O2928" s="18">
        <f>IFERROR(VLOOKUP(A2928,[3]Sheet1!$A:$G,5,FALSE),0)</f>
        <v>673172</v>
      </c>
      <c r="P2928" s="18">
        <f>IFERROR(VLOOKUP(A2928,[3]Sheet1!$A:$G,6,FALSE),0)</f>
        <v>0</v>
      </c>
      <c r="Q2928" s="18">
        <f>IFERROR(VLOOKUP(A2928,[3]Sheet1!$A:$G,7,FALSE),0)</f>
        <v>0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Não</v>
      </c>
      <c r="W2928" s="18" t="str">
        <f t="shared" si="274"/>
        <v>Não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IFERROR(VLOOKUP(A2929,[1]Monitoramento_Base_somente_disp!$A:$J,4,FALSE),0)</f>
        <v>0</v>
      </c>
      <c r="C2929" s="18">
        <f>IFERROR(VLOOKUP(A2929,[1]Monitoramento_Base_somente_disp!$A:$J,5,FALSE),0)</f>
        <v>32272426</v>
      </c>
      <c r="D2929" s="18">
        <f>IFERROR(VLOOKUP(A2929,[1]Monitoramento_Base_somente_disp!$A:$J,6,FALSE),0)</f>
        <v>0</v>
      </c>
      <c r="E2929" s="18">
        <f>IFERROR(VLOOKUP(A2929,[1]Monitoramento_Base_somente_disp!$A:$J,7,FALSE),0)</f>
        <v>0</v>
      </c>
      <c r="F2929" s="18">
        <f>IFERROR(VLOOKUP(A2929,[1]Monitoramento_Base_somente_disp!$A:$J,8,FALSE),0)</f>
        <v>0</v>
      </c>
      <c r="G2929" s="18">
        <f>IFERROR(VLOOKUP(A2929,[1]Monitoramento_Base_somente_disp!$A:$J,9,FALSE),0)</f>
        <v>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Não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Não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>
        <f>IFERROR(VLOOKUP(A2930,[1]Monitoramento_Base_somente_disp!$A:$J,4,FALSE),0)</f>
        <v>18395</v>
      </c>
      <c r="C2930" s="18">
        <f>IFERROR(VLOOKUP(A2930,[1]Monitoramento_Base_somente_disp!$A:$J,5,FALSE),0)</f>
        <v>32453446</v>
      </c>
      <c r="D2930" s="18">
        <f>IFERROR(VLOOKUP(A2930,[1]Monitoramento_Base_somente_disp!$A:$J,6,FALSE),0)</f>
        <v>0</v>
      </c>
      <c r="E2930" s="18">
        <f>IFERROR(VLOOKUP(A2930,[1]Monitoramento_Base_somente_disp!$A:$J,7,FALSE),0)</f>
        <v>0</v>
      </c>
      <c r="F2930" s="18">
        <f>IFERROR(VLOOKUP(A2930,[1]Monitoramento_Base_somente_disp!$A:$J,8,FALSE),0)</f>
        <v>0</v>
      </c>
      <c r="G2930" s="18">
        <f>IFERROR(VLOOKUP(A2930,[1]Monitoramento_Base_somente_disp!$A:$J,9,FALSE),0)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Não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>
        <f>IFERROR(VLOOKUP(A2931,[1]Monitoramento_Base_somente_disp!$A:$J,4,FALSE),0)</f>
        <v>0</v>
      </c>
      <c r="C2931" s="18">
        <f>IFERROR(VLOOKUP(A2931,[1]Monitoramento_Base_somente_disp!$A:$J,5,FALSE),0)</f>
        <v>1562776</v>
      </c>
      <c r="D2931" s="18">
        <f>IFERROR(VLOOKUP(A2931,[1]Monitoramento_Base_somente_disp!$A:$J,6,FALSE),0)</f>
        <v>0</v>
      </c>
      <c r="E2931" s="18">
        <f>IFERROR(VLOOKUP(A2931,[1]Monitoramento_Base_somente_disp!$A:$J,7,FALSE),0)</f>
        <v>0</v>
      </c>
      <c r="F2931" s="18">
        <f>IFERROR(VLOOKUP(A2931,[1]Monitoramento_Base_somente_disp!$A:$J,8,FALSE),0)</f>
        <v>0</v>
      </c>
      <c r="G2931" s="18">
        <f>IFERROR(VLOOKUP(A2931,[1]Monitoramento_Base_somente_disp!$A:$J,9,FALSE),0)</f>
        <v>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Não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Não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>
        <f>IFERROR(VLOOKUP(A2932,[1]Monitoramento_Base_somente_disp!$A:$J,4,FALSE),0)</f>
        <v>0</v>
      </c>
      <c r="C2932" s="18">
        <f>IFERROR(VLOOKUP(A2932,[1]Monitoramento_Base_somente_disp!$A:$J,5,FALSE),0)</f>
        <v>16592136</v>
      </c>
      <c r="D2932" s="18">
        <f>IFERROR(VLOOKUP(A2932,[1]Monitoramento_Base_somente_disp!$A:$J,6,FALSE),0)</f>
        <v>0</v>
      </c>
      <c r="E2932" s="18">
        <f>IFERROR(VLOOKUP(A2932,[1]Monitoramento_Base_somente_disp!$A:$J,7,FALSE),0)</f>
        <v>0</v>
      </c>
      <c r="F2932" s="18">
        <f>IFERROR(VLOOKUP(A2932,[1]Monitoramento_Base_somente_disp!$A:$J,8,FALSE),0)</f>
        <v>0</v>
      </c>
      <c r="G2932" s="18">
        <f>IFERROR(VLOOKUP(A2932,[1]Monitoramento_Base_somente_disp!$A:$J,9,FALSE),0)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Não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>
        <f>IFERROR(VLOOKUP(A2933,[1]Monitoramento_Base_somente_disp!$A:$J,4,FALSE),0)</f>
        <v>28502</v>
      </c>
      <c r="C2933" s="18">
        <f>IFERROR(VLOOKUP(A2933,[1]Monitoramento_Base_somente_disp!$A:$J,5,FALSE),0)</f>
        <v>5554603</v>
      </c>
      <c r="D2933" s="18">
        <f>IFERROR(VLOOKUP(A2933,[1]Monitoramento_Base_somente_disp!$A:$J,6,FALSE),0)</f>
        <v>0</v>
      </c>
      <c r="E2933" s="18">
        <f>IFERROR(VLOOKUP(A2933,[1]Monitoramento_Base_somente_disp!$A:$J,7,FALSE),0)</f>
        <v>0</v>
      </c>
      <c r="F2933" s="18">
        <f>IFERROR(VLOOKUP(A2933,[1]Monitoramento_Base_somente_disp!$A:$J,8,FALSE),0)</f>
        <v>0</v>
      </c>
      <c r="G2933" s="18">
        <f>IFERROR(VLOOKUP(A2933,[1]Monitoramento_Base_somente_disp!$A:$J,9,FALSE),0)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Não</v>
      </c>
      <c r="W2933" s="18" t="str">
        <f t="shared" si="274"/>
        <v>Não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IFERROR(VLOOKUP(A2934,[1]Monitoramento_Base_somente_disp!$A:$J,4,FALSE),0)</f>
        <v>0</v>
      </c>
      <c r="C2934" s="18">
        <f>IFERROR(VLOOKUP(A2934,[1]Monitoramento_Base_somente_disp!$A:$J,5,FALSE),0)</f>
        <v>0</v>
      </c>
      <c r="D2934" s="18">
        <f>IFERROR(VLOOKUP(A2934,[1]Monitoramento_Base_somente_disp!$A:$J,6,FALSE),0)</f>
        <v>0</v>
      </c>
      <c r="E2934" s="18">
        <f>IFERROR(VLOOKUP(A2934,[1]Monitoramento_Base_somente_disp!$A:$J,7,FALSE),0)</f>
        <v>0</v>
      </c>
      <c r="F2934" s="18">
        <f>IFERROR(VLOOKUP(A2934,[1]Monitoramento_Base_somente_disp!$A:$J,8,FALSE),0)</f>
        <v>0</v>
      </c>
      <c r="G2934" s="18">
        <f>IFERROR(VLOOKUP(A2934,[1]Monitoramento_Base_somente_disp!$A:$J,9,FALSE),0)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IFERROR(VLOOKUP(A2935,[1]Monitoramento_Base_somente_disp!$A:$J,4,FALSE),0)</f>
        <v>0</v>
      </c>
      <c r="C2935" s="18">
        <f>IFERROR(VLOOKUP(A2935,[1]Monitoramento_Base_somente_disp!$A:$J,5,FALSE),0)</f>
        <v>1416168</v>
      </c>
      <c r="D2935" s="18">
        <f>IFERROR(VLOOKUP(A2935,[1]Monitoramento_Base_somente_disp!$A:$J,6,FALSE),0)</f>
        <v>0</v>
      </c>
      <c r="E2935" s="18">
        <f>IFERROR(VLOOKUP(A2935,[1]Monitoramento_Base_somente_disp!$A:$J,7,FALSE),0)</f>
        <v>0</v>
      </c>
      <c r="F2935" s="18">
        <f>IFERROR(VLOOKUP(A2935,[1]Monitoramento_Base_somente_disp!$A:$J,8,FALSE),0)</f>
        <v>0</v>
      </c>
      <c r="G2935" s="18">
        <f>IFERROR(VLOOKUP(A2935,[1]Monitoramento_Base_somente_disp!$A:$J,9,FALSE),0)</f>
        <v>0</v>
      </c>
      <c r="H2935" s="18">
        <f>IFERROR(VLOOKUP(A2935,[2]Sheet1!$A:$I,4,FALSE),0)</f>
        <v>98988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Não</v>
      </c>
      <c r="W2935" s="18" t="str">
        <f t="shared" si="274"/>
        <v>Não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>
        <f>IFERROR(VLOOKUP(A2936,[1]Monitoramento_Base_somente_disp!$A:$J,4,FALSE),0)</f>
        <v>93694</v>
      </c>
      <c r="C2936" s="18">
        <f>IFERROR(VLOOKUP(A2936,[1]Monitoramento_Base_somente_disp!$A:$J,5,FALSE),0)</f>
        <v>13378664</v>
      </c>
      <c r="D2936" s="18">
        <f>IFERROR(VLOOKUP(A2936,[1]Monitoramento_Base_somente_disp!$A:$J,6,FALSE),0)</f>
        <v>0</v>
      </c>
      <c r="E2936" s="18">
        <f>IFERROR(VLOOKUP(A2936,[1]Monitoramento_Base_somente_disp!$A:$J,7,FALSE),0)</f>
        <v>0</v>
      </c>
      <c r="F2936" s="18">
        <f>IFERROR(VLOOKUP(A2936,[1]Monitoramento_Base_somente_disp!$A:$J,8,FALSE),0)</f>
        <v>0</v>
      </c>
      <c r="G2936" s="18">
        <f>IFERROR(VLOOKUP(A2936,[1]Monitoramento_Base_somente_disp!$A:$J,9,FALSE),0)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Não</v>
      </c>
      <c r="W2936" s="18" t="str">
        <f t="shared" si="274"/>
        <v>Não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>
        <f>IFERROR(VLOOKUP(A2937,[1]Monitoramento_Base_somente_disp!$A:$J,4,FALSE),0)</f>
        <v>0</v>
      </c>
      <c r="C2937" s="18">
        <f>IFERROR(VLOOKUP(A2937,[1]Monitoramento_Base_somente_disp!$A:$J,5,FALSE),0)</f>
        <v>50225259</v>
      </c>
      <c r="D2937" s="18">
        <f>IFERROR(VLOOKUP(A2937,[1]Monitoramento_Base_somente_disp!$A:$J,6,FALSE),0)</f>
        <v>0</v>
      </c>
      <c r="E2937" s="18">
        <f>IFERROR(VLOOKUP(A2937,[1]Monitoramento_Base_somente_disp!$A:$J,7,FALSE),0)</f>
        <v>0</v>
      </c>
      <c r="F2937" s="18">
        <f>IFERROR(VLOOKUP(A2937,[1]Monitoramento_Base_somente_disp!$A:$J,8,FALSE),0)</f>
        <v>0</v>
      </c>
      <c r="G2937" s="18">
        <f>IFERROR(VLOOKUP(A2937,[1]Monitoramento_Base_somente_disp!$A:$J,9,FALSE),0)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Não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IFERROR(VLOOKUP(A2938,[1]Monitoramento_Base_somente_disp!$A:$J,4,FALSE),0)</f>
        <v>0</v>
      </c>
      <c r="C2938" s="18">
        <f>IFERROR(VLOOKUP(A2938,[1]Monitoramento_Base_somente_disp!$A:$J,5,FALSE),0)</f>
        <v>0</v>
      </c>
      <c r="D2938" s="18">
        <f>IFERROR(VLOOKUP(A2938,[1]Monitoramento_Base_somente_disp!$A:$J,6,FALSE),0)</f>
        <v>0</v>
      </c>
      <c r="E2938" s="18">
        <f>IFERROR(VLOOKUP(A2938,[1]Monitoramento_Base_somente_disp!$A:$J,7,FALSE),0)</f>
        <v>0</v>
      </c>
      <c r="F2938" s="18">
        <f>IFERROR(VLOOKUP(A2938,[1]Monitoramento_Base_somente_disp!$A:$J,8,FALSE),0)</f>
        <v>0</v>
      </c>
      <c r="G2938" s="18">
        <f>IFERROR(VLOOKUP(A2938,[1]Monitoramento_Base_somente_disp!$A:$J,9,FALSE),0)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IFERROR(VLOOKUP(A2939,[1]Monitoramento_Base_somente_disp!$A:$J,4,FALSE),0)</f>
        <v>0</v>
      </c>
      <c r="C2939" s="18">
        <f>IFERROR(VLOOKUP(A2939,[1]Monitoramento_Base_somente_disp!$A:$J,5,FALSE),0)</f>
        <v>0</v>
      </c>
      <c r="D2939" s="18">
        <f>IFERROR(VLOOKUP(A2939,[1]Monitoramento_Base_somente_disp!$A:$J,6,FALSE),0)</f>
        <v>0</v>
      </c>
      <c r="E2939" s="18">
        <f>IFERROR(VLOOKUP(A2939,[1]Monitoramento_Base_somente_disp!$A:$J,7,FALSE),0)</f>
        <v>0</v>
      </c>
      <c r="F2939" s="18">
        <f>IFERROR(VLOOKUP(A2939,[1]Monitoramento_Base_somente_disp!$A:$J,8,FALSE),0)</f>
        <v>0</v>
      </c>
      <c r="G2939" s="18">
        <f>IFERROR(VLOOKUP(A2939,[1]Monitoramento_Base_somente_disp!$A:$J,9,FALSE),0)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0</v>
      </c>
      <c r="Q2939" s="18">
        <f>IFERROR(VLOOKUP(A2939,[3]Sheet1!$A:$G,7,FALSE),0)</f>
        <v>0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Não</v>
      </c>
      <c r="W2939" s="18" t="str">
        <f t="shared" si="274"/>
        <v>Não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IFERROR(VLOOKUP(A2940,[1]Monitoramento_Base_somente_disp!$A:$J,4,FALSE),0)</f>
        <v>0</v>
      </c>
      <c r="C2940" s="18">
        <f>IFERROR(VLOOKUP(A2940,[1]Monitoramento_Base_somente_disp!$A:$J,5,FALSE),0)</f>
        <v>32123489</v>
      </c>
      <c r="D2940" s="18">
        <f>IFERROR(VLOOKUP(A2940,[1]Monitoramento_Base_somente_disp!$A:$J,6,FALSE),0)</f>
        <v>0</v>
      </c>
      <c r="E2940" s="18">
        <f>IFERROR(VLOOKUP(A2940,[1]Monitoramento_Base_somente_disp!$A:$J,7,FALSE),0)</f>
        <v>0</v>
      </c>
      <c r="F2940" s="18">
        <f>IFERROR(VLOOKUP(A2940,[1]Monitoramento_Base_somente_disp!$A:$J,8,FALSE),0)</f>
        <v>0</v>
      </c>
      <c r="G2940" s="18">
        <f>IFERROR(VLOOKUP(A2940,[1]Monitoramento_Base_somente_disp!$A:$J,9,FALSE),0)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Não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>
        <f>IFERROR(VLOOKUP(A2941,[1]Monitoramento_Base_somente_disp!$A:$J,4,FALSE),0)</f>
        <v>0</v>
      </c>
      <c r="C2941" s="18">
        <f>IFERROR(VLOOKUP(A2941,[1]Monitoramento_Base_somente_disp!$A:$J,5,FALSE),0)</f>
        <v>4162161</v>
      </c>
      <c r="D2941" s="18">
        <f>IFERROR(VLOOKUP(A2941,[1]Monitoramento_Base_somente_disp!$A:$J,6,FALSE),0)</f>
        <v>0</v>
      </c>
      <c r="E2941" s="18">
        <f>IFERROR(VLOOKUP(A2941,[1]Monitoramento_Base_somente_disp!$A:$J,7,FALSE),0)</f>
        <v>0</v>
      </c>
      <c r="F2941" s="18">
        <f>IFERROR(VLOOKUP(A2941,[1]Monitoramento_Base_somente_disp!$A:$J,8,FALSE),0)</f>
        <v>0</v>
      </c>
      <c r="G2941" s="18">
        <f>IFERROR(VLOOKUP(A2941,[1]Monitoramento_Base_somente_disp!$A:$J,9,FALSE),0)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0</v>
      </c>
      <c r="O2941" s="18">
        <f>IFERROR(VLOOKUP(A2941,[3]Sheet1!$A:$G,5,FALSE),0)</f>
        <v>0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Não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Não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>
        <f>IFERROR(VLOOKUP(A2942,[1]Monitoramento_Base_somente_disp!$A:$J,4,FALSE),0)</f>
        <v>0</v>
      </c>
      <c r="C2942" s="18">
        <f>IFERROR(VLOOKUP(A2942,[1]Monitoramento_Base_somente_disp!$A:$J,5,FALSE),0)</f>
        <v>1464397</v>
      </c>
      <c r="D2942" s="18">
        <f>IFERROR(VLOOKUP(A2942,[1]Monitoramento_Base_somente_disp!$A:$J,6,FALSE),0)</f>
        <v>0</v>
      </c>
      <c r="E2942" s="18">
        <f>IFERROR(VLOOKUP(A2942,[1]Monitoramento_Base_somente_disp!$A:$J,7,FALSE),0)</f>
        <v>0</v>
      </c>
      <c r="F2942" s="18">
        <f>IFERROR(VLOOKUP(A2942,[1]Monitoramento_Base_somente_disp!$A:$J,8,FALSE),0)</f>
        <v>0</v>
      </c>
      <c r="G2942" s="18">
        <f>IFERROR(VLOOKUP(A2942,[1]Monitoramento_Base_somente_disp!$A:$J,9,FALSE),0)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Não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>
        <f>IFERROR(VLOOKUP(A2943,[1]Monitoramento_Base_somente_disp!$A:$J,4,FALSE),0)</f>
        <v>0</v>
      </c>
      <c r="C2943" s="18">
        <f>IFERROR(VLOOKUP(A2943,[1]Monitoramento_Base_somente_disp!$A:$J,5,FALSE),0)</f>
        <v>7486222</v>
      </c>
      <c r="D2943" s="18">
        <f>IFERROR(VLOOKUP(A2943,[1]Monitoramento_Base_somente_disp!$A:$J,6,FALSE),0)</f>
        <v>0</v>
      </c>
      <c r="E2943" s="18">
        <f>IFERROR(VLOOKUP(A2943,[1]Monitoramento_Base_somente_disp!$A:$J,7,FALSE),0)</f>
        <v>0</v>
      </c>
      <c r="F2943" s="18">
        <f>IFERROR(VLOOKUP(A2943,[1]Monitoramento_Base_somente_disp!$A:$J,8,FALSE),0)</f>
        <v>0</v>
      </c>
      <c r="G2943" s="18">
        <f>IFERROR(VLOOKUP(A2943,[1]Monitoramento_Base_somente_disp!$A:$J,9,FALSE),0)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Não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>
        <f>IFERROR(VLOOKUP(A2944,[1]Monitoramento_Base_somente_disp!$A:$J,4,FALSE),0)</f>
        <v>0</v>
      </c>
      <c r="C2944" s="18">
        <f>IFERROR(VLOOKUP(A2944,[1]Monitoramento_Base_somente_disp!$A:$J,5,FALSE),0)</f>
        <v>11176650</v>
      </c>
      <c r="D2944" s="18">
        <f>IFERROR(VLOOKUP(A2944,[1]Monitoramento_Base_somente_disp!$A:$J,6,FALSE),0)</f>
        <v>0</v>
      </c>
      <c r="E2944" s="18">
        <f>IFERROR(VLOOKUP(A2944,[1]Monitoramento_Base_somente_disp!$A:$J,7,FALSE),0)</f>
        <v>0</v>
      </c>
      <c r="F2944" s="18">
        <f>IFERROR(VLOOKUP(A2944,[1]Monitoramento_Base_somente_disp!$A:$J,8,FALSE),0)</f>
        <v>0</v>
      </c>
      <c r="G2944" s="18">
        <f>IFERROR(VLOOKUP(A2944,[1]Monitoramento_Base_somente_disp!$A:$J,9,FALSE),0)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Não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IFERROR(VLOOKUP(A2945,[1]Monitoramento_Base_somente_disp!$A:$J,4,FALSE),0)</f>
        <v>0</v>
      </c>
      <c r="C2945" s="18">
        <f>IFERROR(VLOOKUP(A2945,[1]Monitoramento_Base_somente_disp!$A:$J,5,FALSE),0)</f>
        <v>0</v>
      </c>
      <c r="D2945" s="18">
        <f>IFERROR(VLOOKUP(A2945,[1]Monitoramento_Base_somente_disp!$A:$J,6,FALSE),0)</f>
        <v>0</v>
      </c>
      <c r="E2945" s="18">
        <f>IFERROR(VLOOKUP(A2945,[1]Monitoramento_Base_somente_disp!$A:$J,7,FALSE),0)</f>
        <v>0</v>
      </c>
      <c r="F2945" s="18">
        <f>IFERROR(VLOOKUP(A2945,[1]Monitoramento_Base_somente_disp!$A:$J,8,FALSE),0)</f>
        <v>0</v>
      </c>
      <c r="G2945" s="18">
        <f>IFERROR(VLOOKUP(A2945,[1]Monitoramento_Base_somente_disp!$A:$J,9,FALSE),0)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0</v>
      </c>
      <c r="O2945" s="18">
        <f>IFERROR(VLOOKUP(A2945,[3]Sheet1!$A:$G,5,FALSE),0)</f>
        <v>0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Não</v>
      </c>
      <c r="U2945" s="18" t="str">
        <f t="shared" si="272"/>
        <v>Não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IFERROR(VLOOKUP(A2946,[1]Monitoramento_Base_somente_disp!$A:$J,4,FALSE),0)</f>
        <v>0</v>
      </c>
      <c r="C2946" s="18">
        <f>IFERROR(VLOOKUP(A2946,[1]Monitoramento_Base_somente_disp!$A:$J,5,FALSE),0)</f>
        <v>0</v>
      </c>
      <c r="D2946" s="18">
        <f>IFERROR(VLOOKUP(A2946,[1]Monitoramento_Base_somente_disp!$A:$J,6,FALSE),0)</f>
        <v>0</v>
      </c>
      <c r="E2946" s="18">
        <f>IFERROR(VLOOKUP(A2946,[1]Monitoramento_Base_somente_disp!$A:$J,7,FALSE),0)</f>
        <v>0</v>
      </c>
      <c r="F2946" s="18">
        <f>IFERROR(VLOOKUP(A2946,[1]Monitoramento_Base_somente_disp!$A:$J,8,FALSE),0)</f>
        <v>0</v>
      </c>
      <c r="G2946" s="18">
        <f>IFERROR(VLOOKUP(A2946,[1]Monitoramento_Base_somente_disp!$A:$J,9,FALSE),0)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0</v>
      </c>
      <c r="O2946" s="18">
        <f>IFERROR(VLOOKUP(A2946,[3]Sheet1!$A:$G,5,FALSE),0)</f>
        <v>0</v>
      </c>
      <c r="P2946" s="18">
        <f>IFERROR(VLOOKUP(A2946,[3]Sheet1!$A:$G,6,FALSE),0)</f>
        <v>0</v>
      </c>
      <c r="Q2946" s="18">
        <f>IFERROR(VLOOKUP(A2946,[3]Sheet1!$A:$G,7,FALSE),0)</f>
        <v>0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Não</v>
      </c>
      <c r="U2946" s="18" t="str">
        <f t="shared" si="272"/>
        <v>Não</v>
      </c>
      <c r="V2946" s="18" t="str">
        <f t="shared" si="273"/>
        <v>Não</v>
      </c>
      <c r="W2946" s="18" t="str">
        <f t="shared" si="274"/>
        <v>Não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IFERROR(VLOOKUP(A2947,[1]Monitoramento_Base_somente_disp!$A:$J,4,FALSE),0)</f>
        <v>0</v>
      </c>
      <c r="C2947" s="18">
        <f>IFERROR(VLOOKUP(A2947,[1]Monitoramento_Base_somente_disp!$A:$J,5,FALSE),0)</f>
        <v>345816720</v>
      </c>
      <c r="D2947" s="18">
        <f>IFERROR(VLOOKUP(A2947,[1]Monitoramento_Base_somente_disp!$A:$J,6,FALSE),0)</f>
        <v>0</v>
      </c>
      <c r="E2947" s="18">
        <f>IFERROR(VLOOKUP(A2947,[1]Monitoramento_Base_somente_disp!$A:$J,7,FALSE),0)</f>
        <v>0</v>
      </c>
      <c r="F2947" s="18">
        <f>IFERROR(VLOOKUP(A2947,[1]Monitoramento_Base_somente_disp!$A:$J,8,FALSE),0)</f>
        <v>0</v>
      </c>
      <c r="G2947" s="18">
        <f>IFERROR(VLOOKUP(A2947,[1]Monitoramento_Base_somente_disp!$A:$J,9,FALSE),0)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Não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IFERROR(VLOOKUP(A2948,[1]Monitoramento_Base_somente_disp!$A:$J,4,FALSE),0)</f>
        <v>0</v>
      </c>
      <c r="C2948" s="18">
        <f>IFERROR(VLOOKUP(A2948,[1]Monitoramento_Base_somente_disp!$A:$J,5,FALSE),0)</f>
        <v>0</v>
      </c>
      <c r="D2948" s="18">
        <f>IFERROR(VLOOKUP(A2948,[1]Monitoramento_Base_somente_disp!$A:$J,6,FALSE),0)</f>
        <v>0</v>
      </c>
      <c r="E2948" s="18">
        <f>IFERROR(VLOOKUP(A2948,[1]Monitoramento_Base_somente_disp!$A:$J,7,FALSE),0)</f>
        <v>0</v>
      </c>
      <c r="F2948" s="18">
        <f>IFERROR(VLOOKUP(A2948,[1]Monitoramento_Base_somente_disp!$A:$J,8,FALSE),0)</f>
        <v>0</v>
      </c>
      <c r="G2948" s="18">
        <f>IFERROR(VLOOKUP(A2948,[1]Monitoramento_Base_somente_disp!$A:$J,9,FALSE),0)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0</v>
      </c>
      <c r="O2948" s="18">
        <f>IFERROR(VLOOKUP(A2948,[3]Sheet1!$A:$G,5,FALSE),0)</f>
        <v>0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Não</v>
      </c>
      <c r="U2948" s="18" t="str">
        <f t="shared" si="272"/>
        <v>Não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IFERROR(VLOOKUP(A2949,[1]Monitoramento_Base_somente_disp!$A:$J,4,FALSE),0)</f>
        <v>205676</v>
      </c>
      <c r="C2949" s="18">
        <f>IFERROR(VLOOKUP(A2949,[1]Monitoramento_Base_somente_disp!$A:$J,5,FALSE),0)</f>
        <v>62723924</v>
      </c>
      <c r="D2949" s="18">
        <f>IFERROR(VLOOKUP(A2949,[1]Monitoramento_Base_somente_disp!$A:$J,6,FALSE),0)</f>
        <v>0</v>
      </c>
      <c r="E2949" s="18">
        <f>IFERROR(VLOOKUP(A2949,[1]Monitoramento_Base_somente_disp!$A:$J,7,FALSE),0)</f>
        <v>0</v>
      </c>
      <c r="F2949" s="18">
        <f>IFERROR(VLOOKUP(A2949,[1]Monitoramento_Base_somente_disp!$A:$J,8,FALSE),0)</f>
        <v>0</v>
      </c>
      <c r="G2949" s="18">
        <f>IFERROR(VLOOKUP(A2949,[1]Monitoramento_Base_somente_disp!$A:$J,9,FALSE),0)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Não</v>
      </c>
      <c r="W2949" s="18" t="str">
        <f t="shared" si="274"/>
        <v>Não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IFERROR(VLOOKUP(A2950,[1]Monitoramento_Base_somente_disp!$A:$J,4,FALSE),0)</f>
        <v>0</v>
      </c>
      <c r="C2950" s="18">
        <f>IFERROR(VLOOKUP(A2950,[1]Monitoramento_Base_somente_disp!$A:$J,5,FALSE),0)</f>
        <v>0</v>
      </c>
      <c r="D2950" s="18">
        <f>IFERROR(VLOOKUP(A2950,[1]Monitoramento_Base_somente_disp!$A:$J,6,FALSE),0)</f>
        <v>0</v>
      </c>
      <c r="E2950" s="18">
        <f>IFERROR(VLOOKUP(A2950,[1]Monitoramento_Base_somente_disp!$A:$J,7,FALSE),0)</f>
        <v>0</v>
      </c>
      <c r="F2950" s="18">
        <f>IFERROR(VLOOKUP(A2950,[1]Monitoramento_Base_somente_disp!$A:$J,8,FALSE),0)</f>
        <v>0</v>
      </c>
      <c r="G2950" s="18">
        <f>IFERROR(VLOOKUP(A2950,[1]Monitoramento_Base_somente_disp!$A:$J,9,FALSE),0)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IFERROR(VLOOKUP(A2951,[1]Monitoramento_Base_somente_disp!$A:$J,4,FALSE),0)</f>
        <v>0</v>
      </c>
      <c r="C2951" s="18">
        <f>IFERROR(VLOOKUP(A2951,[1]Monitoramento_Base_somente_disp!$A:$J,5,FALSE),0)</f>
        <v>3344274</v>
      </c>
      <c r="D2951" s="18">
        <f>IFERROR(VLOOKUP(A2951,[1]Monitoramento_Base_somente_disp!$A:$J,6,FALSE),0)</f>
        <v>0</v>
      </c>
      <c r="E2951" s="18">
        <f>IFERROR(VLOOKUP(A2951,[1]Monitoramento_Base_somente_disp!$A:$J,7,FALSE),0)</f>
        <v>0</v>
      </c>
      <c r="F2951" s="18">
        <f>IFERROR(VLOOKUP(A2951,[1]Monitoramento_Base_somente_disp!$A:$J,8,FALSE),0)</f>
        <v>0</v>
      </c>
      <c r="G2951" s="18">
        <f>IFERROR(VLOOKUP(A2951,[1]Monitoramento_Base_somente_disp!$A:$J,9,FALSE),0)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Não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IFERROR(VLOOKUP(A2952,[1]Monitoramento_Base_somente_disp!$A:$J,4,FALSE),0)</f>
        <v>0</v>
      </c>
      <c r="C2952" s="18">
        <f>IFERROR(VLOOKUP(A2952,[1]Monitoramento_Base_somente_disp!$A:$J,5,FALSE),0)</f>
        <v>0</v>
      </c>
      <c r="D2952" s="18">
        <f>IFERROR(VLOOKUP(A2952,[1]Monitoramento_Base_somente_disp!$A:$J,6,FALSE),0)</f>
        <v>0</v>
      </c>
      <c r="E2952" s="18">
        <f>IFERROR(VLOOKUP(A2952,[1]Monitoramento_Base_somente_disp!$A:$J,7,FALSE),0)</f>
        <v>0</v>
      </c>
      <c r="F2952" s="18">
        <f>IFERROR(VLOOKUP(A2952,[1]Monitoramento_Base_somente_disp!$A:$J,8,FALSE),0)</f>
        <v>0</v>
      </c>
      <c r="G2952" s="18">
        <f>IFERROR(VLOOKUP(A2952,[1]Monitoramento_Base_somente_disp!$A:$J,9,FALSE),0)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0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Não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IFERROR(VLOOKUP(A2953,[1]Monitoramento_Base_somente_disp!$A:$J,4,FALSE),0)</f>
        <v>0</v>
      </c>
      <c r="C2953" s="18">
        <f>IFERROR(VLOOKUP(A2953,[1]Monitoramento_Base_somente_disp!$A:$J,5,FALSE),0)</f>
        <v>0</v>
      </c>
      <c r="D2953" s="18">
        <f>IFERROR(VLOOKUP(A2953,[1]Monitoramento_Base_somente_disp!$A:$J,6,FALSE),0)</f>
        <v>0</v>
      </c>
      <c r="E2953" s="18">
        <f>IFERROR(VLOOKUP(A2953,[1]Monitoramento_Base_somente_disp!$A:$J,7,FALSE),0)</f>
        <v>0</v>
      </c>
      <c r="F2953" s="18">
        <f>IFERROR(VLOOKUP(A2953,[1]Monitoramento_Base_somente_disp!$A:$J,8,FALSE),0)</f>
        <v>0</v>
      </c>
      <c r="G2953" s="18">
        <f>IFERROR(VLOOKUP(A2953,[1]Monitoramento_Base_somente_disp!$A:$J,9,FALSE),0)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IFERROR(VLOOKUP(A2954,[1]Monitoramento_Base_somente_disp!$A:$J,4,FALSE),0)</f>
        <v>45222</v>
      </c>
      <c r="C2954" s="18">
        <f>IFERROR(VLOOKUP(A2954,[1]Monitoramento_Base_somente_disp!$A:$J,5,FALSE),0)</f>
        <v>9355285</v>
      </c>
      <c r="D2954" s="18">
        <f>IFERROR(VLOOKUP(A2954,[1]Monitoramento_Base_somente_disp!$A:$J,6,FALSE),0)</f>
        <v>0</v>
      </c>
      <c r="E2954" s="18">
        <f>IFERROR(VLOOKUP(A2954,[1]Monitoramento_Base_somente_disp!$A:$J,7,FALSE),0)</f>
        <v>0</v>
      </c>
      <c r="F2954" s="18">
        <f>IFERROR(VLOOKUP(A2954,[1]Monitoramento_Base_somente_disp!$A:$J,8,FALSE),0)</f>
        <v>0</v>
      </c>
      <c r="G2954" s="18">
        <f>IFERROR(VLOOKUP(A2954,[1]Monitoramento_Base_somente_disp!$A:$J,9,FALSE),0)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Não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>
        <f>IFERROR(VLOOKUP(A2955,[1]Monitoramento_Base_somente_disp!$A:$J,4,FALSE),0)</f>
        <v>85060</v>
      </c>
      <c r="C2955" s="18">
        <f>IFERROR(VLOOKUP(A2955,[1]Monitoramento_Base_somente_disp!$A:$J,5,FALSE),0)</f>
        <v>14650862</v>
      </c>
      <c r="D2955" s="18">
        <f>IFERROR(VLOOKUP(A2955,[1]Monitoramento_Base_somente_disp!$A:$J,6,FALSE),0)</f>
        <v>0</v>
      </c>
      <c r="E2955" s="18">
        <f>IFERROR(VLOOKUP(A2955,[1]Monitoramento_Base_somente_disp!$A:$J,7,FALSE),0)</f>
        <v>0</v>
      </c>
      <c r="F2955" s="18">
        <f>IFERROR(VLOOKUP(A2955,[1]Monitoramento_Base_somente_disp!$A:$J,8,FALSE),0)</f>
        <v>0</v>
      </c>
      <c r="G2955" s="18">
        <f>IFERROR(VLOOKUP(A2955,[1]Monitoramento_Base_somente_disp!$A:$J,9,FALSE),0)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Não</v>
      </c>
      <c r="W2955" s="18" t="str">
        <f t="shared" si="280"/>
        <v>Não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>
        <f>IFERROR(VLOOKUP(A2956,[1]Monitoramento_Base_somente_disp!$A:$J,4,FALSE),0)</f>
        <v>0</v>
      </c>
      <c r="C2956" s="18">
        <f>IFERROR(VLOOKUP(A2956,[1]Monitoramento_Base_somente_disp!$A:$J,5,FALSE),0)</f>
        <v>63759724</v>
      </c>
      <c r="D2956" s="18">
        <f>IFERROR(VLOOKUP(A2956,[1]Monitoramento_Base_somente_disp!$A:$J,6,FALSE),0)</f>
        <v>0</v>
      </c>
      <c r="E2956" s="18">
        <f>IFERROR(VLOOKUP(A2956,[1]Monitoramento_Base_somente_disp!$A:$J,7,FALSE),0)</f>
        <v>0</v>
      </c>
      <c r="F2956" s="18">
        <f>IFERROR(VLOOKUP(A2956,[1]Monitoramento_Base_somente_disp!$A:$J,8,FALSE),0)</f>
        <v>0</v>
      </c>
      <c r="G2956" s="18">
        <f>IFERROR(VLOOKUP(A2956,[1]Monitoramento_Base_somente_disp!$A:$J,9,FALSE),0)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Não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>
        <f>IFERROR(VLOOKUP(A2957,[1]Monitoramento_Base_somente_disp!$A:$J,4,FALSE),0)</f>
        <v>0</v>
      </c>
      <c r="C2957" s="18">
        <f>IFERROR(VLOOKUP(A2957,[1]Monitoramento_Base_somente_disp!$A:$J,5,FALSE),0)</f>
        <v>23783680</v>
      </c>
      <c r="D2957" s="18">
        <f>IFERROR(VLOOKUP(A2957,[1]Monitoramento_Base_somente_disp!$A:$J,6,FALSE),0)</f>
        <v>0</v>
      </c>
      <c r="E2957" s="18">
        <f>IFERROR(VLOOKUP(A2957,[1]Monitoramento_Base_somente_disp!$A:$J,7,FALSE),0)</f>
        <v>0</v>
      </c>
      <c r="F2957" s="18">
        <f>IFERROR(VLOOKUP(A2957,[1]Monitoramento_Base_somente_disp!$A:$J,8,FALSE),0)</f>
        <v>0</v>
      </c>
      <c r="G2957" s="18">
        <f>IFERROR(VLOOKUP(A2957,[1]Monitoramento_Base_somente_disp!$A:$J,9,FALSE),0)</f>
        <v>0</v>
      </c>
      <c r="H2957" s="18">
        <f>IFERROR(VLOOKUP(A2957,[2]Sheet1!$A:$I,4,FALSE),0)</f>
        <v>74985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Não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>
        <f>IFERROR(VLOOKUP(A2958,[1]Monitoramento_Base_somente_disp!$A:$J,4,FALSE),0)</f>
        <v>23776</v>
      </c>
      <c r="C2958" s="18">
        <f>IFERROR(VLOOKUP(A2958,[1]Monitoramento_Base_somente_disp!$A:$J,5,FALSE),0)</f>
        <v>5541243</v>
      </c>
      <c r="D2958" s="18">
        <f>IFERROR(VLOOKUP(A2958,[1]Monitoramento_Base_somente_disp!$A:$J,6,FALSE),0)</f>
        <v>0</v>
      </c>
      <c r="E2958" s="18">
        <f>IFERROR(VLOOKUP(A2958,[1]Monitoramento_Base_somente_disp!$A:$J,7,FALSE),0)</f>
        <v>0</v>
      </c>
      <c r="F2958" s="18">
        <f>IFERROR(VLOOKUP(A2958,[1]Monitoramento_Base_somente_disp!$A:$J,8,FALSE),0)</f>
        <v>0</v>
      </c>
      <c r="G2958" s="18">
        <f>IFERROR(VLOOKUP(A2958,[1]Monitoramento_Base_somente_disp!$A:$J,9,FALSE),0)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Não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IFERROR(VLOOKUP(A2959,[1]Monitoramento_Base_somente_disp!$A:$J,4,FALSE),0)</f>
        <v>0</v>
      </c>
      <c r="C2959" s="18">
        <f>IFERROR(VLOOKUP(A2959,[1]Monitoramento_Base_somente_disp!$A:$J,5,FALSE),0)</f>
        <v>0</v>
      </c>
      <c r="D2959" s="18">
        <f>IFERROR(VLOOKUP(A2959,[1]Monitoramento_Base_somente_disp!$A:$J,6,FALSE),0)</f>
        <v>0</v>
      </c>
      <c r="E2959" s="18">
        <f>IFERROR(VLOOKUP(A2959,[1]Monitoramento_Base_somente_disp!$A:$J,7,FALSE),0)</f>
        <v>0</v>
      </c>
      <c r="F2959" s="18">
        <f>IFERROR(VLOOKUP(A2959,[1]Monitoramento_Base_somente_disp!$A:$J,8,FALSE),0)</f>
        <v>0</v>
      </c>
      <c r="G2959" s="18">
        <f>IFERROR(VLOOKUP(A2959,[1]Monitoramento_Base_somente_disp!$A:$J,9,FALSE),0)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IFERROR(VLOOKUP(A2960,[1]Monitoramento_Base_somente_disp!$A:$J,4,FALSE),0)</f>
        <v>0</v>
      </c>
      <c r="C2960" s="18">
        <f>IFERROR(VLOOKUP(A2960,[1]Monitoramento_Base_somente_disp!$A:$J,5,FALSE),0)</f>
        <v>168266</v>
      </c>
      <c r="D2960" s="18">
        <f>IFERROR(VLOOKUP(A2960,[1]Monitoramento_Base_somente_disp!$A:$J,6,FALSE),0)</f>
        <v>0</v>
      </c>
      <c r="E2960" s="18">
        <f>IFERROR(VLOOKUP(A2960,[1]Monitoramento_Base_somente_disp!$A:$J,7,FALSE),0)</f>
        <v>0</v>
      </c>
      <c r="F2960" s="18">
        <f>IFERROR(VLOOKUP(A2960,[1]Monitoramento_Base_somente_disp!$A:$J,8,FALSE),0)</f>
        <v>0</v>
      </c>
      <c r="G2960" s="18">
        <f>IFERROR(VLOOKUP(A2960,[1]Monitoramento_Base_somente_disp!$A:$J,9,FALSE),0)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Não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>
        <f>IFERROR(VLOOKUP(A2961,[1]Monitoramento_Base_somente_disp!$A:$J,4,FALSE),0)</f>
        <v>0</v>
      </c>
      <c r="C2961" s="18">
        <f>IFERROR(VLOOKUP(A2961,[1]Monitoramento_Base_somente_disp!$A:$J,5,FALSE),0)</f>
        <v>16148572</v>
      </c>
      <c r="D2961" s="18">
        <f>IFERROR(VLOOKUP(A2961,[1]Monitoramento_Base_somente_disp!$A:$J,6,FALSE),0)</f>
        <v>0</v>
      </c>
      <c r="E2961" s="18">
        <f>IFERROR(VLOOKUP(A2961,[1]Monitoramento_Base_somente_disp!$A:$J,7,FALSE),0)</f>
        <v>0</v>
      </c>
      <c r="F2961" s="18">
        <f>IFERROR(VLOOKUP(A2961,[1]Monitoramento_Base_somente_disp!$A:$J,8,FALSE),0)</f>
        <v>0</v>
      </c>
      <c r="G2961" s="18">
        <f>IFERROR(VLOOKUP(A2961,[1]Monitoramento_Base_somente_disp!$A:$J,9,FALSE),0)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0</v>
      </c>
      <c r="O2961" s="18">
        <f>IFERROR(VLOOKUP(A2961,[3]Sheet1!$A:$G,5,FALSE),0)</f>
        <v>1149415</v>
      </c>
      <c r="P2961" s="18">
        <f>IFERROR(VLOOKUP(A2961,[3]Sheet1!$A:$G,6,FALSE),0)</f>
        <v>0</v>
      </c>
      <c r="Q2961" s="18">
        <f>IFERROR(VLOOKUP(A2961,[3]Sheet1!$A:$G,7,FALSE),0)</f>
        <v>0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Não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Não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IFERROR(VLOOKUP(A2962,[1]Monitoramento_Base_somente_disp!$A:$J,4,FALSE),0)</f>
        <v>0</v>
      </c>
      <c r="C2962" s="18">
        <f>IFERROR(VLOOKUP(A2962,[1]Monitoramento_Base_somente_disp!$A:$J,5,FALSE),0)</f>
        <v>0</v>
      </c>
      <c r="D2962" s="18">
        <f>IFERROR(VLOOKUP(A2962,[1]Monitoramento_Base_somente_disp!$A:$J,6,FALSE),0)</f>
        <v>0</v>
      </c>
      <c r="E2962" s="18">
        <f>IFERROR(VLOOKUP(A2962,[1]Monitoramento_Base_somente_disp!$A:$J,7,FALSE),0)</f>
        <v>0</v>
      </c>
      <c r="F2962" s="18">
        <f>IFERROR(VLOOKUP(A2962,[1]Monitoramento_Base_somente_disp!$A:$J,8,FALSE),0)</f>
        <v>0</v>
      </c>
      <c r="G2962" s="18">
        <f>IFERROR(VLOOKUP(A2962,[1]Monitoramento_Base_somente_disp!$A:$J,9,FALSE),0)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0</v>
      </c>
      <c r="O2962" s="18">
        <f>IFERROR(VLOOKUP(A2962,[3]Sheet1!$A:$G,5,FALSE),0)</f>
        <v>0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Não</v>
      </c>
      <c r="U2962" s="18" t="str">
        <f t="shared" si="278"/>
        <v>Não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IFERROR(VLOOKUP(A2963,[1]Monitoramento_Base_somente_disp!$A:$J,4,FALSE),0)</f>
        <v>82316</v>
      </c>
      <c r="C2963" s="18">
        <f>IFERROR(VLOOKUP(A2963,[1]Monitoramento_Base_somente_disp!$A:$J,5,FALSE),0)</f>
        <v>20988210</v>
      </c>
      <c r="D2963" s="18">
        <f>IFERROR(VLOOKUP(A2963,[1]Monitoramento_Base_somente_disp!$A:$J,6,FALSE),0)</f>
        <v>0</v>
      </c>
      <c r="E2963" s="18">
        <f>IFERROR(VLOOKUP(A2963,[1]Monitoramento_Base_somente_disp!$A:$J,7,FALSE),0)</f>
        <v>0</v>
      </c>
      <c r="F2963" s="18">
        <f>IFERROR(VLOOKUP(A2963,[1]Monitoramento_Base_somente_disp!$A:$J,8,FALSE),0)</f>
        <v>0</v>
      </c>
      <c r="G2963" s="18">
        <f>IFERROR(VLOOKUP(A2963,[1]Monitoramento_Base_somente_disp!$A:$J,9,FALSE),0)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Não</v>
      </c>
      <c r="W2963" s="18" t="str">
        <f t="shared" si="280"/>
        <v>Não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>
        <f>IFERROR(VLOOKUP(A2964,[1]Monitoramento_Base_somente_disp!$A:$J,4,FALSE),0)</f>
        <v>24598</v>
      </c>
      <c r="C2964" s="18">
        <f>IFERROR(VLOOKUP(A2964,[1]Monitoramento_Base_somente_disp!$A:$J,5,FALSE),0)</f>
        <v>3701848</v>
      </c>
      <c r="D2964" s="18">
        <f>IFERROR(VLOOKUP(A2964,[1]Monitoramento_Base_somente_disp!$A:$J,6,FALSE),0)</f>
        <v>0</v>
      </c>
      <c r="E2964" s="18">
        <f>IFERROR(VLOOKUP(A2964,[1]Monitoramento_Base_somente_disp!$A:$J,7,FALSE),0)</f>
        <v>0</v>
      </c>
      <c r="F2964" s="18">
        <f>IFERROR(VLOOKUP(A2964,[1]Monitoramento_Base_somente_disp!$A:$J,8,FALSE),0)</f>
        <v>0</v>
      </c>
      <c r="G2964" s="18">
        <f>IFERROR(VLOOKUP(A2964,[1]Monitoramento_Base_somente_disp!$A:$J,9,FALSE),0)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Não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>
        <f>IFERROR(VLOOKUP(A2965,[1]Monitoramento_Base_somente_disp!$A:$J,4,FALSE),0)</f>
        <v>47759</v>
      </c>
      <c r="C2965" s="18">
        <f>IFERROR(VLOOKUP(A2965,[1]Monitoramento_Base_somente_disp!$A:$J,5,FALSE),0)</f>
        <v>5858972</v>
      </c>
      <c r="D2965" s="18">
        <f>IFERROR(VLOOKUP(A2965,[1]Monitoramento_Base_somente_disp!$A:$J,6,FALSE),0)</f>
        <v>0</v>
      </c>
      <c r="E2965" s="18">
        <f>IFERROR(VLOOKUP(A2965,[1]Monitoramento_Base_somente_disp!$A:$J,7,FALSE),0)</f>
        <v>0</v>
      </c>
      <c r="F2965" s="18">
        <f>IFERROR(VLOOKUP(A2965,[1]Monitoramento_Base_somente_disp!$A:$J,8,FALSE),0)</f>
        <v>0</v>
      </c>
      <c r="G2965" s="18">
        <f>IFERROR(VLOOKUP(A2965,[1]Monitoramento_Base_somente_disp!$A:$J,9,FALSE),0)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Não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IFERROR(VLOOKUP(A2966,[1]Monitoramento_Base_somente_disp!$A:$J,4,FALSE),0)</f>
        <v>0</v>
      </c>
      <c r="C2966" s="18">
        <f>IFERROR(VLOOKUP(A2966,[1]Monitoramento_Base_somente_disp!$A:$J,5,FALSE),0)</f>
        <v>0</v>
      </c>
      <c r="D2966" s="18">
        <f>IFERROR(VLOOKUP(A2966,[1]Monitoramento_Base_somente_disp!$A:$J,6,FALSE),0)</f>
        <v>0</v>
      </c>
      <c r="E2966" s="18">
        <f>IFERROR(VLOOKUP(A2966,[1]Monitoramento_Base_somente_disp!$A:$J,7,FALSE),0)</f>
        <v>0</v>
      </c>
      <c r="F2966" s="18">
        <f>IFERROR(VLOOKUP(A2966,[1]Monitoramento_Base_somente_disp!$A:$J,8,FALSE),0)</f>
        <v>0</v>
      </c>
      <c r="G2966" s="18">
        <f>IFERROR(VLOOKUP(A2966,[1]Monitoramento_Base_somente_disp!$A:$J,9,FALSE),0)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IFERROR(VLOOKUP(A2967,[1]Monitoramento_Base_somente_disp!$A:$J,4,FALSE),0)</f>
        <v>0</v>
      </c>
      <c r="C2967" s="18">
        <f>IFERROR(VLOOKUP(A2967,[1]Monitoramento_Base_somente_disp!$A:$J,5,FALSE),0)</f>
        <v>1190</v>
      </c>
      <c r="D2967" s="18">
        <f>IFERROR(VLOOKUP(A2967,[1]Monitoramento_Base_somente_disp!$A:$J,6,FALSE),0)</f>
        <v>0</v>
      </c>
      <c r="E2967" s="18">
        <f>IFERROR(VLOOKUP(A2967,[1]Monitoramento_Base_somente_disp!$A:$J,7,FALSE),0)</f>
        <v>0</v>
      </c>
      <c r="F2967" s="18">
        <f>IFERROR(VLOOKUP(A2967,[1]Monitoramento_Base_somente_disp!$A:$J,8,FALSE),0)</f>
        <v>0</v>
      </c>
      <c r="G2967" s="18">
        <f>IFERROR(VLOOKUP(A2967,[1]Monitoramento_Base_somente_disp!$A:$J,9,FALSE),0)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Não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IFERROR(VLOOKUP(A2968,[1]Monitoramento_Base_somente_disp!$A:$J,4,FALSE),0)</f>
        <v>0</v>
      </c>
      <c r="C2968" s="18">
        <f>IFERROR(VLOOKUP(A2968,[1]Monitoramento_Base_somente_disp!$A:$J,5,FALSE),0)</f>
        <v>0</v>
      </c>
      <c r="D2968" s="18">
        <f>IFERROR(VLOOKUP(A2968,[1]Monitoramento_Base_somente_disp!$A:$J,6,FALSE),0)</f>
        <v>0</v>
      </c>
      <c r="E2968" s="18">
        <f>IFERROR(VLOOKUP(A2968,[1]Monitoramento_Base_somente_disp!$A:$J,7,FALSE),0)</f>
        <v>0</v>
      </c>
      <c r="F2968" s="18">
        <f>IFERROR(VLOOKUP(A2968,[1]Monitoramento_Base_somente_disp!$A:$J,8,FALSE),0)</f>
        <v>0</v>
      </c>
      <c r="G2968" s="18">
        <f>IFERROR(VLOOKUP(A2968,[1]Monitoramento_Base_somente_disp!$A:$J,9,FALSE),0)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IFERROR(VLOOKUP(A2969,[1]Monitoramento_Base_somente_disp!$A:$J,4,FALSE),0)</f>
        <v>71266</v>
      </c>
      <c r="C2969" s="18">
        <f>IFERROR(VLOOKUP(A2969,[1]Monitoramento_Base_somente_disp!$A:$J,5,FALSE),0)</f>
        <v>18412011</v>
      </c>
      <c r="D2969" s="18">
        <f>IFERROR(VLOOKUP(A2969,[1]Monitoramento_Base_somente_disp!$A:$J,6,FALSE),0)</f>
        <v>0</v>
      </c>
      <c r="E2969" s="18">
        <f>IFERROR(VLOOKUP(A2969,[1]Monitoramento_Base_somente_disp!$A:$J,7,FALSE),0)</f>
        <v>0</v>
      </c>
      <c r="F2969" s="18">
        <f>IFERROR(VLOOKUP(A2969,[1]Monitoramento_Base_somente_disp!$A:$J,8,FALSE),0)</f>
        <v>0</v>
      </c>
      <c r="G2969" s="18">
        <f>IFERROR(VLOOKUP(A2969,[1]Monitoramento_Base_somente_disp!$A:$J,9,FALSE),0)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Não</v>
      </c>
      <c r="W2969" s="18" t="str">
        <f t="shared" si="280"/>
        <v>Não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>
        <f>IFERROR(VLOOKUP(A2970,[1]Monitoramento_Base_somente_disp!$A:$J,4,FALSE),0)</f>
        <v>0</v>
      </c>
      <c r="C2970" s="18">
        <f>IFERROR(VLOOKUP(A2970,[1]Monitoramento_Base_somente_disp!$A:$J,5,FALSE),0)</f>
        <v>7743415</v>
      </c>
      <c r="D2970" s="18">
        <f>IFERROR(VLOOKUP(A2970,[1]Monitoramento_Base_somente_disp!$A:$J,6,FALSE),0)</f>
        <v>0</v>
      </c>
      <c r="E2970" s="18">
        <f>IFERROR(VLOOKUP(A2970,[1]Monitoramento_Base_somente_disp!$A:$J,7,FALSE),0)</f>
        <v>0</v>
      </c>
      <c r="F2970" s="18">
        <f>IFERROR(VLOOKUP(A2970,[1]Monitoramento_Base_somente_disp!$A:$J,8,FALSE),0)</f>
        <v>0</v>
      </c>
      <c r="G2970" s="18">
        <f>IFERROR(VLOOKUP(A2970,[1]Monitoramento_Base_somente_disp!$A:$J,9,FALSE),0)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Não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>
        <f>IFERROR(VLOOKUP(A2971,[1]Monitoramento_Base_somente_disp!$A:$J,4,FALSE),0)</f>
        <v>0</v>
      </c>
      <c r="C2971" s="18">
        <f>IFERROR(VLOOKUP(A2971,[1]Monitoramento_Base_somente_disp!$A:$J,5,FALSE),0)</f>
        <v>7848288</v>
      </c>
      <c r="D2971" s="18">
        <f>IFERROR(VLOOKUP(A2971,[1]Monitoramento_Base_somente_disp!$A:$J,6,FALSE),0)</f>
        <v>0</v>
      </c>
      <c r="E2971" s="18">
        <f>IFERROR(VLOOKUP(A2971,[1]Monitoramento_Base_somente_disp!$A:$J,7,FALSE),0)</f>
        <v>0</v>
      </c>
      <c r="F2971" s="18">
        <f>IFERROR(VLOOKUP(A2971,[1]Monitoramento_Base_somente_disp!$A:$J,8,FALSE),0)</f>
        <v>0</v>
      </c>
      <c r="G2971" s="18">
        <f>IFERROR(VLOOKUP(A2971,[1]Monitoramento_Base_somente_disp!$A:$J,9,FALSE),0)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Não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>
        <f>IFERROR(VLOOKUP(A2972,[1]Monitoramento_Base_somente_disp!$A:$J,4,FALSE),0)</f>
        <v>0</v>
      </c>
      <c r="C2972" s="18">
        <f>IFERROR(VLOOKUP(A2972,[1]Monitoramento_Base_somente_disp!$A:$J,5,FALSE),0)</f>
        <v>1275</v>
      </c>
      <c r="D2972" s="18">
        <f>IFERROR(VLOOKUP(A2972,[1]Monitoramento_Base_somente_disp!$A:$J,6,FALSE),0)</f>
        <v>0</v>
      </c>
      <c r="E2972" s="18">
        <f>IFERROR(VLOOKUP(A2972,[1]Monitoramento_Base_somente_disp!$A:$J,7,FALSE),0)</f>
        <v>0</v>
      </c>
      <c r="F2972" s="18">
        <f>IFERROR(VLOOKUP(A2972,[1]Monitoramento_Base_somente_disp!$A:$J,8,FALSE),0)</f>
        <v>0</v>
      </c>
      <c r="G2972" s="18">
        <f>IFERROR(VLOOKUP(A2972,[1]Monitoramento_Base_somente_disp!$A:$J,9,FALSE),0)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0</v>
      </c>
      <c r="O2972" s="18">
        <f>IFERROR(VLOOKUP(A2972,[3]Sheet1!$A:$G,5,FALSE),0)</f>
        <v>0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Não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>
        <f>IFERROR(VLOOKUP(A2973,[1]Monitoramento_Base_somente_disp!$A:$J,4,FALSE),0)</f>
        <v>33455</v>
      </c>
      <c r="C2973" s="18">
        <f>IFERROR(VLOOKUP(A2973,[1]Monitoramento_Base_somente_disp!$A:$J,5,FALSE),0)</f>
        <v>7273595</v>
      </c>
      <c r="D2973" s="18">
        <f>IFERROR(VLOOKUP(A2973,[1]Monitoramento_Base_somente_disp!$A:$J,6,FALSE),0)</f>
        <v>0</v>
      </c>
      <c r="E2973" s="18">
        <f>IFERROR(VLOOKUP(A2973,[1]Monitoramento_Base_somente_disp!$A:$J,7,FALSE),0)</f>
        <v>0</v>
      </c>
      <c r="F2973" s="18">
        <f>IFERROR(VLOOKUP(A2973,[1]Monitoramento_Base_somente_disp!$A:$J,8,FALSE),0)</f>
        <v>0</v>
      </c>
      <c r="G2973" s="18">
        <f>IFERROR(VLOOKUP(A2973,[1]Monitoramento_Base_somente_disp!$A:$J,9,FALSE),0)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Não</v>
      </c>
      <c r="W2973" s="18" t="str">
        <f t="shared" si="280"/>
        <v>Não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>
        <f>IFERROR(VLOOKUP(A2974,[1]Monitoramento_Base_somente_disp!$A:$J,4,FALSE),0)</f>
        <v>0</v>
      </c>
      <c r="C2974" s="18">
        <f>IFERROR(VLOOKUP(A2974,[1]Monitoramento_Base_somente_disp!$A:$J,5,FALSE),0)</f>
        <v>6800</v>
      </c>
      <c r="D2974" s="18">
        <f>IFERROR(VLOOKUP(A2974,[1]Monitoramento_Base_somente_disp!$A:$J,6,FALSE),0)</f>
        <v>0</v>
      </c>
      <c r="E2974" s="18">
        <f>IFERROR(VLOOKUP(A2974,[1]Monitoramento_Base_somente_disp!$A:$J,7,FALSE),0)</f>
        <v>0</v>
      </c>
      <c r="F2974" s="18">
        <f>IFERROR(VLOOKUP(A2974,[1]Monitoramento_Base_somente_disp!$A:$J,8,FALSE),0)</f>
        <v>0</v>
      </c>
      <c r="G2974" s="18">
        <f>IFERROR(VLOOKUP(A2974,[1]Monitoramento_Base_somente_disp!$A:$J,9,FALSE),0)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0</v>
      </c>
      <c r="O2974" s="18">
        <f>IFERROR(VLOOKUP(A2974,[3]Sheet1!$A:$G,5,FALSE),0)</f>
        <v>0</v>
      </c>
      <c r="P2974" s="18">
        <f>IFERROR(VLOOKUP(A2974,[3]Sheet1!$A:$G,6,FALSE),0)</f>
        <v>0</v>
      </c>
      <c r="Q2974" s="18">
        <f>IFERROR(VLOOKUP(A2974,[3]Sheet1!$A:$G,7,FALSE),0)</f>
        <v>0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Não</v>
      </c>
      <c r="U2974" s="18" t="str">
        <f t="shared" si="278"/>
        <v>Sim</v>
      </c>
      <c r="V2974" s="18" t="str">
        <f t="shared" si="279"/>
        <v>Não</v>
      </c>
      <c r="W2974" s="18" t="str">
        <f t="shared" si="280"/>
        <v>Não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IFERROR(VLOOKUP(A2975,[1]Monitoramento_Base_somente_disp!$A:$J,4,FALSE),0)</f>
        <v>0</v>
      </c>
      <c r="C2975" s="18">
        <f>IFERROR(VLOOKUP(A2975,[1]Monitoramento_Base_somente_disp!$A:$J,5,FALSE),0)</f>
        <v>0</v>
      </c>
      <c r="D2975" s="18">
        <f>IFERROR(VLOOKUP(A2975,[1]Monitoramento_Base_somente_disp!$A:$J,6,FALSE),0)</f>
        <v>0</v>
      </c>
      <c r="E2975" s="18">
        <f>IFERROR(VLOOKUP(A2975,[1]Monitoramento_Base_somente_disp!$A:$J,7,FALSE),0)</f>
        <v>0</v>
      </c>
      <c r="F2975" s="18">
        <f>IFERROR(VLOOKUP(A2975,[1]Monitoramento_Base_somente_disp!$A:$J,8,FALSE),0)</f>
        <v>0</v>
      </c>
      <c r="G2975" s="18">
        <f>IFERROR(VLOOKUP(A2975,[1]Monitoramento_Base_somente_disp!$A:$J,9,FALSE),0)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IFERROR(VLOOKUP(A2976,[1]Monitoramento_Base_somente_disp!$A:$J,4,FALSE),0)</f>
        <v>0</v>
      </c>
      <c r="C2976" s="18">
        <f>IFERROR(VLOOKUP(A2976,[1]Monitoramento_Base_somente_disp!$A:$J,5,FALSE),0)</f>
        <v>0</v>
      </c>
      <c r="D2976" s="18">
        <f>IFERROR(VLOOKUP(A2976,[1]Monitoramento_Base_somente_disp!$A:$J,6,FALSE),0)</f>
        <v>0</v>
      </c>
      <c r="E2976" s="18">
        <f>IFERROR(VLOOKUP(A2976,[1]Monitoramento_Base_somente_disp!$A:$J,7,FALSE),0)</f>
        <v>0</v>
      </c>
      <c r="F2976" s="18">
        <f>IFERROR(VLOOKUP(A2976,[1]Monitoramento_Base_somente_disp!$A:$J,8,FALSE),0)</f>
        <v>0</v>
      </c>
      <c r="G2976" s="18">
        <f>IFERROR(VLOOKUP(A2976,[1]Monitoramento_Base_somente_disp!$A:$J,9,FALSE),0)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0</v>
      </c>
      <c r="O2976" s="18">
        <f>IFERROR(VLOOKUP(A2976,[3]Sheet1!$A:$G,5,FALSE),0)</f>
        <v>0</v>
      </c>
      <c r="P2976" s="18">
        <f>IFERROR(VLOOKUP(A2976,[3]Sheet1!$A:$G,6,FALSE),0)</f>
        <v>0</v>
      </c>
      <c r="Q2976" s="18">
        <f>IFERROR(VLOOKUP(A2976,[3]Sheet1!$A:$G,7,FALSE),0)</f>
        <v>0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Não</v>
      </c>
      <c r="U2976" s="18" t="str">
        <f t="shared" si="278"/>
        <v>Não</v>
      </c>
      <c r="V2976" s="18" t="str">
        <f t="shared" si="279"/>
        <v>Não</v>
      </c>
      <c r="W2976" s="18" t="str">
        <f t="shared" si="280"/>
        <v>Não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IFERROR(VLOOKUP(A2977,[1]Monitoramento_Base_somente_disp!$A:$J,4,FALSE),0)</f>
        <v>0</v>
      </c>
      <c r="C2977" s="18">
        <f>IFERROR(VLOOKUP(A2977,[1]Monitoramento_Base_somente_disp!$A:$J,5,FALSE),0)</f>
        <v>0</v>
      </c>
      <c r="D2977" s="18">
        <f>IFERROR(VLOOKUP(A2977,[1]Monitoramento_Base_somente_disp!$A:$J,6,FALSE),0)</f>
        <v>0</v>
      </c>
      <c r="E2977" s="18">
        <f>IFERROR(VLOOKUP(A2977,[1]Monitoramento_Base_somente_disp!$A:$J,7,FALSE),0)</f>
        <v>0</v>
      </c>
      <c r="F2977" s="18">
        <f>IFERROR(VLOOKUP(A2977,[1]Monitoramento_Base_somente_disp!$A:$J,8,FALSE),0)</f>
        <v>0</v>
      </c>
      <c r="G2977" s="18">
        <f>IFERROR(VLOOKUP(A2977,[1]Monitoramento_Base_somente_disp!$A:$J,9,FALSE),0)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79998</v>
      </c>
      <c r="O2977" s="18">
        <f>IFERROR(VLOOKUP(A2977,[3]Sheet1!$A:$G,5,FALSE),0)</f>
        <v>0</v>
      </c>
      <c r="P2977" s="18">
        <f>IFERROR(VLOOKUP(A2977,[3]Sheet1!$A:$G,6,FALSE),0)</f>
        <v>0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Não</v>
      </c>
      <c r="V2977" s="18" t="str">
        <f t="shared" si="279"/>
        <v>Não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IFERROR(VLOOKUP(A2978,[1]Monitoramento_Base_somente_disp!$A:$J,4,FALSE),0)</f>
        <v>0</v>
      </c>
      <c r="C2978" s="18">
        <f>IFERROR(VLOOKUP(A2978,[1]Monitoramento_Base_somente_disp!$A:$J,5,FALSE),0)</f>
        <v>3594225</v>
      </c>
      <c r="D2978" s="18">
        <f>IFERROR(VLOOKUP(A2978,[1]Monitoramento_Base_somente_disp!$A:$J,6,FALSE),0)</f>
        <v>0</v>
      </c>
      <c r="E2978" s="18">
        <f>IFERROR(VLOOKUP(A2978,[1]Monitoramento_Base_somente_disp!$A:$J,7,FALSE),0)</f>
        <v>0</v>
      </c>
      <c r="F2978" s="18">
        <f>IFERROR(VLOOKUP(A2978,[1]Monitoramento_Base_somente_disp!$A:$J,8,FALSE),0)</f>
        <v>0</v>
      </c>
      <c r="G2978" s="18">
        <f>IFERROR(VLOOKUP(A2978,[1]Monitoramento_Base_somente_disp!$A:$J,9,FALSE),0)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Não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IFERROR(VLOOKUP(A2979,[1]Monitoramento_Base_somente_disp!$A:$J,4,FALSE),0)</f>
        <v>0</v>
      </c>
      <c r="C2979" s="18">
        <f>IFERROR(VLOOKUP(A2979,[1]Monitoramento_Base_somente_disp!$A:$J,5,FALSE),0)</f>
        <v>0</v>
      </c>
      <c r="D2979" s="18">
        <f>IFERROR(VLOOKUP(A2979,[1]Monitoramento_Base_somente_disp!$A:$J,6,FALSE),0)</f>
        <v>0</v>
      </c>
      <c r="E2979" s="18">
        <f>IFERROR(VLOOKUP(A2979,[1]Monitoramento_Base_somente_disp!$A:$J,7,FALSE),0)</f>
        <v>0</v>
      </c>
      <c r="F2979" s="18">
        <f>IFERROR(VLOOKUP(A2979,[1]Monitoramento_Base_somente_disp!$A:$J,8,FALSE),0)</f>
        <v>0</v>
      </c>
      <c r="G2979" s="18">
        <f>IFERROR(VLOOKUP(A2979,[1]Monitoramento_Base_somente_disp!$A:$J,9,FALSE),0)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IFERROR(VLOOKUP(A2980,[1]Monitoramento_Base_somente_disp!$A:$J,4,FALSE),0)</f>
        <v>64959</v>
      </c>
      <c r="C2980" s="18">
        <f>IFERROR(VLOOKUP(A2980,[1]Monitoramento_Base_somente_disp!$A:$J,5,FALSE),0)</f>
        <v>5299859</v>
      </c>
      <c r="D2980" s="18">
        <f>IFERROR(VLOOKUP(A2980,[1]Monitoramento_Base_somente_disp!$A:$J,6,FALSE),0)</f>
        <v>0</v>
      </c>
      <c r="E2980" s="18">
        <f>IFERROR(VLOOKUP(A2980,[1]Monitoramento_Base_somente_disp!$A:$J,7,FALSE),0)</f>
        <v>0</v>
      </c>
      <c r="F2980" s="18">
        <f>IFERROR(VLOOKUP(A2980,[1]Monitoramento_Base_somente_disp!$A:$J,8,FALSE),0)</f>
        <v>0</v>
      </c>
      <c r="G2980" s="18">
        <f>IFERROR(VLOOKUP(A2980,[1]Monitoramento_Base_somente_disp!$A:$J,9,FALSE),0)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Não</v>
      </c>
      <c r="W2980" s="18" t="str">
        <f t="shared" si="280"/>
        <v>Não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IFERROR(VLOOKUP(A2981,[1]Monitoramento_Base_somente_disp!$A:$J,4,FALSE),0)</f>
        <v>0</v>
      </c>
      <c r="C2981" s="18">
        <f>IFERROR(VLOOKUP(A2981,[1]Monitoramento_Base_somente_disp!$A:$J,5,FALSE),0)</f>
        <v>0</v>
      </c>
      <c r="D2981" s="18">
        <f>IFERROR(VLOOKUP(A2981,[1]Monitoramento_Base_somente_disp!$A:$J,6,FALSE),0)</f>
        <v>0</v>
      </c>
      <c r="E2981" s="18">
        <f>IFERROR(VLOOKUP(A2981,[1]Monitoramento_Base_somente_disp!$A:$J,7,FALSE),0)</f>
        <v>0</v>
      </c>
      <c r="F2981" s="18">
        <f>IFERROR(VLOOKUP(A2981,[1]Monitoramento_Base_somente_disp!$A:$J,8,FALSE),0)</f>
        <v>0</v>
      </c>
      <c r="G2981" s="18">
        <f>IFERROR(VLOOKUP(A2981,[1]Monitoramento_Base_somente_disp!$A:$J,9,FALSE),0)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IFERROR(VLOOKUP(A2982,[1]Monitoramento_Base_somente_disp!$A:$J,4,FALSE),0)</f>
        <v>0</v>
      </c>
      <c r="C2982" s="18">
        <f>IFERROR(VLOOKUP(A2982,[1]Monitoramento_Base_somente_disp!$A:$J,5,FALSE),0)</f>
        <v>0</v>
      </c>
      <c r="D2982" s="18">
        <f>IFERROR(VLOOKUP(A2982,[1]Monitoramento_Base_somente_disp!$A:$J,6,FALSE),0)</f>
        <v>0</v>
      </c>
      <c r="E2982" s="18">
        <f>IFERROR(VLOOKUP(A2982,[1]Monitoramento_Base_somente_disp!$A:$J,7,FALSE),0)</f>
        <v>0</v>
      </c>
      <c r="F2982" s="18">
        <f>IFERROR(VLOOKUP(A2982,[1]Monitoramento_Base_somente_disp!$A:$J,8,FALSE),0)</f>
        <v>0</v>
      </c>
      <c r="G2982" s="18">
        <f>IFERROR(VLOOKUP(A2982,[1]Monitoramento_Base_somente_disp!$A:$J,9,FALSE),0)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IFERROR(VLOOKUP(A2983,[1]Monitoramento_Base_somente_disp!$A:$J,4,FALSE),0)</f>
        <v>37181</v>
      </c>
      <c r="C2983" s="18">
        <f>IFERROR(VLOOKUP(A2983,[1]Monitoramento_Base_somente_disp!$A:$J,5,FALSE),0)</f>
        <v>9201896</v>
      </c>
      <c r="D2983" s="18">
        <f>IFERROR(VLOOKUP(A2983,[1]Monitoramento_Base_somente_disp!$A:$J,6,FALSE),0)</f>
        <v>0</v>
      </c>
      <c r="E2983" s="18">
        <f>IFERROR(VLOOKUP(A2983,[1]Monitoramento_Base_somente_disp!$A:$J,7,FALSE),0)</f>
        <v>0</v>
      </c>
      <c r="F2983" s="18">
        <f>IFERROR(VLOOKUP(A2983,[1]Monitoramento_Base_somente_disp!$A:$J,8,FALSE),0)</f>
        <v>0</v>
      </c>
      <c r="G2983" s="18">
        <f>IFERROR(VLOOKUP(A2983,[1]Monitoramento_Base_somente_disp!$A:$J,9,FALSE),0)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Não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>
        <f>IFERROR(VLOOKUP(A2984,[1]Monitoramento_Base_somente_disp!$A:$J,4,FALSE),0)</f>
        <v>32518</v>
      </c>
      <c r="C2984" s="18">
        <f>IFERROR(VLOOKUP(A2984,[1]Monitoramento_Base_somente_disp!$A:$J,5,FALSE),0)</f>
        <v>14775373</v>
      </c>
      <c r="D2984" s="18">
        <f>IFERROR(VLOOKUP(A2984,[1]Monitoramento_Base_somente_disp!$A:$J,6,FALSE),0)</f>
        <v>0</v>
      </c>
      <c r="E2984" s="18">
        <f>IFERROR(VLOOKUP(A2984,[1]Monitoramento_Base_somente_disp!$A:$J,7,FALSE),0)</f>
        <v>0</v>
      </c>
      <c r="F2984" s="18">
        <f>IFERROR(VLOOKUP(A2984,[1]Monitoramento_Base_somente_disp!$A:$J,8,FALSE),0)</f>
        <v>0</v>
      </c>
      <c r="G2984" s="18">
        <f>IFERROR(VLOOKUP(A2984,[1]Monitoramento_Base_somente_disp!$A:$J,9,FALSE),0)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Não</v>
      </c>
      <c r="W2984" s="18" t="str">
        <f t="shared" si="280"/>
        <v>Não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IFERROR(VLOOKUP(A2985,[1]Monitoramento_Base_somente_disp!$A:$J,4,FALSE),0)</f>
        <v>0</v>
      </c>
      <c r="C2985" s="18">
        <f>IFERROR(VLOOKUP(A2985,[1]Monitoramento_Base_somente_disp!$A:$J,5,FALSE),0)</f>
        <v>0</v>
      </c>
      <c r="D2985" s="18">
        <f>IFERROR(VLOOKUP(A2985,[1]Monitoramento_Base_somente_disp!$A:$J,6,FALSE),0)</f>
        <v>0</v>
      </c>
      <c r="E2985" s="18">
        <f>IFERROR(VLOOKUP(A2985,[1]Monitoramento_Base_somente_disp!$A:$J,7,FALSE),0)</f>
        <v>0</v>
      </c>
      <c r="F2985" s="18">
        <f>IFERROR(VLOOKUP(A2985,[1]Monitoramento_Base_somente_disp!$A:$J,8,FALSE),0)</f>
        <v>0</v>
      </c>
      <c r="G2985" s="18">
        <f>IFERROR(VLOOKUP(A2985,[1]Monitoramento_Base_somente_disp!$A:$J,9,FALSE),0)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IFERROR(VLOOKUP(A2986,[1]Monitoramento_Base_somente_disp!$A:$J,4,FALSE),0)</f>
        <v>0</v>
      </c>
      <c r="C2986" s="18">
        <f>IFERROR(VLOOKUP(A2986,[1]Monitoramento_Base_somente_disp!$A:$J,5,FALSE),0)</f>
        <v>0</v>
      </c>
      <c r="D2986" s="18">
        <f>IFERROR(VLOOKUP(A2986,[1]Monitoramento_Base_somente_disp!$A:$J,6,FALSE),0)</f>
        <v>0</v>
      </c>
      <c r="E2986" s="18">
        <f>IFERROR(VLOOKUP(A2986,[1]Monitoramento_Base_somente_disp!$A:$J,7,FALSE),0)</f>
        <v>0</v>
      </c>
      <c r="F2986" s="18">
        <f>IFERROR(VLOOKUP(A2986,[1]Monitoramento_Base_somente_disp!$A:$J,8,FALSE),0)</f>
        <v>0</v>
      </c>
      <c r="G2986" s="18">
        <f>IFERROR(VLOOKUP(A2986,[1]Monitoramento_Base_somente_disp!$A:$J,9,FALSE),0)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IFERROR(VLOOKUP(A2987,[1]Monitoramento_Base_somente_disp!$A:$J,4,FALSE),0)</f>
        <v>0</v>
      </c>
      <c r="C2987" s="18">
        <f>IFERROR(VLOOKUP(A2987,[1]Monitoramento_Base_somente_disp!$A:$J,5,FALSE),0)</f>
        <v>0</v>
      </c>
      <c r="D2987" s="18">
        <f>IFERROR(VLOOKUP(A2987,[1]Monitoramento_Base_somente_disp!$A:$J,6,FALSE),0)</f>
        <v>0</v>
      </c>
      <c r="E2987" s="18">
        <f>IFERROR(VLOOKUP(A2987,[1]Monitoramento_Base_somente_disp!$A:$J,7,FALSE),0)</f>
        <v>0</v>
      </c>
      <c r="F2987" s="18">
        <f>IFERROR(VLOOKUP(A2987,[1]Monitoramento_Base_somente_disp!$A:$J,8,FALSE),0)</f>
        <v>0</v>
      </c>
      <c r="G2987" s="18">
        <f>IFERROR(VLOOKUP(A2987,[1]Monitoramento_Base_somente_disp!$A:$J,9,FALSE),0)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0</v>
      </c>
      <c r="O2987" s="18">
        <f>IFERROR(VLOOKUP(A2987,[3]Sheet1!$A:$G,5,FALSE),0)</f>
        <v>0</v>
      </c>
      <c r="P2987" s="18">
        <f>IFERROR(VLOOKUP(A2987,[3]Sheet1!$A:$G,6,FALSE),0)</f>
        <v>0</v>
      </c>
      <c r="Q2987" s="18">
        <f>IFERROR(VLOOKUP(A2987,[3]Sheet1!$A:$G,7,FALSE),0)</f>
        <v>0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Não</v>
      </c>
      <c r="U2987" s="18" t="str">
        <f t="shared" si="278"/>
        <v>Não</v>
      </c>
      <c r="V2987" s="18" t="str">
        <f t="shared" si="279"/>
        <v>Não</v>
      </c>
      <c r="W2987" s="18" t="str">
        <f t="shared" si="280"/>
        <v>Não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IFERROR(VLOOKUP(A2988,[1]Monitoramento_Base_somente_disp!$A:$J,4,FALSE),0)</f>
        <v>0</v>
      </c>
      <c r="C2988" s="18">
        <f>IFERROR(VLOOKUP(A2988,[1]Monitoramento_Base_somente_disp!$A:$J,5,FALSE),0)</f>
        <v>0</v>
      </c>
      <c r="D2988" s="18">
        <f>IFERROR(VLOOKUP(A2988,[1]Monitoramento_Base_somente_disp!$A:$J,6,FALSE),0)</f>
        <v>0</v>
      </c>
      <c r="E2988" s="18">
        <f>IFERROR(VLOOKUP(A2988,[1]Monitoramento_Base_somente_disp!$A:$J,7,FALSE),0)</f>
        <v>0</v>
      </c>
      <c r="F2988" s="18">
        <f>IFERROR(VLOOKUP(A2988,[1]Monitoramento_Base_somente_disp!$A:$J,8,FALSE),0)</f>
        <v>0</v>
      </c>
      <c r="G2988" s="18">
        <f>IFERROR(VLOOKUP(A2988,[1]Monitoramento_Base_somente_disp!$A:$J,9,FALSE),0)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IFERROR(VLOOKUP(A2989,[1]Monitoramento_Base_somente_disp!$A:$J,4,FALSE),0)</f>
        <v>0</v>
      </c>
      <c r="C2989" s="18">
        <f>IFERROR(VLOOKUP(A2989,[1]Monitoramento_Base_somente_disp!$A:$J,5,FALSE),0)</f>
        <v>0</v>
      </c>
      <c r="D2989" s="18">
        <f>IFERROR(VLOOKUP(A2989,[1]Monitoramento_Base_somente_disp!$A:$J,6,FALSE),0)</f>
        <v>0</v>
      </c>
      <c r="E2989" s="18">
        <f>IFERROR(VLOOKUP(A2989,[1]Monitoramento_Base_somente_disp!$A:$J,7,FALSE),0)</f>
        <v>0</v>
      </c>
      <c r="F2989" s="18">
        <f>IFERROR(VLOOKUP(A2989,[1]Monitoramento_Base_somente_disp!$A:$J,8,FALSE),0)</f>
        <v>0</v>
      </c>
      <c r="G2989" s="18">
        <f>IFERROR(VLOOKUP(A2989,[1]Monitoramento_Base_somente_disp!$A:$J,9,FALSE),0)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IFERROR(VLOOKUP(A2990,[1]Monitoramento_Base_somente_disp!$A:$J,4,FALSE),0)</f>
        <v>10904</v>
      </c>
      <c r="C2990" s="18">
        <f>IFERROR(VLOOKUP(A2990,[1]Monitoramento_Base_somente_disp!$A:$J,5,FALSE),0)</f>
        <v>9364249</v>
      </c>
      <c r="D2990" s="18">
        <f>IFERROR(VLOOKUP(A2990,[1]Monitoramento_Base_somente_disp!$A:$J,6,FALSE),0)</f>
        <v>0</v>
      </c>
      <c r="E2990" s="18">
        <f>IFERROR(VLOOKUP(A2990,[1]Monitoramento_Base_somente_disp!$A:$J,7,FALSE),0)</f>
        <v>0</v>
      </c>
      <c r="F2990" s="18">
        <f>IFERROR(VLOOKUP(A2990,[1]Monitoramento_Base_somente_disp!$A:$J,8,FALSE),0)</f>
        <v>0</v>
      </c>
      <c r="G2990" s="18">
        <f>IFERROR(VLOOKUP(A2990,[1]Monitoramento_Base_somente_disp!$A:$J,9,FALSE),0)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Não</v>
      </c>
      <c r="W2990" s="18" t="str">
        <f t="shared" si="280"/>
        <v>Não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>
        <f>IFERROR(VLOOKUP(A2991,[1]Monitoramento_Base_somente_disp!$A:$J,4,FALSE),0)</f>
        <v>243375</v>
      </c>
      <c r="C2991" s="18">
        <f>IFERROR(VLOOKUP(A2991,[1]Monitoramento_Base_somente_disp!$A:$J,5,FALSE),0)</f>
        <v>114640326</v>
      </c>
      <c r="D2991" s="18">
        <f>IFERROR(VLOOKUP(A2991,[1]Monitoramento_Base_somente_disp!$A:$J,6,FALSE),0)</f>
        <v>0</v>
      </c>
      <c r="E2991" s="18">
        <f>IFERROR(VLOOKUP(A2991,[1]Monitoramento_Base_somente_disp!$A:$J,7,FALSE),0)</f>
        <v>0</v>
      </c>
      <c r="F2991" s="18">
        <f>IFERROR(VLOOKUP(A2991,[1]Monitoramento_Base_somente_disp!$A:$J,8,FALSE),0)</f>
        <v>0</v>
      </c>
      <c r="G2991" s="18">
        <f>IFERROR(VLOOKUP(A2991,[1]Monitoramento_Base_somente_disp!$A:$J,9,FALSE),0)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Não</v>
      </c>
      <c r="W2991" s="18" t="str">
        <f t="shared" si="280"/>
        <v>Não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IFERROR(VLOOKUP(A2992,[1]Monitoramento_Base_somente_disp!$A:$J,4,FALSE),0)</f>
        <v>0</v>
      </c>
      <c r="C2992" s="18">
        <f>IFERROR(VLOOKUP(A2992,[1]Monitoramento_Base_somente_disp!$A:$J,5,FALSE),0)</f>
        <v>0</v>
      </c>
      <c r="D2992" s="18">
        <f>IFERROR(VLOOKUP(A2992,[1]Monitoramento_Base_somente_disp!$A:$J,6,FALSE),0)</f>
        <v>0</v>
      </c>
      <c r="E2992" s="18">
        <f>IFERROR(VLOOKUP(A2992,[1]Monitoramento_Base_somente_disp!$A:$J,7,FALSE),0)</f>
        <v>0</v>
      </c>
      <c r="F2992" s="18">
        <f>IFERROR(VLOOKUP(A2992,[1]Monitoramento_Base_somente_disp!$A:$J,8,FALSE),0)</f>
        <v>0</v>
      </c>
      <c r="G2992" s="18">
        <f>IFERROR(VLOOKUP(A2992,[1]Monitoramento_Base_somente_disp!$A:$J,9,FALSE),0)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IFERROR(VLOOKUP(A2993,[1]Monitoramento_Base_somente_disp!$A:$J,4,FALSE),0)</f>
        <v>0</v>
      </c>
      <c r="C2993" s="18">
        <f>IFERROR(VLOOKUP(A2993,[1]Monitoramento_Base_somente_disp!$A:$J,5,FALSE),0)</f>
        <v>0</v>
      </c>
      <c r="D2993" s="18">
        <f>IFERROR(VLOOKUP(A2993,[1]Monitoramento_Base_somente_disp!$A:$J,6,FALSE),0)</f>
        <v>0</v>
      </c>
      <c r="E2993" s="18">
        <f>IFERROR(VLOOKUP(A2993,[1]Monitoramento_Base_somente_disp!$A:$J,7,FALSE),0)</f>
        <v>0</v>
      </c>
      <c r="F2993" s="18">
        <f>IFERROR(VLOOKUP(A2993,[1]Monitoramento_Base_somente_disp!$A:$J,8,FALSE),0)</f>
        <v>0</v>
      </c>
      <c r="G2993" s="18">
        <f>IFERROR(VLOOKUP(A2993,[1]Monitoramento_Base_somente_disp!$A:$J,9,FALSE),0)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IFERROR(VLOOKUP(A2994,[1]Monitoramento_Base_somente_disp!$A:$J,4,FALSE),0)</f>
        <v>130052</v>
      </c>
      <c r="C2994" s="18">
        <f>IFERROR(VLOOKUP(A2994,[1]Monitoramento_Base_somente_disp!$A:$J,5,FALSE),0)</f>
        <v>21157918</v>
      </c>
      <c r="D2994" s="18">
        <f>IFERROR(VLOOKUP(A2994,[1]Monitoramento_Base_somente_disp!$A:$J,6,FALSE),0)</f>
        <v>0</v>
      </c>
      <c r="E2994" s="18">
        <f>IFERROR(VLOOKUP(A2994,[1]Monitoramento_Base_somente_disp!$A:$J,7,FALSE),0)</f>
        <v>0</v>
      </c>
      <c r="F2994" s="18">
        <f>IFERROR(VLOOKUP(A2994,[1]Monitoramento_Base_somente_disp!$A:$J,8,FALSE),0)</f>
        <v>0</v>
      </c>
      <c r="G2994" s="18">
        <f>IFERROR(VLOOKUP(A2994,[1]Monitoramento_Base_somente_disp!$A:$J,9,FALSE),0)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Não</v>
      </c>
      <c r="W2994" s="18" t="str">
        <f t="shared" si="280"/>
        <v>Não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>
        <f>IFERROR(VLOOKUP(A2995,[1]Monitoramento_Base_somente_disp!$A:$J,4,FALSE),0)</f>
        <v>0</v>
      </c>
      <c r="C2995" s="18">
        <f>IFERROR(VLOOKUP(A2995,[1]Monitoramento_Base_somente_disp!$A:$J,5,FALSE),0)</f>
        <v>1029673</v>
      </c>
      <c r="D2995" s="18">
        <f>IFERROR(VLOOKUP(A2995,[1]Monitoramento_Base_somente_disp!$A:$J,6,FALSE),0)</f>
        <v>0</v>
      </c>
      <c r="E2995" s="18">
        <f>IFERROR(VLOOKUP(A2995,[1]Monitoramento_Base_somente_disp!$A:$J,7,FALSE),0)</f>
        <v>0</v>
      </c>
      <c r="F2995" s="18">
        <f>IFERROR(VLOOKUP(A2995,[1]Monitoramento_Base_somente_disp!$A:$J,8,FALSE),0)</f>
        <v>0</v>
      </c>
      <c r="G2995" s="18">
        <f>IFERROR(VLOOKUP(A2995,[1]Monitoramento_Base_somente_disp!$A:$J,9,FALSE),0)</f>
        <v>0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Não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Não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IFERROR(VLOOKUP(A2996,[1]Monitoramento_Base_somente_disp!$A:$J,4,FALSE),0)</f>
        <v>0</v>
      </c>
      <c r="C2996" s="18">
        <f>IFERROR(VLOOKUP(A2996,[1]Monitoramento_Base_somente_disp!$A:$J,5,FALSE),0)</f>
        <v>0</v>
      </c>
      <c r="D2996" s="18">
        <f>IFERROR(VLOOKUP(A2996,[1]Monitoramento_Base_somente_disp!$A:$J,6,FALSE),0)</f>
        <v>0</v>
      </c>
      <c r="E2996" s="18">
        <f>IFERROR(VLOOKUP(A2996,[1]Monitoramento_Base_somente_disp!$A:$J,7,FALSE),0)</f>
        <v>0</v>
      </c>
      <c r="F2996" s="18">
        <f>IFERROR(VLOOKUP(A2996,[1]Monitoramento_Base_somente_disp!$A:$J,8,FALSE),0)</f>
        <v>0</v>
      </c>
      <c r="G2996" s="18">
        <f>IFERROR(VLOOKUP(A2996,[1]Monitoramento_Base_somente_disp!$A:$J,9,FALSE),0)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0</v>
      </c>
      <c r="P2996" s="18">
        <f>IFERROR(VLOOKUP(A2996,[3]Sheet1!$A:$G,6,FALSE),0)</f>
        <v>0</v>
      </c>
      <c r="Q2996" s="18">
        <f>IFERROR(VLOOKUP(A2996,[3]Sheet1!$A:$G,7,FALSE),0)</f>
        <v>0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Não</v>
      </c>
      <c r="V2996" s="18" t="str">
        <f t="shared" si="279"/>
        <v>Não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IFERROR(VLOOKUP(A2997,[1]Monitoramento_Base_somente_disp!$A:$J,4,FALSE),0)</f>
        <v>0</v>
      </c>
      <c r="C2997" s="18">
        <f>IFERROR(VLOOKUP(A2997,[1]Monitoramento_Base_somente_disp!$A:$J,5,FALSE),0)</f>
        <v>0</v>
      </c>
      <c r="D2997" s="18">
        <f>IFERROR(VLOOKUP(A2997,[1]Monitoramento_Base_somente_disp!$A:$J,6,FALSE),0)</f>
        <v>0</v>
      </c>
      <c r="E2997" s="18">
        <f>IFERROR(VLOOKUP(A2997,[1]Monitoramento_Base_somente_disp!$A:$J,7,FALSE),0)</f>
        <v>0</v>
      </c>
      <c r="F2997" s="18">
        <f>IFERROR(VLOOKUP(A2997,[1]Monitoramento_Base_somente_disp!$A:$J,8,FALSE),0)</f>
        <v>0</v>
      </c>
      <c r="G2997" s="18">
        <f>IFERROR(VLOOKUP(A2997,[1]Monitoramento_Base_somente_disp!$A:$J,9,FALSE),0)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0</v>
      </c>
      <c r="O2997" s="18">
        <f>IFERROR(VLOOKUP(A2997,[3]Sheet1!$A:$G,5,FALSE),0)</f>
        <v>0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Não</v>
      </c>
      <c r="U2997" s="18" t="str">
        <f t="shared" si="278"/>
        <v>Não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IFERROR(VLOOKUP(A2998,[1]Monitoramento_Base_somente_disp!$A:$J,4,FALSE),0)</f>
        <v>0</v>
      </c>
      <c r="C2998" s="18">
        <f>IFERROR(VLOOKUP(A2998,[1]Monitoramento_Base_somente_disp!$A:$J,5,FALSE),0)</f>
        <v>0</v>
      </c>
      <c r="D2998" s="18">
        <f>IFERROR(VLOOKUP(A2998,[1]Monitoramento_Base_somente_disp!$A:$J,6,FALSE),0)</f>
        <v>0</v>
      </c>
      <c r="E2998" s="18">
        <f>IFERROR(VLOOKUP(A2998,[1]Monitoramento_Base_somente_disp!$A:$J,7,FALSE),0)</f>
        <v>0</v>
      </c>
      <c r="F2998" s="18">
        <f>IFERROR(VLOOKUP(A2998,[1]Monitoramento_Base_somente_disp!$A:$J,8,FALSE),0)</f>
        <v>0</v>
      </c>
      <c r="G2998" s="18">
        <f>IFERROR(VLOOKUP(A2998,[1]Monitoramento_Base_somente_disp!$A:$J,9,FALSE),0)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0</v>
      </c>
      <c r="O2998" s="18">
        <f>IFERROR(VLOOKUP(A2998,[3]Sheet1!$A:$G,5,FALSE),0)</f>
        <v>0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Não</v>
      </c>
      <c r="U2998" s="18" t="str">
        <f t="shared" si="278"/>
        <v>Não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IFERROR(VLOOKUP(A2999,[1]Monitoramento_Base_somente_disp!$A:$J,4,FALSE),0)</f>
        <v>0</v>
      </c>
      <c r="C2999" s="18">
        <f>IFERROR(VLOOKUP(A2999,[1]Monitoramento_Base_somente_disp!$A:$J,5,FALSE),0)</f>
        <v>799</v>
      </c>
      <c r="D2999" s="18">
        <f>IFERROR(VLOOKUP(A2999,[1]Monitoramento_Base_somente_disp!$A:$J,6,FALSE),0)</f>
        <v>0</v>
      </c>
      <c r="E2999" s="18">
        <f>IFERROR(VLOOKUP(A2999,[1]Monitoramento_Base_somente_disp!$A:$J,7,FALSE),0)</f>
        <v>0</v>
      </c>
      <c r="F2999" s="18">
        <f>IFERROR(VLOOKUP(A2999,[1]Monitoramento_Base_somente_disp!$A:$J,8,FALSE),0)</f>
        <v>0</v>
      </c>
      <c r="G2999" s="18">
        <f>IFERROR(VLOOKUP(A2999,[1]Monitoramento_Base_somente_disp!$A:$J,9,FALSE),0)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Não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IFERROR(VLOOKUP(A3000,[1]Monitoramento_Base_somente_disp!$A:$J,4,FALSE),0)</f>
        <v>0</v>
      </c>
      <c r="C3000" s="18">
        <f>IFERROR(VLOOKUP(A3000,[1]Monitoramento_Base_somente_disp!$A:$J,5,FALSE),0)</f>
        <v>0</v>
      </c>
      <c r="D3000" s="18">
        <f>IFERROR(VLOOKUP(A3000,[1]Monitoramento_Base_somente_disp!$A:$J,6,FALSE),0)</f>
        <v>0</v>
      </c>
      <c r="E3000" s="18">
        <f>IFERROR(VLOOKUP(A3000,[1]Monitoramento_Base_somente_disp!$A:$J,7,FALSE),0)</f>
        <v>0</v>
      </c>
      <c r="F3000" s="18">
        <f>IFERROR(VLOOKUP(A3000,[1]Monitoramento_Base_somente_disp!$A:$J,8,FALSE),0)</f>
        <v>0</v>
      </c>
      <c r="G3000" s="18">
        <f>IFERROR(VLOOKUP(A3000,[1]Monitoramento_Base_somente_disp!$A:$J,9,FALSE),0)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IFERROR(VLOOKUP(A3001,[1]Monitoramento_Base_somente_disp!$A:$J,4,FALSE),0)</f>
        <v>0</v>
      </c>
      <c r="C3001" s="18">
        <f>IFERROR(VLOOKUP(A3001,[1]Monitoramento_Base_somente_disp!$A:$J,5,FALSE),0)</f>
        <v>0</v>
      </c>
      <c r="D3001" s="18">
        <f>IFERROR(VLOOKUP(A3001,[1]Monitoramento_Base_somente_disp!$A:$J,6,FALSE),0)</f>
        <v>0</v>
      </c>
      <c r="E3001" s="18">
        <f>IFERROR(VLOOKUP(A3001,[1]Monitoramento_Base_somente_disp!$A:$J,7,FALSE),0)</f>
        <v>0</v>
      </c>
      <c r="F3001" s="18">
        <f>IFERROR(VLOOKUP(A3001,[1]Monitoramento_Base_somente_disp!$A:$J,8,FALSE),0)</f>
        <v>0</v>
      </c>
      <c r="G3001" s="18">
        <f>IFERROR(VLOOKUP(A3001,[1]Monitoramento_Base_somente_disp!$A:$J,9,FALSE),0)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IFERROR(VLOOKUP(A3002,[1]Monitoramento_Base_somente_disp!$A:$J,4,FALSE),0)</f>
        <v>0</v>
      </c>
      <c r="C3002" s="18">
        <f>IFERROR(VLOOKUP(A3002,[1]Monitoramento_Base_somente_disp!$A:$J,5,FALSE),0)</f>
        <v>1781294</v>
      </c>
      <c r="D3002" s="18">
        <f>IFERROR(VLOOKUP(A3002,[1]Monitoramento_Base_somente_disp!$A:$J,6,FALSE),0)</f>
        <v>0</v>
      </c>
      <c r="E3002" s="18">
        <f>IFERROR(VLOOKUP(A3002,[1]Monitoramento_Base_somente_disp!$A:$J,7,FALSE),0)</f>
        <v>0</v>
      </c>
      <c r="F3002" s="18">
        <f>IFERROR(VLOOKUP(A3002,[1]Monitoramento_Base_somente_disp!$A:$J,8,FALSE),0)</f>
        <v>0</v>
      </c>
      <c r="G3002" s="18">
        <f>IFERROR(VLOOKUP(A3002,[1]Monitoramento_Base_somente_disp!$A:$J,9,FALSE),0)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Não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>
        <f>IFERROR(VLOOKUP(A3003,[1]Monitoramento_Base_somente_disp!$A:$J,4,FALSE),0)</f>
        <v>0</v>
      </c>
      <c r="C3003" s="18">
        <f>IFERROR(VLOOKUP(A3003,[1]Monitoramento_Base_somente_disp!$A:$J,5,FALSE),0)</f>
        <v>0</v>
      </c>
      <c r="D3003" s="18">
        <f>IFERROR(VLOOKUP(A3003,[1]Monitoramento_Base_somente_disp!$A:$J,6,FALSE),0)</f>
        <v>0</v>
      </c>
      <c r="E3003" s="18">
        <f>IFERROR(VLOOKUP(A3003,[1]Monitoramento_Base_somente_disp!$A:$J,7,FALSE),0)</f>
        <v>0</v>
      </c>
      <c r="F3003" s="18">
        <f>IFERROR(VLOOKUP(A3003,[1]Monitoramento_Base_somente_disp!$A:$J,8,FALSE),0)</f>
        <v>0</v>
      </c>
      <c r="G3003" s="18">
        <f>IFERROR(VLOOKUP(A3003,[1]Monitoramento_Base_somente_disp!$A:$J,9,FALSE),0)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0</v>
      </c>
      <c r="O3003" s="18">
        <f>IFERROR(VLOOKUP(A3003,[3]Sheet1!$A:$G,5,FALSE),0)</f>
        <v>0</v>
      </c>
      <c r="P3003" s="18">
        <f>IFERROR(VLOOKUP(A3003,[3]Sheet1!$A:$G,6,FALSE),0)</f>
        <v>0</v>
      </c>
      <c r="Q3003" s="18">
        <f>IFERROR(VLOOKUP(A3003,[3]Sheet1!$A:$G,7,FALSE),0)</f>
        <v>0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Não</v>
      </c>
      <c r="U3003" s="18" t="str">
        <f t="shared" si="278"/>
        <v>Não</v>
      </c>
      <c r="V3003" s="18" t="str">
        <f t="shared" si="279"/>
        <v>Não</v>
      </c>
      <c r="W3003" s="18" t="str">
        <f t="shared" si="280"/>
        <v>Não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IFERROR(VLOOKUP(A3004,[1]Monitoramento_Base_somente_disp!$A:$J,4,FALSE),0)</f>
        <v>0</v>
      </c>
      <c r="C3004" s="18">
        <f>IFERROR(VLOOKUP(A3004,[1]Monitoramento_Base_somente_disp!$A:$J,5,FALSE),0)</f>
        <v>19863973</v>
      </c>
      <c r="D3004" s="18">
        <f>IFERROR(VLOOKUP(A3004,[1]Monitoramento_Base_somente_disp!$A:$J,6,FALSE),0)</f>
        <v>0</v>
      </c>
      <c r="E3004" s="18">
        <f>IFERROR(VLOOKUP(A3004,[1]Monitoramento_Base_somente_disp!$A:$J,7,FALSE),0)</f>
        <v>0</v>
      </c>
      <c r="F3004" s="18">
        <f>IFERROR(VLOOKUP(A3004,[1]Monitoramento_Base_somente_disp!$A:$J,8,FALSE),0)</f>
        <v>0</v>
      </c>
      <c r="G3004" s="18">
        <f>IFERROR(VLOOKUP(A3004,[1]Monitoramento_Base_somente_disp!$A:$J,9,FALSE),0)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0</v>
      </c>
      <c r="O3004" s="18">
        <f>IFERROR(VLOOKUP(A3004,[3]Sheet1!$A:$G,5,FALSE),0)</f>
        <v>0</v>
      </c>
      <c r="P3004" s="18">
        <f>IFERROR(VLOOKUP(A3004,[3]Sheet1!$A:$G,6,FALSE),0)</f>
        <v>0</v>
      </c>
      <c r="Q3004" s="18">
        <f>IFERROR(VLOOKUP(A3004,[3]Sheet1!$A:$G,7,FALSE),0)</f>
        <v>0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Não</v>
      </c>
      <c r="U3004" s="18" t="str">
        <f t="shared" si="278"/>
        <v>Sim</v>
      </c>
      <c r="V3004" s="18" t="str">
        <f t="shared" si="279"/>
        <v>Não</v>
      </c>
      <c r="W3004" s="18" t="str">
        <f t="shared" si="280"/>
        <v>Não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>
        <f>IFERROR(VLOOKUP(A3005,[1]Monitoramento_Base_somente_disp!$A:$J,4,FALSE),0)</f>
        <v>0</v>
      </c>
      <c r="C3005" s="18">
        <f>IFERROR(VLOOKUP(A3005,[1]Monitoramento_Base_somente_disp!$A:$J,5,FALSE),0)</f>
        <v>69795047</v>
      </c>
      <c r="D3005" s="18">
        <f>IFERROR(VLOOKUP(A3005,[1]Monitoramento_Base_somente_disp!$A:$J,6,FALSE),0)</f>
        <v>0</v>
      </c>
      <c r="E3005" s="18">
        <f>IFERROR(VLOOKUP(A3005,[1]Monitoramento_Base_somente_disp!$A:$J,7,FALSE),0)</f>
        <v>0</v>
      </c>
      <c r="F3005" s="18">
        <f>IFERROR(VLOOKUP(A3005,[1]Monitoramento_Base_somente_disp!$A:$J,8,FALSE),0)</f>
        <v>0</v>
      </c>
      <c r="G3005" s="18">
        <f>IFERROR(VLOOKUP(A3005,[1]Monitoramento_Base_somente_disp!$A:$J,9,FALSE),0)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366048</v>
      </c>
      <c r="O3005" s="18">
        <f>IFERROR(VLOOKUP(A3005,[3]Sheet1!$A:$G,5,FALSE),0)</f>
        <v>0</v>
      </c>
      <c r="P3005" s="18">
        <f>IFERROR(VLOOKUP(A3005,[3]Sheet1!$A:$G,6,FALSE),0)</f>
        <v>0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Não</v>
      </c>
      <c r="W3005" s="18" t="str">
        <f t="shared" si="280"/>
        <v>Não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>
        <f>IFERROR(VLOOKUP(A3006,[1]Monitoramento_Base_somente_disp!$A:$J,4,FALSE),0)</f>
        <v>0</v>
      </c>
      <c r="C3006" s="18">
        <f>IFERROR(VLOOKUP(A3006,[1]Monitoramento_Base_somente_disp!$A:$J,5,FALSE),0)</f>
        <v>17938434</v>
      </c>
      <c r="D3006" s="18">
        <f>IFERROR(VLOOKUP(A3006,[1]Monitoramento_Base_somente_disp!$A:$J,6,FALSE),0)</f>
        <v>0</v>
      </c>
      <c r="E3006" s="18">
        <f>IFERROR(VLOOKUP(A3006,[1]Monitoramento_Base_somente_disp!$A:$J,7,FALSE),0)</f>
        <v>0</v>
      </c>
      <c r="F3006" s="18">
        <f>IFERROR(VLOOKUP(A3006,[1]Monitoramento_Base_somente_disp!$A:$J,8,FALSE),0)</f>
        <v>0</v>
      </c>
      <c r="G3006" s="18">
        <f>IFERROR(VLOOKUP(A3006,[1]Monitoramento_Base_somente_disp!$A:$J,9,FALSE),0)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Não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>
        <f>IFERROR(VLOOKUP(A3007,[1]Monitoramento_Base_somente_disp!$A:$J,4,FALSE),0)</f>
        <v>477</v>
      </c>
      <c r="C3007" s="18">
        <f>IFERROR(VLOOKUP(A3007,[1]Monitoramento_Base_somente_disp!$A:$J,5,FALSE),0)</f>
        <v>4241588</v>
      </c>
      <c r="D3007" s="18">
        <f>IFERROR(VLOOKUP(A3007,[1]Monitoramento_Base_somente_disp!$A:$J,6,FALSE),0)</f>
        <v>0</v>
      </c>
      <c r="E3007" s="18">
        <f>IFERROR(VLOOKUP(A3007,[1]Monitoramento_Base_somente_disp!$A:$J,7,FALSE),0)</f>
        <v>0</v>
      </c>
      <c r="F3007" s="18">
        <f>IFERROR(VLOOKUP(A3007,[1]Monitoramento_Base_somente_disp!$A:$J,8,FALSE),0)</f>
        <v>0</v>
      </c>
      <c r="G3007" s="18">
        <f>IFERROR(VLOOKUP(A3007,[1]Monitoramento_Base_somente_disp!$A:$J,9,FALSE),0)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Não</v>
      </c>
      <c r="W3007" s="18" t="str">
        <f t="shared" si="280"/>
        <v>Não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IFERROR(VLOOKUP(A3008,[1]Monitoramento_Base_somente_disp!$A:$J,4,FALSE),0)</f>
        <v>0</v>
      </c>
      <c r="C3008" s="18">
        <f>IFERROR(VLOOKUP(A3008,[1]Monitoramento_Base_somente_disp!$A:$J,5,FALSE),0)</f>
        <v>0</v>
      </c>
      <c r="D3008" s="18">
        <f>IFERROR(VLOOKUP(A3008,[1]Monitoramento_Base_somente_disp!$A:$J,6,FALSE),0)</f>
        <v>0</v>
      </c>
      <c r="E3008" s="18">
        <f>IFERROR(VLOOKUP(A3008,[1]Monitoramento_Base_somente_disp!$A:$J,7,FALSE),0)</f>
        <v>0</v>
      </c>
      <c r="F3008" s="18">
        <f>IFERROR(VLOOKUP(A3008,[1]Monitoramento_Base_somente_disp!$A:$J,8,FALSE),0)</f>
        <v>0</v>
      </c>
      <c r="G3008" s="18">
        <f>IFERROR(VLOOKUP(A3008,[1]Monitoramento_Base_somente_disp!$A:$J,9,FALSE),0)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IFERROR(VLOOKUP(A3009,[1]Monitoramento_Base_somente_disp!$A:$J,4,FALSE),0)</f>
        <v>33116</v>
      </c>
      <c r="C3009" s="18">
        <f>IFERROR(VLOOKUP(A3009,[1]Monitoramento_Base_somente_disp!$A:$J,5,FALSE),0)</f>
        <v>3165965</v>
      </c>
      <c r="D3009" s="18">
        <f>IFERROR(VLOOKUP(A3009,[1]Monitoramento_Base_somente_disp!$A:$J,6,FALSE),0)</f>
        <v>0</v>
      </c>
      <c r="E3009" s="18">
        <f>IFERROR(VLOOKUP(A3009,[1]Monitoramento_Base_somente_disp!$A:$J,7,FALSE),0)</f>
        <v>0</v>
      </c>
      <c r="F3009" s="18">
        <f>IFERROR(VLOOKUP(A3009,[1]Monitoramento_Base_somente_disp!$A:$J,8,FALSE),0)</f>
        <v>0</v>
      </c>
      <c r="G3009" s="18">
        <f>IFERROR(VLOOKUP(A3009,[1]Monitoramento_Base_somente_disp!$A:$J,9,FALSE),0)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Não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>
        <f>IFERROR(VLOOKUP(A3010,[1]Monitoramento_Base_somente_disp!$A:$J,4,FALSE),0)</f>
        <v>39050</v>
      </c>
      <c r="C3010" s="18">
        <f>IFERROR(VLOOKUP(A3010,[1]Monitoramento_Base_somente_disp!$A:$J,5,FALSE),0)</f>
        <v>7167815</v>
      </c>
      <c r="D3010" s="18">
        <f>IFERROR(VLOOKUP(A3010,[1]Monitoramento_Base_somente_disp!$A:$J,6,FALSE),0)</f>
        <v>0</v>
      </c>
      <c r="E3010" s="18">
        <f>IFERROR(VLOOKUP(A3010,[1]Monitoramento_Base_somente_disp!$A:$J,7,FALSE),0)</f>
        <v>0</v>
      </c>
      <c r="F3010" s="18">
        <f>IFERROR(VLOOKUP(A3010,[1]Monitoramento_Base_somente_disp!$A:$J,8,FALSE),0)</f>
        <v>0</v>
      </c>
      <c r="G3010" s="18">
        <f>IFERROR(VLOOKUP(A3010,[1]Monitoramento_Base_somente_disp!$A:$J,9,FALSE),0)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Não</v>
      </c>
      <c r="W3010" s="18" t="str">
        <f t="shared" si="280"/>
        <v>Não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IFERROR(VLOOKUP(A3011,[1]Monitoramento_Base_somente_disp!$A:$J,4,FALSE),0)</f>
        <v>0</v>
      </c>
      <c r="C3011" s="18">
        <f>IFERROR(VLOOKUP(A3011,[1]Monitoramento_Base_somente_disp!$A:$J,5,FALSE),0)</f>
        <v>0</v>
      </c>
      <c r="D3011" s="18">
        <f>IFERROR(VLOOKUP(A3011,[1]Monitoramento_Base_somente_disp!$A:$J,6,FALSE),0)</f>
        <v>0</v>
      </c>
      <c r="E3011" s="18">
        <f>IFERROR(VLOOKUP(A3011,[1]Monitoramento_Base_somente_disp!$A:$J,7,FALSE),0)</f>
        <v>0</v>
      </c>
      <c r="F3011" s="18">
        <f>IFERROR(VLOOKUP(A3011,[1]Monitoramento_Base_somente_disp!$A:$J,8,FALSE),0)</f>
        <v>0</v>
      </c>
      <c r="G3011" s="18">
        <f>IFERROR(VLOOKUP(A3011,[1]Monitoramento_Base_somente_disp!$A:$J,9,FALSE),0)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IFERROR(VLOOKUP(A3012,[1]Monitoramento_Base_somente_disp!$A:$J,4,FALSE),0)</f>
        <v>0</v>
      </c>
      <c r="C3012" s="18">
        <f>IFERROR(VLOOKUP(A3012,[1]Monitoramento_Base_somente_disp!$A:$J,5,FALSE),0)</f>
        <v>0</v>
      </c>
      <c r="D3012" s="18">
        <f>IFERROR(VLOOKUP(A3012,[1]Monitoramento_Base_somente_disp!$A:$J,6,FALSE),0)</f>
        <v>0</v>
      </c>
      <c r="E3012" s="18">
        <f>IFERROR(VLOOKUP(A3012,[1]Monitoramento_Base_somente_disp!$A:$J,7,FALSE),0)</f>
        <v>0</v>
      </c>
      <c r="F3012" s="18">
        <f>IFERROR(VLOOKUP(A3012,[1]Monitoramento_Base_somente_disp!$A:$J,8,FALSE),0)</f>
        <v>0</v>
      </c>
      <c r="G3012" s="18">
        <f>IFERROR(VLOOKUP(A3012,[1]Monitoramento_Base_somente_disp!$A:$J,9,FALSE),0)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IFERROR(VLOOKUP(A3013,[1]Monitoramento_Base_somente_disp!$A:$J,4,FALSE),0)</f>
        <v>0</v>
      </c>
      <c r="C3013" s="18">
        <f>IFERROR(VLOOKUP(A3013,[1]Monitoramento_Base_somente_disp!$A:$J,5,FALSE),0)</f>
        <v>0</v>
      </c>
      <c r="D3013" s="18">
        <f>IFERROR(VLOOKUP(A3013,[1]Monitoramento_Base_somente_disp!$A:$J,6,FALSE),0)</f>
        <v>0</v>
      </c>
      <c r="E3013" s="18">
        <f>IFERROR(VLOOKUP(A3013,[1]Monitoramento_Base_somente_disp!$A:$J,7,FALSE),0)</f>
        <v>0</v>
      </c>
      <c r="F3013" s="18">
        <f>IFERROR(VLOOKUP(A3013,[1]Monitoramento_Base_somente_disp!$A:$J,8,FALSE),0)</f>
        <v>0</v>
      </c>
      <c r="G3013" s="18">
        <f>IFERROR(VLOOKUP(A3013,[1]Monitoramento_Base_somente_disp!$A:$J,9,FALSE),0)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IFERROR(VLOOKUP(A3014,[1]Monitoramento_Base_somente_disp!$A:$J,4,FALSE),0)</f>
        <v>97704</v>
      </c>
      <c r="C3014" s="18">
        <f>IFERROR(VLOOKUP(A3014,[1]Monitoramento_Base_somente_disp!$A:$J,5,FALSE),0)</f>
        <v>22688515</v>
      </c>
      <c r="D3014" s="18">
        <f>IFERROR(VLOOKUP(A3014,[1]Monitoramento_Base_somente_disp!$A:$J,6,FALSE),0)</f>
        <v>0</v>
      </c>
      <c r="E3014" s="18">
        <f>IFERROR(VLOOKUP(A3014,[1]Monitoramento_Base_somente_disp!$A:$J,7,FALSE),0)</f>
        <v>0</v>
      </c>
      <c r="F3014" s="18">
        <f>IFERROR(VLOOKUP(A3014,[1]Monitoramento_Base_somente_disp!$A:$J,8,FALSE),0)</f>
        <v>0</v>
      </c>
      <c r="G3014" s="18">
        <f>IFERROR(VLOOKUP(A3014,[1]Monitoramento_Base_somente_disp!$A:$J,9,FALSE),0)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Não</v>
      </c>
      <c r="W3014" s="18" t="str">
        <f t="shared" ref="W3014:W3077" si="286">IF(E3014+K3014+Q3014&gt;0,"Sim","Não")</f>
        <v>Não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>
        <f>IFERROR(VLOOKUP(A3015,[1]Monitoramento_Base_somente_disp!$A:$J,4,FALSE),0)</f>
        <v>436644</v>
      </c>
      <c r="C3015" s="18">
        <f>IFERROR(VLOOKUP(A3015,[1]Monitoramento_Base_somente_disp!$A:$J,5,FALSE),0)</f>
        <v>131781960</v>
      </c>
      <c r="D3015" s="18">
        <f>IFERROR(VLOOKUP(A3015,[1]Monitoramento_Base_somente_disp!$A:$J,6,FALSE),0)</f>
        <v>0</v>
      </c>
      <c r="E3015" s="18">
        <f>IFERROR(VLOOKUP(A3015,[1]Monitoramento_Base_somente_disp!$A:$J,7,FALSE),0)</f>
        <v>0</v>
      </c>
      <c r="F3015" s="18">
        <f>IFERROR(VLOOKUP(A3015,[1]Monitoramento_Base_somente_disp!$A:$J,8,FALSE),0)</f>
        <v>0</v>
      </c>
      <c r="G3015" s="18">
        <f>IFERROR(VLOOKUP(A3015,[1]Monitoramento_Base_somente_disp!$A:$J,9,FALSE),0)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Não</v>
      </c>
      <c r="W3015" s="18" t="str">
        <f t="shared" si="286"/>
        <v>Não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IFERROR(VLOOKUP(A3016,[1]Monitoramento_Base_somente_disp!$A:$J,4,FALSE),0)</f>
        <v>0</v>
      </c>
      <c r="C3016" s="18">
        <f>IFERROR(VLOOKUP(A3016,[1]Monitoramento_Base_somente_disp!$A:$J,5,FALSE),0)</f>
        <v>0</v>
      </c>
      <c r="D3016" s="18">
        <f>IFERROR(VLOOKUP(A3016,[1]Monitoramento_Base_somente_disp!$A:$J,6,FALSE),0)</f>
        <v>0</v>
      </c>
      <c r="E3016" s="18">
        <f>IFERROR(VLOOKUP(A3016,[1]Monitoramento_Base_somente_disp!$A:$J,7,FALSE),0)</f>
        <v>0</v>
      </c>
      <c r="F3016" s="18">
        <f>IFERROR(VLOOKUP(A3016,[1]Monitoramento_Base_somente_disp!$A:$J,8,FALSE),0)</f>
        <v>0</v>
      </c>
      <c r="G3016" s="18">
        <f>IFERROR(VLOOKUP(A3016,[1]Monitoramento_Base_somente_disp!$A:$J,9,FALSE),0)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IFERROR(VLOOKUP(A3017,[1]Monitoramento_Base_somente_disp!$A:$J,4,FALSE),0)</f>
        <v>0</v>
      </c>
      <c r="C3017" s="18">
        <f>IFERROR(VLOOKUP(A3017,[1]Monitoramento_Base_somente_disp!$A:$J,5,FALSE),0)</f>
        <v>194293</v>
      </c>
      <c r="D3017" s="18">
        <f>IFERROR(VLOOKUP(A3017,[1]Monitoramento_Base_somente_disp!$A:$J,6,FALSE),0)</f>
        <v>0</v>
      </c>
      <c r="E3017" s="18">
        <f>IFERROR(VLOOKUP(A3017,[1]Monitoramento_Base_somente_disp!$A:$J,7,FALSE),0)</f>
        <v>0</v>
      </c>
      <c r="F3017" s="18">
        <f>IFERROR(VLOOKUP(A3017,[1]Monitoramento_Base_somente_disp!$A:$J,8,FALSE),0)</f>
        <v>0</v>
      </c>
      <c r="G3017" s="18">
        <f>IFERROR(VLOOKUP(A3017,[1]Monitoramento_Base_somente_disp!$A:$J,9,FALSE),0)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Não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>
        <f>IFERROR(VLOOKUP(A3018,[1]Monitoramento_Base_somente_disp!$A:$J,4,FALSE),0)</f>
        <v>49856</v>
      </c>
      <c r="C3018" s="18">
        <f>IFERROR(VLOOKUP(A3018,[1]Monitoramento_Base_somente_disp!$A:$J,5,FALSE),0)</f>
        <v>20631986</v>
      </c>
      <c r="D3018" s="18">
        <f>IFERROR(VLOOKUP(A3018,[1]Monitoramento_Base_somente_disp!$A:$J,6,FALSE),0)</f>
        <v>0</v>
      </c>
      <c r="E3018" s="18">
        <f>IFERROR(VLOOKUP(A3018,[1]Monitoramento_Base_somente_disp!$A:$J,7,FALSE),0)</f>
        <v>0</v>
      </c>
      <c r="F3018" s="18">
        <f>IFERROR(VLOOKUP(A3018,[1]Monitoramento_Base_somente_disp!$A:$J,8,FALSE),0)</f>
        <v>0</v>
      </c>
      <c r="G3018" s="18">
        <f>IFERROR(VLOOKUP(A3018,[1]Monitoramento_Base_somente_disp!$A:$J,9,FALSE),0)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Sim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Não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>
        <f>IFERROR(VLOOKUP(A3019,[1]Monitoramento_Base_somente_disp!$A:$J,4,FALSE),0)</f>
        <v>292363</v>
      </c>
      <c r="C3019" s="18">
        <f>IFERROR(VLOOKUP(A3019,[1]Monitoramento_Base_somente_disp!$A:$J,5,FALSE),0)</f>
        <v>27388629</v>
      </c>
      <c r="D3019" s="18">
        <f>IFERROR(VLOOKUP(A3019,[1]Monitoramento_Base_somente_disp!$A:$J,6,FALSE),0)</f>
        <v>0</v>
      </c>
      <c r="E3019" s="18">
        <f>IFERROR(VLOOKUP(A3019,[1]Monitoramento_Base_somente_disp!$A:$J,7,FALSE),0)</f>
        <v>0</v>
      </c>
      <c r="F3019" s="18">
        <f>IFERROR(VLOOKUP(A3019,[1]Monitoramento_Base_somente_disp!$A:$J,8,FALSE),0)</f>
        <v>0</v>
      </c>
      <c r="G3019" s="18">
        <f>IFERROR(VLOOKUP(A3019,[1]Monitoramento_Base_somente_disp!$A:$J,9,FALSE),0)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Não</v>
      </c>
      <c r="W3019" s="18" t="str">
        <f t="shared" si="286"/>
        <v>Não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>
        <f>IFERROR(VLOOKUP(A3020,[1]Monitoramento_Base_somente_disp!$A:$J,4,FALSE),0)</f>
        <v>39652</v>
      </c>
      <c r="C3020" s="18">
        <f>IFERROR(VLOOKUP(A3020,[1]Monitoramento_Base_somente_disp!$A:$J,5,FALSE),0)</f>
        <v>16741773</v>
      </c>
      <c r="D3020" s="18">
        <f>IFERROR(VLOOKUP(A3020,[1]Monitoramento_Base_somente_disp!$A:$J,6,FALSE),0)</f>
        <v>0</v>
      </c>
      <c r="E3020" s="18">
        <f>IFERROR(VLOOKUP(A3020,[1]Monitoramento_Base_somente_disp!$A:$J,7,FALSE),0)</f>
        <v>0</v>
      </c>
      <c r="F3020" s="18">
        <f>IFERROR(VLOOKUP(A3020,[1]Monitoramento_Base_somente_disp!$A:$J,8,FALSE),0)</f>
        <v>0</v>
      </c>
      <c r="G3020" s="18">
        <f>IFERROR(VLOOKUP(A3020,[1]Monitoramento_Base_somente_disp!$A:$J,9,FALSE),0)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Sim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Não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>
        <f>IFERROR(VLOOKUP(A3021,[1]Monitoramento_Base_somente_disp!$A:$J,4,FALSE),0)</f>
        <v>0</v>
      </c>
      <c r="C3021" s="18">
        <f>IFERROR(VLOOKUP(A3021,[1]Monitoramento_Base_somente_disp!$A:$J,5,FALSE),0)</f>
        <v>4267</v>
      </c>
      <c r="D3021" s="18">
        <f>IFERROR(VLOOKUP(A3021,[1]Monitoramento_Base_somente_disp!$A:$J,6,FALSE),0)</f>
        <v>0</v>
      </c>
      <c r="E3021" s="18">
        <f>IFERROR(VLOOKUP(A3021,[1]Monitoramento_Base_somente_disp!$A:$J,7,FALSE),0)</f>
        <v>0</v>
      </c>
      <c r="F3021" s="18">
        <f>IFERROR(VLOOKUP(A3021,[1]Monitoramento_Base_somente_disp!$A:$J,8,FALSE),0)</f>
        <v>0</v>
      </c>
      <c r="G3021" s="18">
        <f>IFERROR(VLOOKUP(A3021,[1]Monitoramento_Base_somente_disp!$A:$J,9,FALSE),0)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Não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>
        <f>IFERROR(VLOOKUP(A3022,[1]Monitoramento_Base_somente_disp!$A:$J,4,FALSE),0)</f>
        <v>0</v>
      </c>
      <c r="C3022" s="18">
        <f>IFERROR(VLOOKUP(A3022,[1]Monitoramento_Base_somente_disp!$A:$J,5,FALSE),0)</f>
        <v>7630603</v>
      </c>
      <c r="D3022" s="18">
        <f>IFERROR(VLOOKUP(A3022,[1]Monitoramento_Base_somente_disp!$A:$J,6,FALSE),0)</f>
        <v>0</v>
      </c>
      <c r="E3022" s="18">
        <f>IFERROR(VLOOKUP(A3022,[1]Monitoramento_Base_somente_disp!$A:$J,7,FALSE),0)</f>
        <v>0</v>
      </c>
      <c r="F3022" s="18">
        <f>IFERROR(VLOOKUP(A3022,[1]Monitoramento_Base_somente_disp!$A:$J,8,FALSE),0)</f>
        <v>0</v>
      </c>
      <c r="G3022" s="18">
        <f>IFERROR(VLOOKUP(A3022,[1]Monitoramento_Base_somente_disp!$A:$J,9,FALSE),0)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Não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>
        <f>IFERROR(VLOOKUP(A3023,[1]Monitoramento_Base_somente_disp!$A:$J,4,FALSE),0)</f>
        <v>0</v>
      </c>
      <c r="C3023" s="18">
        <f>IFERROR(VLOOKUP(A3023,[1]Monitoramento_Base_somente_disp!$A:$J,5,FALSE),0)</f>
        <v>240890</v>
      </c>
      <c r="D3023" s="18">
        <f>IFERROR(VLOOKUP(A3023,[1]Monitoramento_Base_somente_disp!$A:$J,6,FALSE),0)</f>
        <v>0</v>
      </c>
      <c r="E3023" s="18">
        <f>IFERROR(VLOOKUP(A3023,[1]Monitoramento_Base_somente_disp!$A:$J,7,FALSE),0)</f>
        <v>0</v>
      </c>
      <c r="F3023" s="18">
        <f>IFERROR(VLOOKUP(A3023,[1]Monitoramento_Base_somente_disp!$A:$J,8,FALSE),0)</f>
        <v>0</v>
      </c>
      <c r="G3023" s="18">
        <f>IFERROR(VLOOKUP(A3023,[1]Monitoramento_Base_somente_disp!$A:$J,9,FALSE),0)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Não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IFERROR(VLOOKUP(A3024,[1]Monitoramento_Base_somente_disp!$A:$J,4,FALSE),0)</f>
        <v>0</v>
      </c>
      <c r="C3024" s="18">
        <f>IFERROR(VLOOKUP(A3024,[1]Monitoramento_Base_somente_disp!$A:$J,5,FALSE),0)</f>
        <v>0</v>
      </c>
      <c r="D3024" s="18">
        <f>IFERROR(VLOOKUP(A3024,[1]Monitoramento_Base_somente_disp!$A:$J,6,FALSE),0)</f>
        <v>0</v>
      </c>
      <c r="E3024" s="18">
        <f>IFERROR(VLOOKUP(A3024,[1]Monitoramento_Base_somente_disp!$A:$J,7,FALSE),0)</f>
        <v>0</v>
      </c>
      <c r="F3024" s="18">
        <f>IFERROR(VLOOKUP(A3024,[1]Monitoramento_Base_somente_disp!$A:$J,8,FALSE),0)</f>
        <v>0</v>
      </c>
      <c r="G3024" s="18">
        <f>IFERROR(VLOOKUP(A3024,[1]Monitoramento_Base_somente_disp!$A:$J,9,FALSE),0)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IFERROR(VLOOKUP(A3025,[1]Monitoramento_Base_somente_disp!$A:$J,4,FALSE),0)</f>
        <v>145804</v>
      </c>
      <c r="C3025" s="18">
        <f>IFERROR(VLOOKUP(A3025,[1]Monitoramento_Base_somente_disp!$A:$J,5,FALSE),0)</f>
        <v>29100319</v>
      </c>
      <c r="D3025" s="18">
        <f>IFERROR(VLOOKUP(A3025,[1]Monitoramento_Base_somente_disp!$A:$J,6,FALSE),0)</f>
        <v>0</v>
      </c>
      <c r="E3025" s="18">
        <f>IFERROR(VLOOKUP(A3025,[1]Monitoramento_Base_somente_disp!$A:$J,7,FALSE),0)</f>
        <v>0</v>
      </c>
      <c r="F3025" s="18">
        <f>IFERROR(VLOOKUP(A3025,[1]Monitoramento_Base_somente_disp!$A:$J,8,FALSE),0)</f>
        <v>0</v>
      </c>
      <c r="G3025" s="18">
        <f>IFERROR(VLOOKUP(A3025,[1]Monitoramento_Base_somente_disp!$A:$J,9,FALSE),0)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Não</v>
      </c>
      <c r="W3025" s="18" t="str">
        <f t="shared" si="286"/>
        <v>Não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>
        <f>IFERROR(VLOOKUP(A3026,[1]Monitoramento_Base_somente_disp!$A:$J,4,FALSE),0)</f>
        <v>0</v>
      </c>
      <c r="C3026" s="18">
        <f>IFERROR(VLOOKUP(A3026,[1]Monitoramento_Base_somente_disp!$A:$J,5,FALSE),0)</f>
        <v>180104341</v>
      </c>
      <c r="D3026" s="18">
        <f>IFERROR(VLOOKUP(A3026,[1]Monitoramento_Base_somente_disp!$A:$J,6,FALSE),0)</f>
        <v>0</v>
      </c>
      <c r="E3026" s="18">
        <f>IFERROR(VLOOKUP(A3026,[1]Monitoramento_Base_somente_disp!$A:$J,7,FALSE),0)</f>
        <v>0</v>
      </c>
      <c r="F3026" s="18">
        <f>IFERROR(VLOOKUP(A3026,[1]Monitoramento_Base_somente_disp!$A:$J,8,FALSE),0)</f>
        <v>0</v>
      </c>
      <c r="G3026" s="18">
        <f>IFERROR(VLOOKUP(A3026,[1]Monitoramento_Base_somente_disp!$A:$J,9,FALSE),0)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Não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IFERROR(VLOOKUP(A3027,[1]Monitoramento_Base_somente_disp!$A:$J,4,FALSE),0)</f>
        <v>0</v>
      </c>
      <c r="C3027" s="18">
        <f>IFERROR(VLOOKUP(A3027,[1]Monitoramento_Base_somente_disp!$A:$J,5,FALSE),0)</f>
        <v>0</v>
      </c>
      <c r="D3027" s="18">
        <f>IFERROR(VLOOKUP(A3027,[1]Monitoramento_Base_somente_disp!$A:$J,6,FALSE),0)</f>
        <v>0</v>
      </c>
      <c r="E3027" s="18">
        <f>IFERROR(VLOOKUP(A3027,[1]Monitoramento_Base_somente_disp!$A:$J,7,FALSE),0)</f>
        <v>0</v>
      </c>
      <c r="F3027" s="18">
        <f>IFERROR(VLOOKUP(A3027,[1]Monitoramento_Base_somente_disp!$A:$J,8,FALSE),0)</f>
        <v>0</v>
      </c>
      <c r="G3027" s="18">
        <f>IFERROR(VLOOKUP(A3027,[1]Monitoramento_Base_somente_disp!$A:$J,9,FALSE),0)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IFERROR(VLOOKUP(A3028,[1]Monitoramento_Base_somente_disp!$A:$J,4,FALSE),0)</f>
        <v>0</v>
      </c>
      <c r="C3028" s="18">
        <f>IFERROR(VLOOKUP(A3028,[1]Monitoramento_Base_somente_disp!$A:$J,5,FALSE),0)</f>
        <v>13996066</v>
      </c>
      <c r="D3028" s="18">
        <f>IFERROR(VLOOKUP(A3028,[1]Monitoramento_Base_somente_disp!$A:$J,6,FALSE),0)</f>
        <v>0</v>
      </c>
      <c r="E3028" s="18">
        <f>IFERROR(VLOOKUP(A3028,[1]Monitoramento_Base_somente_disp!$A:$J,7,FALSE),0)</f>
        <v>0</v>
      </c>
      <c r="F3028" s="18">
        <f>IFERROR(VLOOKUP(A3028,[1]Monitoramento_Base_somente_disp!$A:$J,8,FALSE),0)</f>
        <v>0</v>
      </c>
      <c r="G3028" s="18">
        <f>IFERROR(VLOOKUP(A3028,[1]Monitoramento_Base_somente_disp!$A:$J,9,FALSE),0)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Não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>
        <f>IFERROR(VLOOKUP(A3029,[1]Monitoramento_Base_somente_disp!$A:$J,4,FALSE),0)</f>
        <v>0</v>
      </c>
      <c r="C3029" s="18">
        <f>IFERROR(VLOOKUP(A3029,[1]Monitoramento_Base_somente_disp!$A:$J,5,FALSE),0)</f>
        <v>1570375</v>
      </c>
      <c r="D3029" s="18">
        <f>IFERROR(VLOOKUP(A3029,[1]Monitoramento_Base_somente_disp!$A:$J,6,FALSE),0)</f>
        <v>0</v>
      </c>
      <c r="E3029" s="18">
        <f>IFERROR(VLOOKUP(A3029,[1]Monitoramento_Base_somente_disp!$A:$J,7,FALSE),0)</f>
        <v>0</v>
      </c>
      <c r="F3029" s="18">
        <f>IFERROR(VLOOKUP(A3029,[1]Monitoramento_Base_somente_disp!$A:$J,8,FALSE),0)</f>
        <v>0</v>
      </c>
      <c r="G3029" s="18">
        <f>IFERROR(VLOOKUP(A3029,[1]Monitoramento_Base_somente_disp!$A:$J,9,FALSE),0)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Não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>
        <f>IFERROR(VLOOKUP(A3030,[1]Monitoramento_Base_somente_disp!$A:$J,4,FALSE),0)</f>
        <v>34379</v>
      </c>
      <c r="C3030" s="18">
        <f>IFERROR(VLOOKUP(A3030,[1]Monitoramento_Base_somente_disp!$A:$J,5,FALSE),0)</f>
        <v>4698102</v>
      </c>
      <c r="D3030" s="18">
        <f>IFERROR(VLOOKUP(A3030,[1]Monitoramento_Base_somente_disp!$A:$J,6,FALSE),0)</f>
        <v>0</v>
      </c>
      <c r="E3030" s="18">
        <f>IFERROR(VLOOKUP(A3030,[1]Monitoramento_Base_somente_disp!$A:$J,7,FALSE),0)</f>
        <v>0</v>
      </c>
      <c r="F3030" s="18">
        <f>IFERROR(VLOOKUP(A3030,[1]Monitoramento_Base_somente_disp!$A:$J,8,FALSE),0)</f>
        <v>0</v>
      </c>
      <c r="G3030" s="18">
        <f>IFERROR(VLOOKUP(A3030,[1]Monitoramento_Base_somente_disp!$A:$J,9,FALSE),0)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Não</v>
      </c>
      <c r="W3030" s="18" t="str">
        <f t="shared" si="286"/>
        <v>Não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IFERROR(VLOOKUP(A3031,[1]Monitoramento_Base_somente_disp!$A:$J,4,FALSE),0)</f>
        <v>0</v>
      </c>
      <c r="C3031" s="18">
        <f>IFERROR(VLOOKUP(A3031,[1]Monitoramento_Base_somente_disp!$A:$J,5,FALSE),0)</f>
        <v>0</v>
      </c>
      <c r="D3031" s="18">
        <f>IFERROR(VLOOKUP(A3031,[1]Monitoramento_Base_somente_disp!$A:$J,6,FALSE),0)</f>
        <v>0</v>
      </c>
      <c r="E3031" s="18">
        <f>IFERROR(VLOOKUP(A3031,[1]Monitoramento_Base_somente_disp!$A:$J,7,FALSE),0)</f>
        <v>0</v>
      </c>
      <c r="F3031" s="18">
        <f>IFERROR(VLOOKUP(A3031,[1]Monitoramento_Base_somente_disp!$A:$J,8,FALSE),0)</f>
        <v>0</v>
      </c>
      <c r="G3031" s="18">
        <f>IFERROR(VLOOKUP(A3031,[1]Monitoramento_Base_somente_disp!$A:$J,9,FALSE),0)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IFERROR(VLOOKUP(A3032,[1]Monitoramento_Base_somente_disp!$A:$J,4,FALSE),0)</f>
        <v>330</v>
      </c>
      <c r="C3032" s="18">
        <f>IFERROR(VLOOKUP(A3032,[1]Monitoramento_Base_somente_disp!$A:$J,5,FALSE),0)</f>
        <v>25306879</v>
      </c>
      <c r="D3032" s="18">
        <f>IFERROR(VLOOKUP(A3032,[1]Monitoramento_Base_somente_disp!$A:$J,6,FALSE),0)</f>
        <v>0</v>
      </c>
      <c r="E3032" s="18">
        <f>IFERROR(VLOOKUP(A3032,[1]Monitoramento_Base_somente_disp!$A:$J,7,FALSE),0)</f>
        <v>0</v>
      </c>
      <c r="F3032" s="18">
        <f>IFERROR(VLOOKUP(A3032,[1]Monitoramento_Base_somente_disp!$A:$J,8,FALSE),0)</f>
        <v>0</v>
      </c>
      <c r="G3032" s="18">
        <f>IFERROR(VLOOKUP(A3032,[1]Monitoramento_Base_somente_disp!$A:$J,9,FALSE),0)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Sim</v>
      </c>
      <c r="U3032" s="18" t="str">
        <f t="shared" si="284"/>
        <v>Sim</v>
      </c>
      <c r="V3032" s="18" t="str">
        <f t="shared" si="285"/>
        <v>Não</v>
      </c>
      <c r="W3032" s="18" t="str">
        <f t="shared" si="286"/>
        <v>Não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>
        <f>IFERROR(VLOOKUP(A3033,[1]Monitoramento_Base_somente_disp!$A:$J,4,FALSE),0)</f>
        <v>100</v>
      </c>
      <c r="C3033" s="18">
        <f>IFERROR(VLOOKUP(A3033,[1]Monitoramento_Base_somente_disp!$A:$J,5,FALSE),0)</f>
        <v>9455100</v>
      </c>
      <c r="D3033" s="18">
        <f>IFERROR(VLOOKUP(A3033,[1]Monitoramento_Base_somente_disp!$A:$J,6,FALSE),0)</f>
        <v>0</v>
      </c>
      <c r="E3033" s="18">
        <f>IFERROR(VLOOKUP(A3033,[1]Monitoramento_Base_somente_disp!$A:$J,7,FALSE),0)</f>
        <v>0</v>
      </c>
      <c r="F3033" s="18">
        <f>IFERROR(VLOOKUP(A3033,[1]Monitoramento_Base_somente_disp!$A:$J,8,FALSE),0)</f>
        <v>0</v>
      </c>
      <c r="G3033" s="18">
        <f>IFERROR(VLOOKUP(A3033,[1]Monitoramento_Base_somente_disp!$A:$J,9,FALSE),0)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Sim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Não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>
        <f>IFERROR(VLOOKUP(A3034,[1]Monitoramento_Base_somente_disp!$A:$J,4,FALSE),0)</f>
        <v>67547</v>
      </c>
      <c r="C3034" s="18">
        <f>IFERROR(VLOOKUP(A3034,[1]Monitoramento_Base_somente_disp!$A:$J,5,FALSE),0)</f>
        <v>94620371</v>
      </c>
      <c r="D3034" s="18">
        <f>IFERROR(VLOOKUP(A3034,[1]Monitoramento_Base_somente_disp!$A:$J,6,FALSE),0)</f>
        <v>0</v>
      </c>
      <c r="E3034" s="18">
        <f>IFERROR(VLOOKUP(A3034,[1]Monitoramento_Base_somente_disp!$A:$J,7,FALSE),0)</f>
        <v>0</v>
      </c>
      <c r="F3034" s="18">
        <f>IFERROR(VLOOKUP(A3034,[1]Monitoramento_Base_somente_disp!$A:$J,8,FALSE),0)</f>
        <v>0</v>
      </c>
      <c r="G3034" s="18">
        <f>IFERROR(VLOOKUP(A3034,[1]Monitoramento_Base_somente_disp!$A:$J,9,FALSE),0)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Não</v>
      </c>
      <c r="W3034" s="18" t="str">
        <f t="shared" si="286"/>
        <v>Não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IFERROR(VLOOKUP(A3035,[1]Monitoramento_Base_somente_disp!$A:$J,4,FALSE),0)</f>
        <v>0</v>
      </c>
      <c r="C3035" s="18">
        <f>IFERROR(VLOOKUP(A3035,[1]Monitoramento_Base_somente_disp!$A:$J,5,FALSE),0)</f>
        <v>0</v>
      </c>
      <c r="D3035" s="18">
        <f>IFERROR(VLOOKUP(A3035,[1]Monitoramento_Base_somente_disp!$A:$J,6,FALSE),0)</f>
        <v>0</v>
      </c>
      <c r="E3035" s="18">
        <f>IFERROR(VLOOKUP(A3035,[1]Monitoramento_Base_somente_disp!$A:$J,7,FALSE),0)</f>
        <v>0</v>
      </c>
      <c r="F3035" s="18">
        <f>IFERROR(VLOOKUP(A3035,[1]Monitoramento_Base_somente_disp!$A:$J,8,FALSE),0)</f>
        <v>0</v>
      </c>
      <c r="G3035" s="18">
        <f>IFERROR(VLOOKUP(A3035,[1]Monitoramento_Base_somente_disp!$A:$J,9,FALSE),0)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IFERROR(VLOOKUP(A3036,[1]Monitoramento_Base_somente_disp!$A:$J,4,FALSE),0)</f>
        <v>267002</v>
      </c>
      <c r="C3036" s="18">
        <f>IFERROR(VLOOKUP(A3036,[1]Monitoramento_Base_somente_disp!$A:$J,5,FALSE),0)</f>
        <v>44019390</v>
      </c>
      <c r="D3036" s="18">
        <f>IFERROR(VLOOKUP(A3036,[1]Monitoramento_Base_somente_disp!$A:$J,6,FALSE),0)</f>
        <v>0</v>
      </c>
      <c r="E3036" s="18">
        <f>IFERROR(VLOOKUP(A3036,[1]Monitoramento_Base_somente_disp!$A:$J,7,FALSE),0)</f>
        <v>0</v>
      </c>
      <c r="F3036" s="18">
        <f>IFERROR(VLOOKUP(A3036,[1]Monitoramento_Base_somente_disp!$A:$J,8,FALSE),0)</f>
        <v>0</v>
      </c>
      <c r="G3036" s="18">
        <f>IFERROR(VLOOKUP(A3036,[1]Monitoramento_Base_somente_disp!$A:$J,9,FALSE),0)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Não</v>
      </c>
      <c r="W3036" s="18" t="str">
        <f t="shared" si="286"/>
        <v>Não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>
        <f>IFERROR(VLOOKUP(A3037,[1]Monitoramento_Base_somente_disp!$A:$J,4,FALSE),0)</f>
        <v>0</v>
      </c>
      <c r="C3037" s="18">
        <f>IFERROR(VLOOKUP(A3037,[1]Monitoramento_Base_somente_disp!$A:$J,5,FALSE),0)</f>
        <v>8084571</v>
      </c>
      <c r="D3037" s="18">
        <f>IFERROR(VLOOKUP(A3037,[1]Monitoramento_Base_somente_disp!$A:$J,6,FALSE),0)</f>
        <v>0</v>
      </c>
      <c r="E3037" s="18">
        <f>IFERROR(VLOOKUP(A3037,[1]Monitoramento_Base_somente_disp!$A:$J,7,FALSE),0)</f>
        <v>0</v>
      </c>
      <c r="F3037" s="18">
        <f>IFERROR(VLOOKUP(A3037,[1]Monitoramento_Base_somente_disp!$A:$J,8,FALSE),0)</f>
        <v>0</v>
      </c>
      <c r="G3037" s="18">
        <f>IFERROR(VLOOKUP(A3037,[1]Monitoramento_Base_somente_disp!$A:$J,9,FALSE),0)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Não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>
        <f>IFERROR(VLOOKUP(A3038,[1]Monitoramento_Base_somente_disp!$A:$J,4,FALSE),0)</f>
        <v>11526</v>
      </c>
      <c r="C3038" s="18">
        <f>IFERROR(VLOOKUP(A3038,[1]Monitoramento_Base_somente_disp!$A:$J,5,FALSE),0)</f>
        <v>3496276</v>
      </c>
      <c r="D3038" s="18">
        <f>IFERROR(VLOOKUP(A3038,[1]Monitoramento_Base_somente_disp!$A:$J,6,FALSE),0)</f>
        <v>0</v>
      </c>
      <c r="E3038" s="18">
        <f>IFERROR(VLOOKUP(A3038,[1]Monitoramento_Base_somente_disp!$A:$J,7,FALSE),0)</f>
        <v>0</v>
      </c>
      <c r="F3038" s="18">
        <f>IFERROR(VLOOKUP(A3038,[1]Monitoramento_Base_somente_disp!$A:$J,8,FALSE),0)</f>
        <v>0</v>
      </c>
      <c r="G3038" s="18">
        <f>IFERROR(VLOOKUP(A3038,[1]Monitoramento_Base_somente_disp!$A:$J,9,FALSE),0)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Não</v>
      </c>
      <c r="W3038" s="18" t="str">
        <f t="shared" si="286"/>
        <v>Não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>
        <f>IFERROR(VLOOKUP(A3039,[1]Monitoramento_Base_somente_disp!$A:$J,4,FALSE),0)</f>
        <v>0</v>
      </c>
      <c r="C3039" s="18">
        <f>IFERROR(VLOOKUP(A3039,[1]Monitoramento_Base_somente_disp!$A:$J,5,FALSE),0)</f>
        <v>24911324</v>
      </c>
      <c r="D3039" s="18">
        <f>IFERROR(VLOOKUP(A3039,[1]Monitoramento_Base_somente_disp!$A:$J,6,FALSE),0)</f>
        <v>0</v>
      </c>
      <c r="E3039" s="18">
        <f>IFERROR(VLOOKUP(A3039,[1]Monitoramento_Base_somente_disp!$A:$J,7,FALSE),0)</f>
        <v>0</v>
      </c>
      <c r="F3039" s="18">
        <f>IFERROR(VLOOKUP(A3039,[1]Monitoramento_Base_somente_disp!$A:$J,8,FALSE),0)</f>
        <v>0</v>
      </c>
      <c r="G3039" s="18">
        <f>IFERROR(VLOOKUP(A3039,[1]Monitoramento_Base_somente_disp!$A:$J,9,FALSE),0)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Não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>
        <f>IFERROR(VLOOKUP(A3040,[1]Monitoramento_Base_somente_disp!$A:$J,4,FALSE),0)</f>
        <v>0</v>
      </c>
      <c r="C3040" s="18">
        <f>IFERROR(VLOOKUP(A3040,[1]Monitoramento_Base_somente_disp!$A:$J,5,FALSE),0)</f>
        <v>15171854</v>
      </c>
      <c r="D3040" s="18">
        <f>IFERROR(VLOOKUP(A3040,[1]Monitoramento_Base_somente_disp!$A:$J,6,FALSE),0)</f>
        <v>0</v>
      </c>
      <c r="E3040" s="18">
        <f>IFERROR(VLOOKUP(A3040,[1]Monitoramento_Base_somente_disp!$A:$J,7,FALSE),0)</f>
        <v>0</v>
      </c>
      <c r="F3040" s="18">
        <f>IFERROR(VLOOKUP(A3040,[1]Monitoramento_Base_somente_disp!$A:$J,8,FALSE),0)</f>
        <v>0</v>
      </c>
      <c r="G3040" s="18">
        <f>IFERROR(VLOOKUP(A3040,[1]Monitoramento_Base_somente_disp!$A:$J,9,FALSE),0)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Não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>
        <f>IFERROR(VLOOKUP(A3041,[1]Monitoramento_Base_somente_disp!$A:$J,4,FALSE),0)</f>
        <v>9100</v>
      </c>
      <c r="C3041" s="18">
        <f>IFERROR(VLOOKUP(A3041,[1]Monitoramento_Base_somente_disp!$A:$J,5,FALSE),0)</f>
        <v>61138032</v>
      </c>
      <c r="D3041" s="18">
        <f>IFERROR(VLOOKUP(A3041,[1]Monitoramento_Base_somente_disp!$A:$J,6,FALSE),0)</f>
        <v>0</v>
      </c>
      <c r="E3041" s="18">
        <f>IFERROR(VLOOKUP(A3041,[1]Monitoramento_Base_somente_disp!$A:$J,7,FALSE),0)</f>
        <v>0</v>
      </c>
      <c r="F3041" s="18">
        <f>IFERROR(VLOOKUP(A3041,[1]Monitoramento_Base_somente_disp!$A:$J,8,FALSE),0)</f>
        <v>0</v>
      </c>
      <c r="G3041" s="18">
        <f>IFERROR(VLOOKUP(A3041,[1]Monitoramento_Base_somente_disp!$A:$J,9,FALSE),0)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Não</v>
      </c>
      <c r="W3041" s="18" t="str">
        <f t="shared" si="286"/>
        <v>Não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>
        <f>IFERROR(VLOOKUP(A3042,[1]Monitoramento_Base_somente_disp!$A:$J,4,FALSE),0)</f>
        <v>0</v>
      </c>
      <c r="C3042" s="18">
        <f>IFERROR(VLOOKUP(A3042,[1]Monitoramento_Base_somente_disp!$A:$J,5,FALSE),0)</f>
        <v>37170427</v>
      </c>
      <c r="D3042" s="18">
        <f>IFERROR(VLOOKUP(A3042,[1]Monitoramento_Base_somente_disp!$A:$J,6,FALSE),0)</f>
        <v>0</v>
      </c>
      <c r="E3042" s="18">
        <f>IFERROR(VLOOKUP(A3042,[1]Monitoramento_Base_somente_disp!$A:$J,7,FALSE),0)</f>
        <v>0</v>
      </c>
      <c r="F3042" s="18">
        <f>IFERROR(VLOOKUP(A3042,[1]Monitoramento_Base_somente_disp!$A:$J,8,FALSE),0)</f>
        <v>0</v>
      </c>
      <c r="G3042" s="18">
        <f>IFERROR(VLOOKUP(A3042,[1]Monitoramento_Base_somente_disp!$A:$J,9,FALSE),0)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Não</v>
      </c>
      <c r="U3042" s="18" t="str">
        <f t="shared" si="284"/>
        <v>Sim</v>
      </c>
      <c r="V3042" s="18" t="str">
        <f t="shared" si="285"/>
        <v>Não</v>
      </c>
      <c r="W3042" s="18" t="str">
        <f t="shared" si="286"/>
        <v>Não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>
        <f>IFERROR(VLOOKUP(A3043,[1]Monitoramento_Base_somente_disp!$A:$J,4,FALSE),0)</f>
        <v>0</v>
      </c>
      <c r="C3043" s="18">
        <f>IFERROR(VLOOKUP(A3043,[1]Monitoramento_Base_somente_disp!$A:$J,5,FALSE),0)</f>
        <v>19802960</v>
      </c>
      <c r="D3043" s="18">
        <f>IFERROR(VLOOKUP(A3043,[1]Monitoramento_Base_somente_disp!$A:$J,6,FALSE),0)</f>
        <v>0</v>
      </c>
      <c r="E3043" s="18">
        <f>IFERROR(VLOOKUP(A3043,[1]Monitoramento_Base_somente_disp!$A:$J,7,FALSE),0)</f>
        <v>0</v>
      </c>
      <c r="F3043" s="18">
        <f>IFERROR(VLOOKUP(A3043,[1]Monitoramento_Base_somente_disp!$A:$J,8,FALSE),0)</f>
        <v>0</v>
      </c>
      <c r="G3043" s="18">
        <f>IFERROR(VLOOKUP(A3043,[1]Monitoramento_Base_somente_disp!$A:$J,9,FALSE),0)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Não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>
        <f>IFERROR(VLOOKUP(A3044,[1]Monitoramento_Base_somente_disp!$A:$J,4,FALSE),0)</f>
        <v>122923</v>
      </c>
      <c r="C3044" s="18">
        <f>IFERROR(VLOOKUP(A3044,[1]Monitoramento_Base_somente_disp!$A:$J,5,FALSE),0)</f>
        <v>14499804</v>
      </c>
      <c r="D3044" s="18">
        <f>IFERROR(VLOOKUP(A3044,[1]Monitoramento_Base_somente_disp!$A:$J,6,FALSE),0)</f>
        <v>0</v>
      </c>
      <c r="E3044" s="18">
        <f>IFERROR(VLOOKUP(A3044,[1]Monitoramento_Base_somente_disp!$A:$J,7,FALSE),0)</f>
        <v>0</v>
      </c>
      <c r="F3044" s="18">
        <f>IFERROR(VLOOKUP(A3044,[1]Monitoramento_Base_somente_disp!$A:$J,8,FALSE),0)</f>
        <v>0</v>
      </c>
      <c r="G3044" s="18">
        <f>IFERROR(VLOOKUP(A3044,[1]Monitoramento_Base_somente_disp!$A:$J,9,FALSE),0)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Não</v>
      </c>
      <c r="W3044" s="18" t="str">
        <f t="shared" si="286"/>
        <v>Não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>
        <f>IFERROR(VLOOKUP(A3045,[1]Monitoramento_Base_somente_disp!$A:$J,4,FALSE),0)</f>
        <v>68449</v>
      </c>
      <c r="C3045" s="18">
        <f>IFERROR(VLOOKUP(A3045,[1]Monitoramento_Base_somente_disp!$A:$J,5,FALSE),0)</f>
        <v>8505204</v>
      </c>
      <c r="D3045" s="18">
        <f>IFERROR(VLOOKUP(A3045,[1]Monitoramento_Base_somente_disp!$A:$J,6,FALSE),0)</f>
        <v>0</v>
      </c>
      <c r="E3045" s="18">
        <f>IFERROR(VLOOKUP(A3045,[1]Monitoramento_Base_somente_disp!$A:$J,7,FALSE),0)</f>
        <v>0</v>
      </c>
      <c r="F3045" s="18">
        <f>IFERROR(VLOOKUP(A3045,[1]Monitoramento_Base_somente_disp!$A:$J,8,FALSE),0)</f>
        <v>0</v>
      </c>
      <c r="G3045" s="18">
        <f>IFERROR(VLOOKUP(A3045,[1]Monitoramento_Base_somente_disp!$A:$J,9,FALSE),0)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Não</v>
      </c>
      <c r="W3045" s="18" t="str">
        <f t="shared" si="286"/>
        <v>Não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IFERROR(VLOOKUP(A3046,[1]Monitoramento_Base_somente_disp!$A:$J,4,FALSE),0)</f>
        <v>0</v>
      </c>
      <c r="C3046" s="18">
        <f>IFERROR(VLOOKUP(A3046,[1]Monitoramento_Base_somente_disp!$A:$J,5,FALSE),0)</f>
        <v>0</v>
      </c>
      <c r="D3046" s="18">
        <f>IFERROR(VLOOKUP(A3046,[1]Monitoramento_Base_somente_disp!$A:$J,6,FALSE),0)</f>
        <v>0</v>
      </c>
      <c r="E3046" s="18">
        <f>IFERROR(VLOOKUP(A3046,[1]Monitoramento_Base_somente_disp!$A:$J,7,FALSE),0)</f>
        <v>0</v>
      </c>
      <c r="F3046" s="18">
        <f>IFERROR(VLOOKUP(A3046,[1]Monitoramento_Base_somente_disp!$A:$J,8,FALSE),0)</f>
        <v>0</v>
      </c>
      <c r="G3046" s="18">
        <f>IFERROR(VLOOKUP(A3046,[1]Monitoramento_Base_somente_disp!$A:$J,9,FALSE),0)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IFERROR(VLOOKUP(A3047,[1]Monitoramento_Base_somente_disp!$A:$J,4,FALSE),0)</f>
        <v>0</v>
      </c>
      <c r="C3047" s="18">
        <f>IFERROR(VLOOKUP(A3047,[1]Monitoramento_Base_somente_disp!$A:$J,5,FALSE),0)</f>
        <v>31593174</v>
      </c>
      <c r="D3047" s="18">
        <f>IFERROR(VLOOKUP(A3047,[1]Monitoramento_Base_somente_disp!$A:$J,6,FALSE),0)</f>
        <v>0</v>
      </c>
      <c r="E3047" s="18">
        <f>IFERROR(VLOOKUP(A3047,[1]Monitoramento_Base_somente_disp!$A:$J,7,FALSE),0)</f>
        <v>0</v>
      </c>
      <c r="F3047" s="18">
        <f>IFERROR(VLOOKUP(A3047,[1]Monitoramento_Base_somente_disp!$A:$J,8,FALSE),0)</f>
        <v>0</v>
      </c>
      <c r="G3047" s="18">
        <f>IFERROR(VLOOKUP(A3047,[1]Monitoramento_Base_somente_disp!$A:$J,9,FALSE),0)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Não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>
        <f>IFERROR(VLOOKUP(A3048,[1]Monitoramento_Base_somente_disp!$A:$J,4,FALSE),0)</f>
        <v>0</v>
      </c>
      <c r="C3048" s="18">
        <f>IFERROR(VLOOKUP(A3048,[1]Monitoramento_Base_somente_disp!$A:$J,5,FALSE),0)</f>
        <v>7531476</v>
      </c>
      <c r="D3048" s="18">
        <f>IFERROR(VLOOKUP(A3048,[1]Monitoramento_Base_somente_disp!$A:$J,6,FALSE),0)</f>
        <v>0</v>
      </c>
      <c r="E3048" s="18">
        <f>IFERROR(VLOOKUP(A3048,[1]Monitoramento_Base_somente_disp!$A:$J,7,FALSE),0)</f>
        <v>0</v>
      </c>
      <c r="F3048" s="18">
        <f>IFERROR(VLOOKUP(A3048,[1]Monitoramento_Base_somente_disp!$A:$J,8,FALSE),0)</f>
        <v>0</v>
      </c>
      <c r="G3048" s="18">
        <f>IFERROR(VLOOKUP(A3048,[1]Monitoramento_Base_somente_disp!$A:$J,9,FALSE),0)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Não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IFERROR(VLOOKUP(A3049,[1]Monitoramento_Base_somente_disp!$A:$J,4,FALSE),0)</f>
        <v>0</v>
      </c>
      <c r="C3049" s="18">
        <f>IFERROR(VLOOKUP(A3049,[1]Monitoramento_Base_somente_disp!$A:$J,5,FALSE),0)</f>
        <v>0</v>
      </c>
      <c r="D3049" s="18">
        <f>IFERROR(VLOOKUP(A3049,[1]Monitoramento_Base_somente_disp!$A:$J,6,FALSE),0)</f>
        <v>0</v>
      </c>
      <c r="E3049" s="18">
        <f>IFERROR(VLOOKUP(A3049,[1]Monitoramento_Base_somente_disp!$A:$J,7,FALSE),0)</f>
        <v>0</v>
      </c>
      <c r="F3049" s="18">
        <f>IFERROR(VLOOKUP(A3049,[1]Monitoramento_Base_somente_disp!$A:$J,8,FALSE),0)</f>
        <v>0</v>
      </c>
      <c r="G3049" s="18">
        <f>IFERROR(VLOOKUP(A3049,[1]Monitoramento_Base_somente_disp!$A:$J,9,FALSE),0)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IFERROR(VLOOKUP(A3050,[1]Monitoramento_Base_somente_disp!$A:$J,4,FALSE),0)</f>
        <v>0</v>
      </c>
      <c r="C3050" s="18">
        <f>IFERROR(VLOOKUP(A3050,[1]Monitoramento_Base_somente_disp!$A:$J,5,FALSE),0)</f>
        <v>0</v>
      </c>
      <c r="D3050" s="18">
        <f>IFERROR(VLOOKUP(A3050,[1]Monitoramento_Base_somente_disp!$A:$J,6,FALSE),0)</f>
        <v>0</v>
      </c>
      <c r="E3050" s="18">
        <f>IFERROR(VLOOKUP(A3050,[1]Monitoramento_Base_somente_disp!$A:$J,7,FALSE),0)</f>
        <v>0</v>
      </c>
      <c r="F3050" s="18">
        <f>IFERROR(VLOOKUP(A3050,[1]Monitoramento_Base_somente_disp!$A:$J,8,FALSE),0)</f>
        <v>0</v>
      </c>
      <c r="G3050" s="18">
        <f>IFERROR(VLOOKUP(A3050,[1]Monitoramento_Base_somente_disp!$A:$J,9,FALSE),0)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IFERROR(VLOOKUP(A3051,[1]Monitoramento_Base_somente_disp!$A:$J,4,FALSE),0)</f>
        <v>9312</v>
      </c>
      <c r="C3051" s="18">
        <f>IFERROR(VLOOKUP(A3051,[1]Monitoramento_Base_somente_disp!$A:$J,5,FALSE),0)</f>
        <v>1864647</v>
      </c>
      <c r="D3051" s="18">
        <f>IFERROR(VLOOKUP(A3051,[1]Monitoramento_Base_somente_disp!$A:$J,6,FALSE),0)</f>
        <v>0</v>
      </c>
      <c r="E3051" s="18">
        <f>IFERROR(VLOOKUP(A3051,[1]Monitoramento_Base_somente_disp!$A:$J,7,FALSE),0)</f>
        <v>0</v>
      </c>
      <c r="F3051" s="18">
        <f>IFERROR(VLOOKUP(A3051,[1]Monitoramento_Base_somente_disp!$A:$J,8,FALSE),0)</f>
        <v>0</v>
      </c>
      <c r="G3051" s="18">
        <f>IFERROR(VLOOKUP(A3051,[1]Monitoramento_Base_somente_disp!$A:$J,9,FALSE),0)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Não</v>
      </c>
      <c r="W3051" s="18" t="str">
        <f t="shared" si="286"/>
        <v>Não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>
        <f>IFERROR(VLOOKUP(A3052,[1]Monitoramento_Base_somente_disp!$A:$J,4,FALSE),0)</f>
        <v>0</v>
      </c>
      <c r="C3052" s="18">
        <f>IFERROR(VLOOKUP(A3052,[1]Monitoramento_Base_somente_disp!$A:$J,5,FALSE),0)</f>
        <v>12161460</v>
      </c>
      <c r="D3052" s="18">
        <f>IFERROR(VLOOKUP(A3052,[1]Monitoramento_Base_somente_disp!$A:$J,6,FALSE),0)</f>
        <v>0</v>
      </c>
      <c r="E3052" s="18">
        <f>IFERROR(VLOOKUP(A3052,[1]Monitoramento_Base_somente_disp!$A:$J,7,FALSE),0)</f>
        <v>0</v>
      </c>
      <c r="F3052" s="18">
        <f>IFERROR(VLOOKUP(A3052,[1]Monitoramento_Base_somente_disp!$A:$J,8,FALSE),0)</f>
        <v>0</v>
      </c>
      <c r="G3052" s="18">
        <f>IFERROR(VLOOKUP(A3052,[1]Monitoramento_Base_somente_disp!$A:$J,9,FALSE),0)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Não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>
        <f>IFERROR(VLOOKUP(A3053,[1]Monitoramento_Base_somente_disp!$A:$J,4,FALSE),0)</f>
        <v>36991</v>
      </c>
      <c r="C3053" s="18">
        <f>IFERROR(VLOOKUP(A3053,[1]Monitoramento_Base_somente_disp!$A:$J,5,FALSE),0)</f>
        <v>42830713</v>
      </c>
      <c r="D3053" s="18">
        <f>IFERROR(VLOOKUP(A3053,[1]Monitoramento_Base_somente_disp!$A:$J,6,FALSE),0)</f>
        <v>0</v>
      </c>
      <c r="E3053" s="18">
        <f>IFERROR(VLOOKUP(A3053,[1]Monitoramento_Base_somente_disp!$A:$J,7,FALSE),0)</f>
        <v>0</v>
      </c>
      <c r="F3053" s="18">
        <f>IFERROR(VLOOKUP(A3053,[1]Monitoramento_Base_somente_disp!$A:$J,8,FALSE),0)</f>
        <v>0</v>
      </c>
      <c r="G3053" s="18">
        <f>IFERROR(VLOOKUP(A3053,[1]Monitoramento_Base_somente_disp!$A:$J,9,FALSE),0)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Não</v>
      </c>
      <c r="W3053" s="18" t="str">
        <f t="shared" si="286"/>
        <v>Não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>
        <f>IFERROR(VLOOKUP(A3054,[1]Monitoramento_Base_somente_disp!$A:$J,4,FALSE),0)</f>
        <v>46232</v>
      </c>
      <c r="C3054" s="18">
        <f>IFERROR(VLOOKUP(A3054,[1]Monitoramento_Base_somente_disp!$A:$J,5,FALSE),0)</f>
        <v>35825729</v>
      </c>
      <c r="D3054" s="18">
        <f>IFERROR(VLOOKUP(A3054,[1]Monitoramento_Base_somente_disp!$A:$J,6,FALSE),0)</f>
        <v>0</v>
      </c>
      <c r="E3054" s="18">
        <f>IFERROR(VLOOKUP(A3054,[1]Monitoramento_Base_somente_disp!$A:$J,7,FALSE),0)</f>
        <v>0</v>
      </c>
      <c r="F3054" s="18">
        <f>IFERROR(VLOOKUP(A3054,[1]Monitoramento_Base_somente_disp!$A:$J,8,FALSE),0)</f>
        <v>0</v>
      </c>
      <c r="G3054" s="18">
        <f>IFERROR(VLOOKUP(A3054,[1]Monitoramento_Base_somente_disp!$A:$J,9,FALSE),0)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Não</v>
      </c>
      <c r="W3054" s="18" t="str">
        <f t="shared" si="286"/>
        <v>Não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>
        <f>IFERROR(VLOOKUP(A3055,[1]Monitoramento_Base_somente_disp!$A:$J,4,FALSE),0)</f>
        <v>5768</v>
      </c>
      <c r="C3055" s="18">
        <f>IFERROR(VLOOKUP(A3055,[1]Monitoramento_Base_somente_disp!$A:$J,5,FALSE),0)</f>
        <v>18282407</v>
      </c>
      <c r="D3055" s="18">
        <f>IFERROR(VLOOKUP(A3055,[1]Monitoramento_Base_somente_disp!$A:$J,6,FALSE),0)</f>
        <v>0</v>
      </c>
      <c r="E3055" s="18">
        <f>IFERROR(VLOOKUP(A3055,[1]Monitoramento_Base_somente_disp!$A:$J,7,FALSE),0)</f>
        <v>0</v>
      </c>
      <c r="F3055" s="18">
        <f>IFERROR(VLOOKUP(A3055,[1]Monitoramento_Base_somente_disp!$A:$J,8,FALSE),0)</f>
        <v>0</v>
      </c>
      <c r="G3055" s="18">
        <f>IFERROR(VLOOKUP(A3055,[1]Monitoramento_Base_somente_disp!$A:$J,9,FALSE),0)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Não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IFERROR(VLOOKUP(A3056,[1]Monitoramento_Base_somente_disp!$A:$J,4,FALSE),0)</f>
        <v>0</v>
      </c>
      <c r="C3056" s="18">
        <f>IFERROR(VLOOKUP(A3056,[1]Monitoramento_Base_somente_disp!$A:$J,5,FALSE),0)</f>
        <v>0</v>
      </c>
      <c r="D3056" s="18">
        <f>IFERROR(VLOOKUP(A3056,[1]Monitoramento_Base_somente_disp!$A:$J,6,FALSE),0)</f>
        <v>0</v>
      </c>
      <c r="E3056" s="18">
        <f>IFERROR(VLOOKUP(A3056,[1]Monitoramento_Base_somente_disp!$A:$J,7,FALSE),0)</f>
        <v>0</v>
      </c>
      <c r="F3056" s="18">
        <f>IFERROR(VLOOKUP(A3056,[1]Monitoramento_Base_somente_disp!$A:$J,8,FALSE),0)</f>
        <v>0</v>
      </c>
      <c r="G3056" s="18">
        <f>IFERROR(VLOOKUP(A3056,[1]Monitoramento_Base_somente_disp!$A:$J,9,FALSE),0)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IFERROR(VLOOKUP(A3057,[1]Monitoramento_Base_somente_disp!$A:$J,4,FALSE),0)</f>
        <v>0</v>
      </c>
      <c r="C3057" s="18">
        <f>IFERROR(VLOOKUP(A3057,[1]Monitoramento_Base_somente_disp!$A:$J,5,FALSE),0)</f>
        <v>267988</v>
      </c>
      <c r="D3057" s="18">
        <f>IFERROR(VLOOKUP(A3057,[1]Monitoramento_Base_somente_disp!$A:$J,6,FALSE),0)</f>
        <v>0</v>
      </c>
      <c r="E3057" s="18">
        <f>IFERROR(VLOOKUP(A3057,[1]Monitoramento_Base_somente_disp!$A:$J,7,FALSE),0)</f>
        <v>0</v>
      </c>
      <c r="F3057" s="18">
        <f>IFERROR(VLOOKUP(A3057,[1]Monitoramento_Base_somente_disp!$A:$J,8,FALSE),0)</f>
        <v>0</v>
      </c>
      <c r="G3057" s="18">
        <f>IFERROR(VLOOKUP(A3057,[1]Monitoramento_Base_somente_disp!$A:$J,9,FALSE),0)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Não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>
        <f>IFERROR(VLOOKUP(A3058,[1]Monitoramento_Base_somente_disp!$A:$J,4,FALSE),0)</f>
        <v>17572</v>
      </c>
      <c r="C3058" s="18">
        <f>IFERROR(VLOOKUP(A3058,[1]Monitoramento_Base_somente_disp!$A:$J,5,FALSE),0)</f>
        <v>42584708</v>
      </c>
      <c r="D3058" s="18">
        <f>IFERROR(VLOOKUP(A3058,[1]Monitoramento_Base_somente_disp!$A:$J,6,FALSE),0)</f>
        <v>0</v>
      </c>
      <c r="E3058" s="18">
        <f>IFERROR(VLOOKUP(A3058,[1]Monitoramento_Base_somente_disp!$A:$J,7,FALSE),0)</f>
        <v>0</v>
      </c>
      <c r="F3058" s="18">
        <f>IFERROR(VLOOKUP(A3058,[1]Monitoramento_Base_somente_disp!$A:$J,8,FALSE),0)</f>
        <v>0</v>
      </c>
      <c r="G3058" s="18">
        <f>IFERROR(VLOOKUP(A3058,[1]Monitoramento_Base_somente_disp!$A:$J,9,FALSE),0)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Não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IFERROR(VLOOKUP(A3059,[1]Monitoramento_Base_somente_disp!$A:$J,4,FALSE),0)</f>
        <v>0</v>
      </c>
      <c r="C3059" s="18">
        <f>IFERROR(VLOOKUP(A3059,[1]Monitoramento_Base_somente_disp!$A:$J,5,FALSE),0)</f>
        <v>0</v>
      </c>
      <c r="D3059" s="18">
        <f>IFERROR(VLOOKUP(A3059,[1]Monitoramento_Base_somente_disp!$A:$J,6,FALSE),0)</f>
        <v>0</v>
      </c>
      <c r="E3059" s="18">
        <f>IFERROR(VLOOKUP(A3059,[1]Monitoramento_Base_somente_disp!$A:$J,7,FALSE),0)</f>
        <v>0</v>
      </c>
      <c r="F3059" s="18">
        <f>IFERROR(VLOOKUP(A3059,[1]Monitoramento_Base_somente_disp!$A:$J,8,FALSE),0)</f>
        <v>0</v>
      </c>
      <c r="G3059" s="18">
        <f>IFERROR(VLOOKUP(A3059,[1]Monitoramento_Base_somente_disp!$A:$J,9,FALSE),0)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IFERROR(VLOOKUP(A3060,[1]Monitoramento_Base_somente_disp!$A:$J,4,FALSE),0)</f>
        <v>0</v>
      </c>
      <c r="C3060" s="18">
        <f>IFERROR(VLOOKUP(A3060,[1]Monitoramento_Base_somente_disp!$A:$J,5,FALSE),0)</f>
        <v>41595056</v>
      </c>
      <c r="D3060" s="18">
        <f>IFERROR(VLOOKUP(A3060,[1]Monitoramento_Base_somente_disp!$A:$J,6,FALSE),0)</f>
        <v>0</v>
      </c>
      <c r="E3060" s="18">
        <f>IFERROR(VLOOKUP(A3060,[1]Monitoramento_Base_somente_disp!$A:$J,7,FALSE),0)</f>
        <v>0</v>
      </c>
      <c r="F3060" s="18">
        <f>IFERROR(VLOOKUP(A3060,[1]Monitoramento_Base_somente_disp!$A:$J,8,FALSE),0)</f>
        <v>0</v>
      </c>
      <c r="G3060" s="18">
        <f>IFERROR(VLOOKUP(A3060,[1]Monitoramento_Base_somente_disp!$A:$J,9,FALSE),0)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179209</v>
      </c>
      <c r="O3060" s="18">
        <f>IFERROR(VLOOKUP(A3060,[3]Sheet1!$A:$G,5,FALSE),0)</f>
        <v>0</v>
      </c>
      <c r="P3060" s="18">
        <f>IFERROR(VLOOKUP(A3060,[3]Sheet1!$A:$G,6,FALSE),0)</f>
        <v>0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Não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>
        <f>IFERROR(VLOOKUP(A3061,[1]Monitoramento_Base_somente_disp!$A:$J,4,FALSE),0)</f>
        <v>9</v>
      </c>
      <c r="C3061" s="18">
        <f>IFERROR(VLOOKUP(A3061,[1]Monitoramento_Base_somente_disp!$A:$J,5,FALSE),0)</f>
        <v>655336</v>
      </c>
      <c r="D3061" s="18">
        <f>IFERROR(VLOOKUP(A3061,[1]Monitoramento_Base_somente_disp!$A:$J,6,FALSE),0)</f>
        <v>0</v>
      </c>
      <c r="E3061" s="18">
        <f>IFERROR(VLOOKUP(A3061,[1]Monitoramento_Base_somente_disp!$A:$J,7,FALSE),0)</f>
        <v>0</v>
      </c>
      <c r="F3061" s="18">
        <f>IFERROR(VLOOKUP(A3061,[1]Monitoramento_Base_somente_disp!$A:$J,8,FALSE),0)</f>
        <v>0</v>
      </c>
      <c r="G3061" s="18">
        <f>IFERROR(VLOOKUP(A3061,[1]Monitoramento_Base_somente_disp!$A:$J,9,FALSE),0)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Não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>
        <f>IFERROR(VLOOKUP(A3062,[1]Monitoramento_Base_somente_disp!$A:$J,4,FALSE),0)</f>
        <v>18864</v>
      </c>
      <c r="C3062" s="18">
        <f>IFERROR(VLOOKUP(A3062,[1]Monitoramento_Base_somente_disp!$A:$J,5,FALSE),0)</f>
        <v>1189854</v>
      </c>
      <c r="D3062" s="18">
        <f>IFERROR(VLOOKUP(A3062,[1]Monitoramento_Base_somente_disp!$A:$J,6,FALSE),0)</f>
        <v>0</v>
      </c>
      <c r="E3062" s="18">
        <f>IFERROR(VLOOKUP(A3062,[1]Monitoramento_Base_somente_disp!$A:$J,7,FALSE),0)</f>
        <v>0</v>
      </c>
      <c r="F3062" s="18">
        <f>IFERROR(VLOOKUP(A3062,[1]Monitoramento_Base_somente_disp!$A:$J,8,FALSE),0)</f>
        <v>0</v>
      </c>
      <c r="G3062" s="18">
        <f>IFERROR(VLOOKUP(A3062,[1]Monitoramento_Base_somente_disp!$A:$J,9,FALSE),0)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Não</v>
      </c>
      <c r="W3062" s="18" t="str">
        <f t="shared" si="286"/>
        <v>Não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>
        <f>IFERROR(VLOOKUP(A3063,[1]Monitoramento_Base_somente_disp!$A:$J,4,FALSE),0)</f>
        <v>43884</v>
      </c>
      <c r="C3063" s="18">
        <f>IFERROR(VLOOKUP(A3063,[1]Monitoramento_Base_somente_disp!$A:$J,5,FALSE),0)</f>
        <v>17146047</v>
      </c>
      <c r="D3063" s="18">
        <f>IFERROR(VLOOKUP(A3063,[1]Monitoramento_Base_somente_disp!$A:$J,6,FALSE),0)</f>
        <v>0</v>
      </c>
      <c r="E3063" s="18">
        <f>IFERROR(VLOOKUP(A3063,[1]Monitoramento_Base_somente_disp!$A:$J,7,FALSE),0)</f>
        <v>0</v>
      </c>
      <c r="F3063" s="18">
        <f>IFERROR(VLOOKUP(A3063,[1]Monitoramento_Base_somente_disp!$A:$J,8,FALSE),0)</f>
        <v>0</v>
      </c>
      <c r="G3063" s="18">
        <f>IFERROR(VLOOKUP(A3063,[1]Monitoramento_Base_somente_disp!$A:$J,9,FALSE),0)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Não</v>
      </c>
      <c r="W3063" s="18" t="str">
        <f t="shared" si="286"/>
        <v>Não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>
        <f>IFERROR(VLOOKUP(A3064,[1]Monitoramento_Base_somente_disp!$A:$J,4,FALSE),0)</f>
        <v>53103</v>
      </c>
      <c r="C3064" s="18">
        <f>IFERROR(VLOOKUP(A3064,[1]Monitoramento_Base_somente_disp!$A:$J,5,FALSE),0)</f>
        <v>3047059</v>
      </c>
      <c r="D3064" s="18">
        <f>IFERROR(VLOOKUP(A3064,[1]Monitoramento_Base_somente_disp!$A:$J,6,FALSE),0)</f>
        <v>0</v>
      </c>
      <c r="E3064" s="18">
        <f>IFERROR(VLOOKUP(A3064,[1]Monitoramento_Base_somente_disp!$A:$J,7,FALSE),0)</f>
        <v>0</v>
      </c>
      <c r="F3064" s="18">
        <f>IFERROR(VLOOKUP(A3064,[1]Monitoramento_Base_somente_disp!$A:$J,8,FALSE),0)</f>
        <v>0</v>
      </c>
      <c r="G3064" s="18">
        <f>IFERROR(VLOOKUP(A3064,[1]Monitoramento_Base_somente_disp!$A:$J,9,FALSE),0)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Não</v>
      </c>
      <c r="W3064" s="18" t="str">
        <f t="shared" si="286"/>
        <v>Não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>
        <f>IFERROR(VLOOKUP(A3065,[1]Monitoramento_Base_somente_disp!$A:$J,4,FALSE),0)</f>
        <v>81533</v>
      </c>
      <c r="C3065" s="18">
        <f>IFERROR(VLOOKUP(A3065,[1]Monitoramento_Base_somente_disp!$A:$J,5,FALSE),0)</f>
        <v>18753260</v>
      </c>
      <c r="D3065" s="18">
        <f>IFERROR(VLOOKUP(A3065,[1]Monitoramento_Base_somente_disp!$A:$J,6,FALSE),0)</f>
        <v>0</v>
      </c>
      <c r="E3065" s="18">
        <f>IFERROR(VLOOKUP(A3065,[1]Monitoramento_Base_somente_disp!$A:$J,7,FALSE),0)</f>
        <v>0</v>
      </c>
      <c r="F3065" s="18">
        <f>IFERROR(VLOOKUP(A3065,[1]Monitoramento_Base_somente_disp!$A:$J,8,FALSE),0)</f>
        <v>0</v>
      </c>
      <c r="G3065" s="18">
        <f>IFERROR(VLOOKUP(A3065,[1]Monitoramento_Base_somente_disp!$A:$J,9,FALSE),0)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Não</v>
      </c>
      <c r="W3065" s="18" t="str">
        <f t="shared" si="286"/>
        <v>Não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>
        <f>IFERROR(VLOOKUP(A3066,[1]Monitoramento_Base_somente_disp!$A:$J,4,FALSE),0)</f>
        <v>0</v>
      </c>
      <c r="C3066" s="18">
        <f>IFERROR(VLOOKUP(A3066,[1]Monitoramento_Base_somente_disp!$A:$J,5,FALSE),0)</f>
        <v>8213686</v>
      </c>
      <c r="D3066" s="18">
        <f>IFERROR(VLOOKUP(A3066,[1]Monitoramento_Base_somente_disp!$A:$J,6,FALSE),0)</f>
        <v>0</v>
      </c>
      <c r="E3066" s="18">
        <f>IFERROR(VLOOKUP(A3066,[1]Monitoramento_Base_somente_disp!$A:$J,7,FALSE),0)</f>
        <v>0</v>
      </c>
      <c r="F3066" s="18">
        <f>IFERROR(VLOOKUP(A3066,[1]Monitoramento_Base_somente_disp!$A:$J,8,FALSE),0)</f>
        <v>0</v>
      </c>
      <c r="G3066" s="18">
        <f>IFERROR(VLOOKUP(A3066,[1]Monitoramento_Base_somente_disp!$A:$J,9,FALSE),0)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Não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>
        <f>IFERROR(VLOOKUP(A3067,[1]Monitoramento_Base_somente_disp!$A:$J,4,FALSE),0)</f>
        <v>794</v>
      </c>
      <c r="C3067" s="18">
        <f>IFERROR(VLOOKUP(A3067,[1]Monitoramento_Base_somente_disp!$A:$J,5,FALSE),0)</f>
        <v>1013402</v>
      </c>
      <c r="D3067" s="18">
        <f>IFERROR(VLOOKUP(A3067,[1]Monitoramento_Base_somente_disp!$A:$J,6,FALSE),0)</f>
        <v>0</v>
      </c>
      <c r="E3067" s="18">
        <f>IFERROR(VLOOKUP(A3067,[1]Monitoramento_Base_somente_disp!$A:$J,7,FALSE),0)</f>
        <v>0</v>
      </c>
      <c r="F3067" s="18">
        <f>IFERROR(VLOOKUP(A3067,[1]Monitoramento_Base_somente_disp!$A:$J,8,FALSE),0)</f>
        <v>0</v>
      </c>
      <c r="G3067" s="18">
        <f>IFERROR(VLOOKUP(A3067,[1]Monitoramento_Base_somente_disp!$A:$J,9,FALSE),0)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Sim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Não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>
        <f>IFERROR(VLOOKUP(A3068,[1]Monitoramento_Base_somente_disp!$A:$J,4,FALSE),0)</f>
        <v>18809</v>
      </c>
      <c r="C3068" s="18">
        <f>IFERROR(VLOOKUP(A3068,[1]Monitoramento_Base_somente_disp!$A:$J,5,FALSE),0)</f>
        <v>1401836</v>
      </c>
      <c r="D3068" s="18">
        <f>IFERROR(VLOOKUP(A3068,[1]Monitoramento_Base_somente_disp!$A:$J,6,FALSE),0)</f>
        <v>0</v>
      </c>
      <c r="E3068" s="18">
        <f>IFERROR(VLOOKUP(A3068,[1]Monitoramento_Base_somente_disp!$A:$J,7,FALSE),0)</f>
        <v>0</v>
      </c>
      <c r="F3068" s="18">
        <f>IFERROR(VLOOKUP(A3068,[1]Monitoramento_Base_somente_disp!$A:$J,8,FALSE),0)</f>
        <v>0</v>
      </c>
      <c r="G3068" s="18">
        <f>IFERROR(VLOOKUP(A3068,[1]Monitoramento_Base_somente_disp!$A:$J,9,FALSE),0)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Sim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Não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>
        <f>IFERROR(VLOOKUP(A3069,[1]Monitoramento_Base_somente_disp!$A:$J,4,FALSE),0)</f>
        <v>430</v>
      </c>
      <c r="C3069" s="18">
        <f>IFERROR(VLOOKUP(A3069,[1]Monitoramento_Base_somente_disp!$A:$J,5,FALSE),0)</f>
        <v>1883377</v>
      </c>
      <c r="D3069" s="18">
        <f>IFERROR(VLOOKUP(A3069,[1]Monitoramento_Base_somente_disp!$A:$J,6,FALSE),0)</f>
        <v>0</v>
      </c>
      <c r="E3069" s="18">
        <f>IFERROR(VLOOKUP(A3069,[1]Monitoramento_Base_somente_disp!$A:$J,7,FALSE),0)</f>
        <v>0</v>
      </c>
      <c r="F3069" s="18">
        <f>IFERROR(VLOOKUP(A3069,[1]Monitoramento_Base_somente_disp!$A:$J,8,FALSE),0)</f>
        <v>0</v>
      </c>
      <c r="G3069" s="18">
        <f>IFERROR(VLOOKUP(A3069,[1]Monitoramento_Base_somente_disp!$A:$J,9,FALSE),0)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Não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>
        <f>IFERROR(VLOOKUP(A3070,[1]Monitoramento_Base_somente_disp!$A:$J,4,FALSE),0)</f>
        <v>22186</v>
      </c>
      <c r="C3070" s="18">
        <f>IFERROR(VLOOKUP(A3070,[1]Monitoramento_Base_somente_disp!$A:$J,5,FALSE),0)</f>
        <v>9871836</v>
      </c>
      <c r="D3070" s="18">
        <f>IFERROR(VLOOKUP(A3070,[1]Monitoramento_Base_somente_disp!$A:$J,6,FALSE),0)</f>
        <v>0</v>
      </c>
      <c r="E3070" s="18">
        <f>IFERROR(VLOOKUP(A3070,[1]Monitoramento_Base_somente_disp!$A:$J,7,FALSE),0)</f>
        <v>0</v>
      </c>
      <c r="F3070" s="18">
        <f>IFERROR(VLOOKUP(A3070,[1]Monitoramento_Base_somente_disp!$A:$J,8,FALSE),0)</f>
        <v>0</v>
      </c>
      <c r="G3070" s="18">
        <f>IFERROR(VLOOKUP(A3070,[1]Monitoramento_Base_somente_disp!$A:$J,9,FALSE),0)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Não</v>
      </c>
      <c r="W3070" s="18" t="str">
        <f t="shared" si="286"/>
        <v>Não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>
        <f>IFERROR(VLOOKUP(A3071,[1]Monitoramento_Base_somente_disp!$A:$J,4,FALSE),0)</f>
        <v>36862</v>
      </c>
      <c r="C3071" s="18">
        <f>IFERROR(VLOOKUP(A3071,[1]Monitoramento_Base_somente_disp!$A:$J,5,FALSE),0)</f>
        <v>16925055</v>
      </c>
      <c r="D3071" s="18">
        <f>IFERROR(VLOOKUP(A3071,[1]Monitoramento_Base_somente_disp!$A:$J,6,FALSE),0)</f>
        <v>0</v>
      </c>
      <c r="E3071" s="18">
        <f>IFERROR(VLOOKUP(A3071,[1]Monitoramento_Base_somente_disp!$A:$J,7,FALSE),0)</f>
        <v>0</v>
      </c>
      <c r="F3071" s="18">
        <f>IFERROR(VLOOKUP(A3071,[1]Monitoramento_Base_somente_disp!$A:$J,8,FALSE),0)</f>
        <v>0</v>
      </c>
      <c r="G3071" s="18">
        <f>IFERROR(VLOOKUP(A3071,[1]Monitoramento_Base_somente_disp!$A:$J,9,FALSE),0)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Não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>
        <f>IFERROR(VLOOKUP(A3072,[1]Monitoramento_Base_somente_disp!$A:$J,4,FALSE),0)</f>
        <v>14578</v>
      </c>
      <c r="C3072" s="18">
        <f>IFERROR(VLOOKUP(A3072,[1]Monitoramento_Base_somente_disp!$A:$J,5,FALSE),0)</f>
        <v>3409095</v>
      </c>
      <c r="D3072" s="18">
        <f>IFERROR(VLOOKUP(A3072,[1]Monitoramento_Base_somente_disp!$A:$J,6,FALSE),0)</f>
        <v>0</v>
      </c>
      <c r="E3072" s="18">
        <f>IFERROR(VLOOKUP(A3072,[1]Monitoramento_Base_somente_disp!$A:$J,7,FALSE),0)</f>
        <v>0</v>
      </c>
      <c r="F3072" s="18">
        <f>IFERROR(VLOOKUP(A3072,[1]Monitoramento_Base_somente_disp!$A:$J,8,FALSE),0)</f>
        <v>0</v>
      </c>
      <c r="G3072" s="18">
        <f>IFERROR(VLOOKUP(A3072,[1]Monitoramento_Base_somente_disp!$A:$J,9,FALSE),0)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Não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>
        <f>IFERROR(VLOOKUP(A3073,[1]Monitoramento_Base_somente_disp!$A:$J,4,FALSE),0)</f>
        <v>23628</v>
      </c>
      <c r="C3073" s="18">
        <f>IFERROR(VLOOKUP(A3073,[1]Monitoramento_Base_somente_disp!$A:$J,5,FALSE),0)</f>
        <v>20918363</v>
      </c>
      <c r="D3073" s="18">
        <f>IFERROR(VLOOKUP(A3073,[1]Monitoramento_Base_somente_disp!$A:$J,6,FALSE),0)</f>
        <v>0</v>
      </c>
      <c r="E3073" s="18">
        <f>IFERROR(VLOOKUP(A3073,[1]Monitoramento_Base_somente_disp!$A:$J,7,FALSE),0)</f>
        <v>0</v>
      </c>
      <c r="F3073" s="18">
        <f>IFERROR(VLOOKUP(A3073,[1]Monitoramento_Base_somente_disp!$A:$J,8,FALSE),0)</f>
        <v>0</v>
      </c>
      <c r="G3073" s="18">
        <f>IFERROR(VLOOKUP(A3073,[1]Monitoramento_Base_somente_disp!$A:$J,9,FALSE),0)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Não</v>
      </c>
      <c r="W3073" s="18" t="str">
        <f t="shared" si="286"/>
        <v>Não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>
        <f>IFERROR(VLOOKUP(A3074,[1]Monitoramento_Base_somente_disp!$A:$J,4,FALSE),0)</f>
        <v>0</v>
      </c>
      <c r="C3074" s="18">
        <f>IFERROR(VLOOKUP(A3074,[1]Monitoramento_Base_somente_disp!$A:$J,5,FALSE),0)</f>
        <v>1001334</v>
      </c>
      <c r="D3074" s="18">
        <f>IFERROR(VLOOKUP(A3074,[1]Monitoramento_Base_somente_disp!$A:$J,6,FALSE),0)</f>
        <v>0</v>
      </c>
      <c r="E3074" s="18">
        <f>IFERROR(VLOOKUP(A3074,[1]Monitoramento_Base_somente_disp!$A:$J,7,FALSE),0)</f>
        <v>0</v>
      </c>
      <c r="F3074" s="18">
        <f>IFERROR(VLOOKUP(A3074,[1]Monitoramento_Base_somente_disp!$A:$J,8,FALSE),0)</f>
        <v>0</v>
      </c>
      <c r="G3074" s="18">
        <f>IFERROR(VLOOKUP(A3074,[1]Monitoramento_Base_somente_disp!$A:$J,9,FALSE),0)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Não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>
        <f>IFERROR(VLOOKUP(A3075,[1]Monitoramento_Base_somente_disp!$A:$J,4,FALSE),0)</f>
        <v>13033</v>
      </c>
      <c r="C3075" s="18">
        <f>IFERROR(VLOOKUP(A3075,[1]Monitoramento_Base_somente_disp!$A:$J,5,FALSE),0)</f>
        <v>26402867</v>
      </c>
      <c r="D3075" s="18">
        <f>IFERROR(VLOOKUP(A3075,[1]Monitoramento_Base_somente_disp!$A:$J,6,FALSE),0)</f>
        <v>0</v>
      </c>
      <c r="E3075" s="18">
        <f>IFERROR(VLOOKUP(A3075,[1]Monitoramento_Base_somente_disp!$A:$J,7,FALSE),0)</f>
        <v>0</v>
      </c>
      <c r="F3075" s="18">
        <f>IFERROR(VLOOKUP(A3075,[1]Monitoramento_Base_somente_disp!$A:$J,8,FALSE),0)</f>
        <v>0</v>
      </c>
      <c r="G3075" s="18">
        <f>IFERROR(VLOOKUP(A3075,[1]Monitoramento_Base_somente_disp!$A:$J,9,FALSE),0)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Sim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Não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>
        <f>IFERROR(VLOOKUP(A3076,[1]Monitoramento_Base_somente_disp!$A:$J,4,FALSE),0)</f>
        <v>0</v>
      </c>
      <c r="C3076" s="18">
        <f>IFERROR(VLOOKUP(A3076,[1]Monitoramento_Base_somente_disp!$A:$J,5,FALSE),0)</f>
        <v>6420050</v>
      </c>
      <c r="D3076" s="18">
        <f>IFERROR(VLOOKUP(A3076,[1]Monitoramento_Base_somente_disp!$A:$J,6,FALSE),0)</f>
        <v>0</v>
      </c>
      <c r="E3076" s="18">
        <f>IFERROR(VLOOKUP(A3076,[1]Monitoramento_Base_somente_disp!$A:$J,7,FALSE),0)</f>
        <v>0</v>
      </c>
      <c r="F3076" s="18">
        <f>IFERROR(VLOOKUP(A3076,[1]Monitoramento_Base_somente_disp!$A:$J,8,FALSE),0)</f>
        <v>0</v>
      </c>
      <c r="G3076" s="18">
        <f>IFERROR(VLOOKUP(A3076,[1]Monitoramento_Base_somente_disp!$A:$J,9,FALSE),0)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Não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>
        <f>IFERROR(VLOOKUP(A3077,[1]Monitoramento_Base_somente_disp!$A:$J,4,FALSE),0)</f>
        <v>38696</v>
      </c>
      <c r="C3077" s="18">
        <f>IFERROR(VLOOKUP(A3077,[1]Monitoramento_Base_somente_disp!$A:$J,5,FALSE),0)</f>
        <v>27647127</v>
      </c>
      <c r="D3077" s="18">
        <f>IFERROR(VLOOKUP(A3077,[1]Monitoramento_Base_somente_disp!$A:$J,6,FALSE),0)</f>
        <v>0</v>
      </c>
      <c r="E3077" s="18">
        <f>IFERROR(VLOOKUP(A3077,[1]Monitoramento_Base_somente_disp!$A:$J,7,FALSE),0)</f>
        <v>0</v>
      </c>
      <c r="F3077" s="18">
        <f>IFERROR(VLOOKUP(A3077,[1]Monitoramento_Base_somente_disp!$A:$J,8,FALSE),0)</f>
        <v>0</v>
      </c>
      <c r="G3077" s="18">
        <f>IFERROR(VLOOKUP(A3077,[1]Monitoramento_Base_somente_disp!$A:$J,9,FALSE),0)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Não</v>
      </c>
      <c r="W3077" s="18" t="str">
        <f t="shared" si="286"/>
        <v>Não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>
        <f>IFERROR(VLOOKUP(A3078,[1]Monitoramento_Base_somente_disp!$A:$J,4,FALSE),0)</f>
        <v>10696</v>
      </c>
      <c r="C3078" s="18">
        <f>IFERROR(VLOOKUP(A3078,[1]Monitoramento_Base_somente_disp!$A:$J,5,FALSE),0)</f>
        <v>5689014</v>
      </c>
      <c r="D3078" s="18">
        <f>IFERROR(VLOOKUP(A3078,[1]Monitoramento_Base_somente_disp!$A:$J,6,FALSE),0)</f>
        <v>0</v>
      </c>
      <c r="E3078" s="18">
        <f>IFERROR(VLOOKUP(A3078,[1]Monitoramento_Base_somente_disp!$A:$J,7,FALSE),0)</f>
        <v>0</v>
      </c>
      <c r="F3078" s="18">
        <f>IFERROR(VLOOKUP(A3078,[1]Monitoramento_Base_somente_disp!$A:$J,8,FALSE),0)</f>
        <v>0</v>
      </c>
      <c r="G3078" s="18">
        <f>IFERROR(VLOOKUP(A3078,[1]Monitoramento_Base_somente_disp!$A:$J,9,FALSE),0)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Não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>
        <f>IFERROR(VLOOKUP(A3079,[1]Monitoramento_Base_somente_disp!$A:$J,4,FALSE),0)</f>
        <v>185</v>
      </c>
      <c r="C3079" s="18">
        <f>IFERROR(VLOOKUP(A3079,[1]Monitoramento_Base_somente_disp!$A:$J,5,FALSE),0)</f>
        <v>8341682</v>
      </c>
      <c r="D3079" s="18">
        <f>IFERROR(VLOOKUP(A3079,[1]Monitoramento_Base_somente_disp!$A:$J,6,FALSE),0)</f>
        <v>0</v>
      </c>
      <c r="E3079" s="18">
        <f>IFERROR(VLOOKUP(A3079,[1]Monitoramento_Base_somente_disp!$A:$J,7,FALSE),0)</f>
        <v>0</v>
      </c>
      <c r="F3079" s="18">
        <f>IFERROR(VLOOKUP(A3079,[1]Monitoramento_Base_somente_disp!$A:$J,8,FALSE),0)</f>
        <v>0</v>
      </c>
      <c r="G3079" s="18">
        <f>IFERROR(VLOOKUP(A3079,[1]Monitoramento_Base_somente_disp!$A:$J,9,FALSE),0)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Sim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Não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>
        <f>IFERROR(VLOOKUP(A3080,[1]Monitoramento_Base_somente_disp!$A:$J,4,FALSE),0)</f>
        <v>120</v>
      </c>
      <c r="C3080" s="18">
        <f>IFERROR(VLOOKUP(A3080,[1]Monitoramento_Base_somente_disp!$A:$J,5,FALSE),0)</f>
        <v>534898</v>
      </c>
      <c r="D3080" s="18">
        <f>IFERROR(VLOOKUP(A3080,[1]Monitoramento_Base_somente_disp!$A:$J,6,FALSE),0)</f>
        <v>0</v>
      </c>
      <c r="E3080" s="18">
        <f>IFERROR(VLOOKUP(A3080,[1]Monitoramento_Base_somente_disp!$A:$J,7,FALSE),0)</f>
        <v>0</v>
      </c>
      <c r="F3080" s="18">
        <f>IFERROR(VLOOKUP(A3080,[1]Monitoramento_Base_somente_disp!$A:$J,8,FALSE),0)</f>
        <v>0</v>
      </c>
      <c r="G3080" s="18">
        <f>IFERROR(VLOOKUP(A3080,[1]Monitoramento_Base_somente_disp!$A:$J,9,FALSE),0)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Não</v>
      </c>
      <c r="W3080" s="18" t="str">
        <f t="shared" si="292"/>
        <v>Não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>
        <f>IFERROR(VLOOKUP(A3081,[1]Monitoramento_Base_somente_disp!$A:$J,4,FALSE),0)</f>
        <v>0</v>
      </c>
      <c r="C3081" s="18">
        <f>IFERROR(VLOOKUP(A3081,[1]Monitoramento_Base_somente_disp!$A:$J,5,FALSE),0)</f>
        <v>648244</v>
      </c>
      <c r="D3081" s="18">
        <f>IFERROR(VLOOKUP(A3081,[1]Monitoramento_Base_somente_disp!$A:$J,6,FALSE),0)</f>
        <v>0</v>
      </c>
      <c r="E3081" s="18">
        <f>IFERROR(VLOOKUP(A3081,[1]Monitoramento_Base_somente_disp!$A:$J,7,FALSE),0)</f>
        <v>0</v>
      </c>
      <c r="F3081" s="18">
        <f>IFERROR(VLOOKUP(A3081,[1]Monitoramento_Base_somente_disp!$A:$J,8,FALSE),0)</f>
        <v>0</v>
      </c>
      <c r="G3081" s="18">
        <f>IFERROR(VLOOKUP(A3081,[1]Monitoramento_Base_somente_disp!$A:$J,9,FALSE),0)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0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Não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>
        <f>IFERROR(VLOOKUP(A3082,[1]Monitoramento_Base_somente_disp!$A:$J,4,FALSE),0)</f>
        <v>29036</v>
      </c>
      <c r="C3082" s="18">
        <f>IFERROR(VLOOKUP(A3082,[1]Monitoramento_Base_somente_disp!$A:$J,5,FALSE),0)</f>
        <v>3117019</v>
      </c>
      <c r="D3082" s="18">
        <f>IFERROR(VLOOKUP(A3082,[1]Monitoramento_Base_somente_disp!$A:$J,6,FALSE),0)</f>
        <v>0</v>
      </c>
      <c r="E3082" s="18">
        <f>IFERROR(VLOOKUP(A3082,[1]Monitoramento_Base_somente_disp!$A:$J,7,FALSE),0)</f>
        <v>0</v>
      </c>
      <c r="F3082" s="18">
        <f>IFERROR(VLOOKUP(A3082,[1]Monitoramento_Base_somente_disp!$A:$J,8,FALSE),0)</f>
        <v>0</v>
      </c>
      <c r="G3082" s="18">
        <f>IFERROR(VLOOKUP(A3082,[1]Monitoramento_Base_somente_disp!$A:$J,9,FALSE),0)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Não</v>
      </c>
      <c r="W3082" s="18" t="str">
        <f t="shared" si="292"/>
        <v>Não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>
        <f>IFERROR(VLOOKUP(A3083,[1]Monitoramento_Base_somente_disp!$A:$J,4,FALSE),0)</f>
        <v>3268</v>
      </c>
      <c r="C3083" s="18">
        <f>IFERROR(VLOOKUP(A3083,[1]Monitoramento_Base_somente_disp!$A:$J,5,FALSE),0)</f>
        <v>8229217</v>
      </c>
      <c r="D3083" s="18">
        <f>IFERROR(VLOOKUP(A3083,[1]Monitoramento_Base_somente_disp!$A:$J,6,FALSE),0)</f>
        <v>0</v>
      </c>
      <c r="E3083" s="18">
        <f>IFERROR(VLOOKUP(A3083,[1]Monitoramento_Base_somente_disp!$A:$J,7,FALSE),0)</f>
        <v>0</v>
      </c>
      <c r="F3083" s="18">
        <f>IFERROR(VLOOKUP(A3083,[1]Monitoramento_Base_somente_disp!$A:$J,8,FALSE),0)</f>
        <v>0</v>
      </c>
      <c r="G3083" s="18">
        <f>IFERROR(VLOOKUP(A3083,[1]Monitoramento_Base_somente_disp!$A:$J,9,FALSE),0)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Sim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Não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>
        <f>IFERROR(VLOOKUP(A3084,[1]Monitoramento_Base_somente_disp!$A:$J,4,FALSE),0)</f>
        <v>1400</v>
      </c>
      <c r="C3084" s="18">
        <f>IFERROR(VLOOKUP(A3084,[1]Monitoramento_Base_somente_disp!$A:$J,5,FALSE),0)</f>
        <v>8184046</v>
      </c>
      <c r="D3084" s="18">
        <f>IFERROR(VLOOKUP(A3084,[1]Monitoramento_Base_somente_disp!$A:$J,6,FALSE),0)</f>
        <v>0</v>
      </c>
      <c r="E3084" s="18">
        <f>IFERROR(VLOOKUP(A3084,[1]Monitoramento_Base_somente_disp!$A:$J,7,FALSE),0)</f>
        <v>0</v>
      </c>
      <c r="F3084" s="18">
        <f>IFERROR(VLOOKUP(A3084,[1]Monitoramento_Base_somente_disp!$A:$J,8,FALSE),0)</f>
        <v>0</v>
      </c>
      <c r="G3084" s="18">
        <f>IFERROR(VLOOKUP(A3084,[1]Monitoramento_Base_somente_disp!$A:$J,9,FALSE),0)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Não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>
        <f>IFERROR(VLOOKUP(A3085,[1]Monitoramento_Base_somente_disp!$A:$J,4,FALSE),0)</f>
        <v>257701</v>
      </c>
      <c r="C3085" s="18">
        <f>IFERROR(VLOOKUP(A3085,[1]Monitoramento_Base_somente_disp!$A:$J,5,FALSE),0)</f>
        <v>24479383</v>
      </c>
      <c r="D3085" s="18">
        <f>IFERROR(VLOOKUP(A3085,[1]Monitoramento_Base_somente_disp!$A:$J,6,FALSE),0)</f>
        <v>0</v>
      </c>
      <c r="E3085" s="18">
        <f>IFERROR(VLOOKUP(A3085,[1]Monitoramento_Base_somente_disp!$A:$J,7,FALSE),0)</f>
        <v>0</v>
      </c>
      <c r="F3085" s="18">
        <f>IFERROR(VLOOKUP(A3085,[1]Monitoramento_Base_somente_disp!$A:$J,8,FALSE),0)</f>
        <v>0</v>
      </c>
      <c r="G3085" s="18">
        <f>IFERROR(VLOOKUP(A3085,[1]Monitoramento_Base_somente_disp!$A:$J,9,FALSE),0)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Não</v>
      </c>
      <c r="W3085" s="18" t="str">
        <f t="shared" si="292"/>
        <v>Não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>
        <f>IFERROR(VLOOKUP(A3086,[1]Monitoramento_Base_somente_disp!$A:$J,4,FALSE),0)</f>
        <v>0</v>
      </c>
      <c r="C3086" s="18">
        <f>IFERROR(VLOOKUP(A3086,[1]Monitoramento_Base_somente_disp!$A:$J,5,FALSE),0)</f>
        <v>19779741</v>
      </c>
      <c r="D3086" s="18">
        <f>IFERROR(VLOOKUP(A3086,[1]Monitoramento_Base_somente_disp!$A:$J,6,FALSE),0)</f>
        <v>0</v>
      </c>
      <c r="E3086" s="18">
        <f>IFERROR(VLOOKUP(A3086,[1]Monitoramento_Base_somente_disp!$A:$J,7,FALSE),0)</f>
        <v>0</v>
      </c>
      <c r="F3086" s="18">
        <f>IFERROR(VLOOKUP(A3086,[1]Monitoramento_Base_somente_disp!$A:$J,8,FALSE),0)</f>
        <v>0</v>
      </c>
      <c r="G3086" s="18">
        <f>IFERROR(VLOOKUP(A3086,[1]Monitoramento_Base_somente_disp!$A:$J,9,FALSE),0)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Não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>
        <f>IFERROR(VLOOKUP(A3087,[1]Monitoramento_Base_somente_disp!$A:$J,4,FALSE),0)</f>
        <v>8914</v>
      </c>
      <c r="C3087" s="18">
        <f>IFERROR(VLOOKUP(A3087,[1]Monitoramento_Base_somente_disp!$A:$J,5,FALSE),0)</f>
        <v>535229</v>
      </c>
      <c r="D3087" s="18">
        <f>IFERROR(VLOOKUP(A3087,[1]Monitoramento_Base_somente_disp!$A:$J,6,FALSE),0)</f>
        <v>0</v>
      </c>
      <c r="E3087" s="18">
        <f>IFERROR(VLOOKUP(A3087,[1]Monitoramento_Base_somente_disp!$A:$J,7,FALSE),0)</f>
        <v>0</v>
      </c>
      <c r="F3087" s="18">
        <f>IFERROR(VLOOKUP(A3087,[1]Monitoramento_Base_somente_disp!$A:$J,8,FALSE),0)</f>
        <v>0</v>
      </c>
      <c r="G3087" s="18">
        <f>IFERROR(VLOOKUP(A3087,[1]Monitoramento_Base_somente_disp!$A:$J,9,FALSE),0)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Não</v>
      </c>
      <c r="W3087" s="18" t="str">
        <f t="shared" si="292"/>
        <v>Não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>
        <f>IFERROR(VLOOKUP(A3088,[1]Monitoramento_Base_somente_disp!$A:$J,4,FALSE),0)</f>
        <v>24154</v>
      </c>
      <c r="C3088" s="18">
        <f>IFERROR(VLOOKUP(A3088,[1]Monitoramento_Base_somente_disp!$A:$J,5,FALSE),0)</f>
        <v>493918</v>
      </c>
      <c r="D3088" s="18">
        <f>IFERROR(VLOOKUP(A3088,[1]Monitoramento_Base_somente_disp!$A:$J,6,FALSE),0)</f>
        <v>0</v>
      </c>
      <c r="E3088" s="18">
        <f>IFERROR(VLOOKUP(A3088,[1]Monitoramento_Base_somente_disp!$A:$J,7,FALSE),0)</f>
        <v>0</v>
      </c>
      <c r="F3088" s="18">
        <f>IFERROR(VLOOKUP(A3088,[1]Monitoramento_Base_somente_disp!$A:$J,8,FALSE),0)</f>
        <v>0</v>
      </c>
      <c r="G3088" s="18">
        <f>IFERROR(VLOOKUP(A3088,[1]Monitoramento_Base_somente_disp!$A:$J,9,FALSE),0)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Não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>
        <f>IFERROR(VLOOKUP(A3089,[1]Monitoramento_Base_somente_disp!$A:$J,4,FALSE),0)</f>
        <v>28017</v>
      </c>
      <c r="C3089" s="18">
        <f>IFERROR(VLOOKUP(A3089,[1]Monitoramento_Base_somente_disp!$A:$J,5,FALSE),0)</f>
        <v>3891354</v>
      </c>
      <c r="D3089" s="18">
        <f>IFERROR(VLOOKUP(A3089,[1]Monitoramento_Base_somente_disp!$A:$J,6,FALSE),0)</f>
        <v>0</v>
      </c>
      <c r="E3089" s="18">
        <f>IFERROR(VLOOKUP(A3089,[1]Monitoramento_Base_somente_disp!$A:$J,7,FALSE),0)</f>
        <v>0</v>
      </c>
      <c r="F3089" s="18">
        <f>IFERROR(VLOOKUP(A3089,[1]Monitoramento_Base_somente_disp!$A:$J,8,FALSE),0)</f>
        <v>0</v>
      </c>
      <c r="G3089" s="18">
        <f>IFERROR(VLOOKUP(A3089,[1]Monitoramento_Base_somente_disp!$A:$J,9,FALSE),0)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Não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>
        <f>IFERROR(VLOOKUP(A3090,[1]Monitoramento_Base_somente_disp!$A:$J,4,FALSE),0)</f>
        <v>11114</v>
      </c>
      <c r="C3090" s="18">
        <f>IFERROR(VLOOKUP(A3090,[1]Monitoramento_Base_somente_disp!$A:$J,5,FALSE),0)</f>
        <v>1501533</v>
      </c>
      <c r="D3090" s="18">
        <f>IFERROR(VLOOKUP(A3090,[1]Monitoramento_Base_somente_disp!$A:$J,6,FALSE),0)</f>
        <v>0</v>
      </c>
      <c r="E3090" s="18">
        <f>IFERROR(VLOOKUP(A3090,[1]Monitoramento_Base_somente_disp!$A:$J,7,FALSE),0)</f>
        <v>0</v>
      </c>
      <c r="F3090" s="18">
        <f>IFERROR(VLOOKUP(A3090,[1]Monitoramento_Base_somente_disp!$A:$J,8,FALSE),0)</f>
        <v>0</v>
      </c>
      <c r="G3090" s="18">
        <f>IFERROR(VLOOKUP(A3090,[1]Monitoramento_Base_somente_disp!$A:$J,9,FALSE),0)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Não</v>
      </c>
      <c r="W3090" s="18" t="str">
        <f t="shared" si="292"/>
        <v>Não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IFERROR(VLOOKUP(A3091,[1]Monitoramento_Base_somente_disp!$A:$J,4,FALSE),0)</f>
        <v>0</v>
      </c>
      <c r="C3091" s="18">
        <f>IFERROR(VLOOKUP(A3091,[1]Monitoramento_Base_somente_disp!$A:$J,5,FALSE),0)</f>
        <v>0</v>
      </c>
      <c r="D3091" s="18">
        <f>IFERROR(VLOOKUP(A3091,[1]Monitoramento_Base_somente_disp!$A:$J,6,FALSE),0)</f>
        <v>0</v>
      </c>
      <c r="E3091" s="18">
        <f>IFERROR(VLOOKUP(A3091,[1]Monitoramento_Base_somente_disp!$A:$J,7,FALSE),0)</f>
        <v>0</v>
      </c>
      <c r="F3091" s="18">
        <f>IFERROR(VLOOKUP(A3091,[1]Monitoramento_Base_somente_disp!$A:$J,8,FALSE),0)</f>
        <v>0</v>
      </c>
      <c r="G3091" s="18">
        <f>IFERROR(VLOOKUP(A3091,[1]Monitoramento_Base_somente_disp!$A:$J,9,FALSE),0)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IFERROR(VLOOKUP(A3092,[1]Monitoramento_Base_somente_disp!$A:$J,4,FALSE),0)</f>
        <v>14206</v>
      </c>
      <c r="C3092" s="18">
        <f>IFERROR(VLOOKUP(A3092,[1]Monitoramento_Base_somente_disp!$A:$J,5,FALSE),0)</f>
        <v>30632721</v>
      </c>
      <c r="D3092" s="18">
        <f>IFERROR(VLOOKUP(A3092,[1]Monitoramento_Base_somente_disp!$A:$J,6,FALSE),0)</f>
        <v>0</v>
      </c>
      <c r="E3092" s="18">
        <f>IFERROR(VLOOKUP(A3092,[1]Monitoramento_Base_somente_disp!$A:$J,7,FALSE),0)</f>
        <v>0</v>
      </c>
      <c r="F3092" s="18">
        <f>IFERROR(VLOOKUP(A3092,[1]Monitoramento_Base_somente_disp!$A:$J,8,FALSE),0)</f>
        <v>0</v>
      </c>
      <c r="G3092" s="18">
        <f>IFERROR(VLOOKUP(A3092,[1]Monitoramento_Base_somente_disp!$A:$J,9,FALSE),0)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Não</v>
      </c>
      <c r="W3092" s="18" t="str">
        <f t="shared" si="292"/>
        <v>Não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>
        <f>IFERROR(VLOOKUP(A3093,[1]Monitoramento_Base_somente_disp!$A:$J,4,FALSE),0)</f>
        <v>10543</v>
      </c>
      <c r="C3093" s="18">
        <f>IFERROR(VLOOKUP(A3093,[1]Monitoramento_Base_somente_disp!$A:$J,5,FALSE),0)</f>
        <v>1856089</v>
      </c>
      <c r="D3093" s="18">
        <f>IFERROR(VLOOKUP(A3093,[1]Monitoramento_Base_somente_disp!$A:$J,6,FALSE),0)</f>
        <v>0</v>
      </c>
      <c r="E3093" s="18">
        <f>IFERROR(VLOOKUP(A3093,[1]Monitoramento_Base_somente_disp!$A:$J,7,FALSE),0)</f>
        <v>0</v>
      </c>
      <c r="F3093" s="18">
        <f>IFERROR(VLOOKUP(A3093,[1]Monitoramento_Base_somente_disp!$A:$J,8,FALSE),0)</f>
        <v>0</v>
      </c>
      <c r="G3093" s="18">
        <f>IFERROR(VLOOKUP(A3093,[1]Monitoramento_Base_somente_disp!$A:$J,9,FALSE),0)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Não</v>
      </c>
      <c r="W3093" s="18" t="str">
        <f t="shared" si="292"/>
        <v>Não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>
        <f>IFERROR(VLOOKUP(A3094,[1]Monitoramento_Base_somente_disp!$A:$J,4,FALSE),0)</f>
        <v>594</v>
      </c>
      <c r="C3094" s="18">
        <f>IFERROR(VLOOKUP(A3094,[1]Monitoramento_Base_somente_disp!$A:$J,5,FALSE),0)</f>
        <v>415455</v>
      </c>
      <c r="D3094" s="18">
        <f>IFERROR(VLOOKUP(A3094,[1]Monitoramento_Base_somente_disp!$A:$J,6,FALSE),0)</f>
        <v>0</v>
      </c>
      <c r="E3094" s="18">
        <f>IFERROR(VLOOKUP(A3094,[1]Monitoramento_Base_somente_disp!$A:$J,7,FALSE),0)</f>
        <v>0</v>
      </c>
      <c r="F3094" s="18">
        <f>IFERROR(VLOOKUP(A3094,[1]Monitoramento_Base_somente_disp!$A:$J,8,FALSE),0)</f>
        <v>0</v>
      </c>
      <c r="G3094" s="18">
        <f>IFERROR(VLOOKUP(A3094,[1]Monitoramento_Base_somente_disp!$A:$J,9,FALSE),0)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Sim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Não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>
        <f>IFERROR(VLOOKUP(A3095,[1]Monitoramento_Base_somente_disp!$A:$J,4,FALSE),0)</f>
        <v>679</v>
      </c>
      <c r="C3095" s="18">
        <f>IFERROR(VLOOKUP(A3095,[1]Monitoramento_Base_somente_disp!$A:$J,5,FALSE),0)</f>
        <v>62578</v>
      </c>
      <c r="D3095" s="18">
        <f>IFERROR(VLOOKUP(A3095,[1]Monitoramento_Base_somente_disp!$A:$J,6,FALSE),0)</f>
        <v>0</v>
      </c>
      <c r="E3095" s="18">
        <f>IFERROR(VLOOKUP(A3095,[1]Monitoramento_Base_somente_disp!$A:$J,7,FALSE),0)</f>
        <v>0</v>
      </c>
      <c r="F3095" s="18">
        <f>IFERROR(VLOOKUP(A3095,[1]Monitoramento_Base_somente_disp!$A:$J,8,FALSE),0)</f>
        <v>0</v>
      </c>
      <c r="G3095" s="18">
        <f>IFERROR(VLOOKUP(A3095,[1]Monitoramento_Base_somente_disp!$A:$J,9,FALSE),0)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Sim</v>
      </c>
      <c r="U3095" s="18" t="str">
        <f t="shared" si="290"/>
        <v>Sim</v>
      </c>
      <c r="V3095" s="18" t="str">
        <f t="shared" si="291"/>
        <v>Não</v>
      </c>
      <c r="W3095" s="18" t="str">
        <f t="shared" si="292"/>
        <v>Não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>
        <f>IFERROR(VLOOKUP(A3096,[1]Monitoramento_Base_somente_disp!$A:$J,4,FALSE),0)</f>
        <v>12289</v>
      </c>
      <c r="C3096" s="18">
        <f>IFERROR(VLOOKUP(A3096,[1]Monitoramento_Base_somente_disp!$A:$J,5,FALSE),0)</f>
        <v>782744</v>
      </c>
      <c r="D3096" s="18">
        <f>IFERROR(VLOOKUP(A3096,[1]Monitoramento_Base_somente_disp!$A:$J,6,FALSE),0)</f>
        <v>0</v>
      </c>
      <c r="E3096" s="18">
        <f>IFERROR(VLOOKUP(A3096,[1]Monitoramento_Base_somente_disp!$A:$J,7,FALSE),0)</f>
        <v>0</v>
      </c>
      <c r="F3096" s="18">
        <f>IFERROR(VLOOKUP(A3096,[1]Monitoramento_Base_somente_disp!$A:$J,8,FALSE),0)</f>
        <v>0</v>
      </c>
      <c r="G3096" s="18">
        <f>IFERROR(VLOOKUP(A3096,[1]Monitoramento_Base_somente_disp!$A:$J,9,FALSE),0)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Não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>
        <f>IFERROR(VLOOKUP(A3097,[1]Monitoramento_Base_somente_disp!$A:$J,4,FALSE),0)</f>
        <v>7143</v>
      </c>
      <c r="C3097" s="18">
        <f>IFERROR(VLOOKUP(A3097,[1]Monitoramento_Base_somente_disp!$A:$J,5,FALSE),0)</f>
        <v>51707666</v>
      </c>
      <c r="D3097" s="18">
        <f>IFERROR(VLOOKUP(A3097,[1]Monitoramento_Base_somente_disp!$A:$J,6,FALSE),0)</f>
        <v>0</v>
      </c>
      <c r="E3097" s="18">
        <f>IFERROR(VLOOKUP(A3097,[1]Monitoramento_Base_somente_disp!$A:$J,7,FALSE),0)</f>
        <v>0</v>
      </c>
      <c r="F3097" s="18">
        <f>IFERROR(VLOOKUP(A3097,[1]Monitoramento_Base_somente_disp!$A:$J,8,FALSE),0)</f>
        <v>0</v>
      </c>
      <c r="G3097" s="18">
        <f>IFERROR(VLOOKUP(A3097,[1]Monitoramento_Base_somente_disp!$A:$J,9,FALSE),0)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Não</v>
      </c>
      <c r="W3097" s="18" t="str">
        <f t="shared" si="292"/>
        <v>Não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>
        <f>IFERROR(VLOOKUP(A3098,[1]Monitoramento_Base_somente_disp!$A:$J,4,FALSE),0)</f>
        <v>4323</v>
      </c>
      <c r="C3098" s="18">
        <f>IFERROR(VLOOKUP(A3098,[1]Monitoramento_Base_somente_disp!$A:$J,5,FALSE),0)</f>
        <v>2374074</v>
      </c>
      <c r="D3098" s="18">
        <f>IFERROR(VLOOKUP(A3098,[1]Monitoramento_Base_somente_disp!$A:$J,6,FALSE),0)</f>
        <v>0</v>
      </c>
      <c r="E3098" s="18">
        <f>IFERROR(VLOOKUP(A3098,[1]Monitoramento_Base_somente_disp!$A:$J,7,FALSE),0)</f>
        <v>0</v>
      </c>
      <c r="F3098" s="18">
        <f>IFERROR(VLOOKUP(A3098,[1]Monitoramento_Base_somente_disp!$A:$J,8,FALSE),0)</f>
        <v>0</v>
      </c>
      <c r="G3098" s="18">
        <f>IFERROR(VLOOKUP(A3098,[1]Monitoramento_Base_somente_disp!$A:$J,9,FALSE),0)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Não</v>
      </c>
      <c r="W3098" s="18" t="str">
        <f t="shared" si="292"/>
        <v>Não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>
        <f>IFERROR(VLOOKUP(A3099,[1]Monitoramento_Base_somente_disp!$A:$J,4,FALSE),0)</f>
        <v>18876</v>
      </c>
      <c r="C3099" s="18">
        <f>IFERROR(VLOOKUP(A3099,[1]Monitoramento_Base_somente_disp!$A:$J,5,FALSE),0)</f>
        <v>4334444</v>
      </c>
      <c r="D3099" s="18">
        <f>IFERROR(VLOOKUP(A3099,[1]Monitoramento_Base_somente_disp!$A:$J,6,FALSE),0)</f>
        <v>0</v>
      </c>
      <c r="E3099" s="18">
        <f>IFERROR(VLOOKUP(A3099,[1]Monitoramento_Base_somente_disp!$A:$J,7,FALSE),0)</f>
        <v>0</v>
      </c>
      <c r="F3099" s="18">
        <f>IFERROR(VLOOKUP(A3099,[1]Monitoramento_Base_somente_disp!$A:$J,8,FALSE),0)</f>
        <v>0</v>
      </c>
      <c r="G3099" s="18">
        <f>IFERROR(VLOOKUP(A3099,[1]Monitoramento_Base_somente_disp!$A:$J,9,FALSE),0)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Sim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Não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>
        <f>IFERROR(VLOOKUP(A3100,[1]Monitoramento_Base_somente_disp!$A:$J,4,FALSE),0)</f>
        <v>9556</v>
      </c>
      <c r="C3100" s="18">
        <f>IFERROR(VLOOKUP(A3100,[1]Monitoramento_Base_somente_disp!$A:$J,5,FALSE),0)</f>
        <v>1040392</v>
      </c>
      <c r="D3100" s="18">
        <f>IFERROR(VLOOKUP(A3100,[1]Monitoramento_Base_somente_disp!$A:$J,6,FALSE),0)</f>
        <v>0</v>
      </c>
      <c r="E3100" s="18">
        <f>IFERROR(VLOOKUP(A3100,[1]Monitoramento_Base_somente_disp!$A:$J,7,FALSE),0)</f>
        <v>0</v>
      </c>
      <c r="F3100" s="18">
        <f>IFERROR(VLOOKUP(A3100,[1]Monitoramento_Base_somente_disp!$A:$J,8,FALSE),0)</f>
        <v>0</v>
      </c>
      <c r="G3100" s="18">
        <f>IFERROR(VLOOKUP(A3100,[1]Monitoramento_Base_somente_disp!$A:$J,9,FALSE),0)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Não</v>
      </c>
      <c r="W3100" s="18" t="str">
        <f t="shared" si="292"/>
        <v>Não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>
        <f>IFERROR(VLOOKUP(A3101,[1]Monitoramento_Base_somente_disp!$A:$J,4,FALSE),0)</f>
        <v>8877</v>
      </c>
      <c r="C3101" s="18">
        <f>IFERROR(VLOOKUP(A3101,[1]Monitoramento_Base_somente_disp!$A:$J,5,FALSE),0)</f>
        <v>4093023</v>
      </c>
      <c r="D3101" s="18">
        <f>IFERROR(VLOOKUP(A3101,[1]Monitoramento_Base_somente_disp!$A:$J,6,FALSE),0)</f>
        <v>0</v>
      </c>
      <c r="E3101" s="18">
        <f>IFERROR(VLOOKUP(A3101,[1]Monitoramento_Base_somente_disp!$A:$J,7,FALSE),0)</f>
        <v>0</v>
      </c>
      <c r="F3101" s="18">
        <f>IFERROR(VLOOKUP(A3101,[1]Monitoramento_Base_somente_disp!$A:$J,8,FALSE),0)</f>
        <v>0</v>
      </c>
      <c r="G3101" s="18">
        <f>IFERROR(VLOOKUP(A3101,[1]Monitoramento_Base_somente_disp!$A:$J,9,FALSE),0)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Sim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Não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>
        <f>IFERROR(VLOOKUP(A3102,[1]Monitoramento_Base_somente_disp!$A:$J,4,FALSE),0)</f>
        <v>105217</v>
      </c>
      <c r="C3102" s="18">
        <f>IFERROR(VLOOKUP(A3102,[1]Monitoramento_Base_somente_disp!$A:$J,5,FALSE),0)</f>
        <v>35345944</v>
      </c>
      <c r="D3102" s="18">
        <f>IFERROR(VLOOKUP(A3102,[1]Monitoramento_Base_somente_disp!$A:$J,6,FALSE),0)</f>
        <v>0</v>
      </c>
      <c r="E3102" s="18">
        <f>IFERROR(VLOOKUP(A3102,[1]Monitoramento_Base_somente_disp!$A:$J,7,FALSE),0)</f>
        <v>0</v>
      </c>
      <c r="F3102" s="18">
        <f>IFERROR(VLOOKUP(A3102,[1]Monitoramento_Base_somente_disp!$A:$J,8,FALSE),0)</f>
        <v>0</v>
      </c>
      <c r="G3102" s="18">
        <f>IFERROR(VLOOKUP(A3102,[1]Monitoramento_Base_somente_disp!$A:$J,9,FALSE),0)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Não</v>
      </c>
      <c r="W3102" s="18" t="str">
        <f t="shared" si="292"/>
        <v>Não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>
        <f>IFERROR(VLOOKUP(A3103,[1]Monitoramento_Base_somente_disp!$A:$J,4,FALSE),0)</f>
        <v>976</v>
      </c>
      <c r="C3103" s="18">
        <f>IFERROR(VLOOKUP(A3103,[1]Monitoramento_Base_somente_disp!$A:$J,5,FALSE),0)</f>
        <v>1036324</v>
      </c>
      <c r="D3103" s="18">
        <f>IFERROR(VLOOKUP(A3103,[1]Monitoramento_Base_somente_disp!$A:$J,6,FALSE),0)</f>
        <v>0</v>
      </c>
      <c r="E3103" s="18">
        <f>IFERROR(VLOOKUP(A3103,[1]Monitoramento_Base_somente_disp!$A:$J,7,FALSE),0)</f>
        <v>0</v>
      </c>
      <c r="F3103" s="18">
        <f>IFERROR(VLOOKUP(A3103,[1]Monitoramento_Base_somente_disp!$A:$J,8,FALSE),0)</f>
        <v>0</v>
      </c>
      <c r="G3103" s="18">
        <f>IFERROR(VLOOKUP(A3103,[1]Monitoramento_Base_somente_disp!$A:$J,9,FALSE),0)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Não</v>
      </c>
      <c r="W3103" s="18" t="str">
        <f t="shared" si="292"/>
        <v>Não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>
        <f>IFERROR(VLOOKUP(A3104,[1]Monitoramento_Base_somente_disp!$A:$J,4,FALSE),0)</f>
        <v>14611</v>
      </c>
      <c r="C3104" s="18">
        <f>IFERROR(VLOOKUP(A3104,[1]Monitoramento_Base_somente_disp!$A:$J,5,FALSE),0)</f>
        <v>2824611</v>
      </c>
      <c r="D3104" s="18">
        <f>IFERROR(VLOOKUP(A3104,[1]Monitoramento_Base_somente_disp!$A:$J,6,FALSE),0)</f>
        <v>0</v>
      </c>
      <c r="E3104" s="18">
        <f>IFERROR(VLOOKUP(A3104,[1]Monitoramento_Base_somente_disp!$A:$J,7,FALSE),0)</f>
        <v>0</v>
      </c>
      <c r="F3104" s="18">
        <f>IFERROR(VLOOKUP(A3104,[1]Monitoramento_Base_somente_disp!$A:$J,8,FALSE),0)</f>
        <v>0</v>
      </c>
      <c r="G3104" s="18">
        <f>IFERROR(VLOOKUP(A3104,[1]Monitoramento_Base_somente_disp!$A:$J,9,FALSE),0)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Não</v>
      </c>
      <c r="W3104" s="18" t="str">
        <f t="shared" si="292"/>
        <v>Não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>
        <f>IFERROR(VLOOKUP(A3105,[1]Monitoramento_Base_somente_disp!$A:$J,4,FALSE),0)</f>
        <v>20731</v>
      </c>
      <c r="C3105" s="18">
        <f>IFERROR(VLOOKUP(A3105,[1]Monitoramento_Base_somente_disp!$A:$J,5,FALSE),0)</f>
        <v>5066417</v>
      </c>
      <c r="D3105" s="18">
        <f>IFERROR(VLOOKUP(A3105,[1]Monitoramento_Base_somente_disp!$A:$J,6,FALSE),0)</f>
        <v>0</v>
      </c>
      <c r="E3105" s="18">
        <f>IFERROR(VLOOKUP(A3105,[1]Monitoramento_Base_somente_disp!$A:$J,7,FALSE),0)</f>
        <v>0</v>
      </c>
      <c r="F3105" s="18">
        <f>IFERROR(VLOOKUP(A3105,[1]Monitoramento_Base_somente_disp!$A:$J,8,FALSE),0)</f>
        <v>0</v>
      </c>
      <c r="G3105" s="18">
        <f>IFERROR(VLOOKUP(A3105,[1]Monitoramento_Base_somente_disp!$A:$J,9,FALSE),0)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Não</v>
      </c>
      <c r="W3105" s="18" t="str">
        <f t="shared" si="292"/>
        <v>Não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>
        <f>IFERROR(VLOOKUP(A3106,[1]Monitoramento_Base_somente_disp!$A:$J,4,FALSE),0)</f>
        <v>10054</v>
      </c>
      <c r="C3106" s="18">
        <f>IFERROR(VLOOKUP(A3106,[1]Monitoramento_Base_somente_disp!$A:$J,5,FALSE),0)</f>
        <v>893106</v>
      </c>
      <c r="D3106" s="18">
        <f>IFERROR(VLOOKUP(A3106,[1]Monitoramento_Base_somente_disp!$A:$J,6,FALSE),0)</f>
        <v>0</v>
      </c>
      <c r="E3106" s="18">
        <f>IFERROR(VLOOKUP(A3106,[1]Monitoramento_Base_somente_disp!$A:$J,7,FALSE),0)</f>
        <v>0</v>
      </c>
      <c r="F3106" s="18">
        <f>IFERROR(VLOOKUP(A3106,[1]Monitoramento_Base_somente_disp!$A:$J,8,FALSE),0)</f>
        <v>0</v>
      </c>
      <c r="G3106" s="18">
        <f>IFERROR(VLOOKUP(A3106,[1]Monitoramento_Base_somente_disp!$A:$J,9,FALSE),0)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Não</v>
      </c>
      <c r="W3106" s="18" t="str">
        <f t="shared" si="292"/>
        <v>Não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>
        <f>IFERROR(VLOOKUP(A3107,[1]Monitoramento_Base_somente_disp!$A:$J,4,FALSE),0)</f>
        <v>322</v>
      </c>
      <c r="C3107" s="18">
        <f>IFERROR(VLOOKUP(A3107,[1]Monitoramento_Base_somente_disp!$A:$J,5,FALSE),0)</f>
        <v>1987345</v>
      </c>
      <c r="D3107" s="18">
        <f>IFERROR(VLOOKUP(A3107,[1]Monitoramento_Base_somente_disp!$A:$J,6,FALSE),0)</f>
        <v>0</v>
      </c>
      <c r="E3107" s="18">
        <f>IFERROR(VLOOKUP(A3107,[1]Monitoramento_Base_somente_disp!$A:$J,7,FALSE),0)</f>
        <v>0</v>
      </c>
      <c r="F3107" s="18">
        <f>IFERROR(VLOOKUP(A3107,[1]Monitoramento_Base_somente_disp!$A:$J,8,FALSE),0)</f>
        <v>0</v>
      </c>
      <c r="G3107" s="18">
        <f>IFERROR(VLOOKUP(A3107,[1]Monitoramento_Base_somente_disp!$A:$J,9,FALSE),0)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Sim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Não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>
        <f>IFERROR(VLOOKUP(A3108,[1]Monitoramento_Base_somente_disp!$A:$J,4,FALSE),0)</f>
        <v>0</v>
      </c>
      <c r="C3108" s="18">
        <f>IFERROR(VLOOKUP(A3108,[1]Monitoramento_Base_somente_disp!$A:$J,5,FALSE),0)</f>
        <v>1996667</v>
      </c>
      <c r="D3108" s="18">
        <f>IFERROR(VLOOKUP(A3108,[1]Monitoramento_Base_somente_disp!$A:$J,6,FALSE),0)</f>
        <v>0</v>
      </c>
      <c r="E3108" s="18">
        <f>IFERROR(VLOOKUP(A3108,[1]Monitoramento_Base_somente_disp!$A:$J,7,FALSE),0)</f>
        <v>0</v>
      </c>
      <c r="F3108" s="18">
        <f>IFERROR(VLOOKUP(A3108,[1]Monitoramento_Base_somente_disp!$A:$J,8,FALSE),0)</f>
        <v>0</v>
      </c>
      <c r="G3108" s="18">
        <f>IFERROR(VLOOKUP(A3108,[1]Monitoramento_Base_somente_disp!$A:$J,9,FALSE),0)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Não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>
        <f>IFERROR(VLOOKUP(A3109,[1]Monitoramento_Base_somente_disp!$A:$J,4,FALSE),0)</f>
        <v>40490</v>
      </c>
      <c r="C3109" s="18">
        <f>IFERROR(VLOOKUP(A3109,[1]Monitoramento_Base_somente_disp!$A:$J,5,FALSE),0)</f>
        <v>4076837</v>
      </c>
      <c r="D3109" s="18">
        <f>IFERROR(VLOOKUP(A3109,[1]Monitoramento_Base_somente_disp!$A:$J,6,FALSE),0)</f>
        <v>0</v>
      </c>
      <c r="E3109" s="18">
        <f>IFERROR(VLOOKUP(A3109,[1]Monitoramento_Base_somente_disp!$A:$J,7,FALSE),0)</f>
        <v>0</v>
      </c>
      <c r="F3109" s="18">
        <f>IFERROR(VLOOKUP(A3109,[1]Monitoramento_Base_somente_disp!$A:$J,8,FALSE),0)</f>
        <v>0</v>
      </c>
      <c r="G3109" s="18">
        <f>IFERROR(VLOOKUP(A3109,[1]Monitoramento_Base_somente_disp!$A:$J,9,FALSE),0)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Não</v>
      </c>
      <c r="W3109" s="18" t="str">
        <f t="shared" si="292"/>
        <v>Não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>
        <f>IFERROR(VLOOKUP(A3110,[1]Monitoramento_Base_somente_disp!$A:$J,4,FALSE),0)</f>
        <v>3486</v>
      </c>
      <c r="C3110" s="18">
        <f>IFERROR(VLOOKUP(A3110,[1]Monitoramento_Base_somente_disp!$A:$J,5,FALSE),0)</f>
        <v>16306664</v>
      </c>
      <c r="D3110" s="18">
        <f>IFERROR(VLOOKUP(A3110,[1]Monitoramento_Base_somente_disp!$A:$J,6,FALSE),0)</f>
        <v>0</v>
      </c>
      <c r="E3110" s="18">
        <f>IFERROR(VLOOKUP(A3110,[1]Monitoramento_Base_somente_disp!$A:$J,7,FALSE),0)</f>
        <v>0</v>
      </c>
      <c r="F3110" s="18">
        <f>IFERROR(VLOOKUP(A3110,[1]Monitoramento_Base_somente_disp!$A:$J,8,FALSE),0)</f>
        <v>0</v>
      </c>
      <c r="G3110" s="18">
        <f>IFERROR(VLOOKUP(A3110,[1]Monitoramento_Base_somente_disp!$A:$J,9,FALSE),0)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Sim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Não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>
        <f>IFERROR(VLOOKUP(A3111,[1]Monitoramento_Base_somente_disp!$A:$J,4,FALSE),0)</f>
        <v>3079</v>
      </c>
      <c r="C3111" s="18">
        <f>IFERROR(VLOOKUP(A3111,[1]Monitoramento_Base_somente_disp!$A:$J,5,FALSE),0)</f>
        <v>1540269</v>
      </c>
      <c r="D3111" s="18">
        <f>IFERROR(VLOOKUP(A3111,[1]Monitoramento_Base_somente_disp!$A:$J,6,FALSE),0)</f>
        <v>0</v>
      </c>
      <c r="E3111" s="18">
        <f>IFERROR(VLOOKUP(A3111,[1]Monitoramento_Base_somente_disp!$A:$J,7,FALSE),0)</f>
        <v>0</v>
      </c>
      <c r="F3111" s="18">
        <f>IFERROR(VLOOKUP(A3111,[1]Monitoramento_Base_somente_disp!$A:$J,8,FALSE),0)</f>
        <v>0</v>
      </c>
      <c r="G3111" s="18">
        <f>IFERROR(VLOOKUP(A3111,[1]Monitoramento_Base_somente_disp!$A:$J,9,FALSE),0)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Não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>
        <f>IFERROR(VLOOKUP(A3112,[1]Monitoramento_Base_somente_disp!$A:$J,4,FALSE),0)</f>
        <v>38845</v>
      </c>
      <c r="C3112" s="18">
        <f>IFERROR(VLOOKUP(A3112,[1]Monitoramento_Base_somente_disp!$A:$J,5,FALSE),0)</f>
        <v>11161034</v>
      </c>
      <c r="D3112" s="18">
        <f>IFERROR(VLOOKUP(A3112,[1]Monitoramento_Base_somente_disp!$A:$J,6,FALSE),0)</f>
        <v>0</v>
      </c>
      <c r="E3112" s="18">
        <f>IFERROR(VLOOKUP(A3112,[1]Monitoramento_Base_somente_disp!$A:$J,7,FALSE),0)</f>
        <v>0</v>
      </c>
      <c r="F3112" s="18">
        <f>IFERROR(VLOOKUP(A3112,[1]Monitoramento_Base_somente_disp!$A:$J,8,FALSE),0)</f>
        <v>0</v>
      </c>
      <c r="G3112" s="18">
        <f>IFERROR(VLOOKUP(A3112,[1]Monitoramento_Base_somente_disp!$A:$J,9,FALSE),0)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Não</v>
      </c>
      <c r="W3112" s="18" t="str">
        <f t="shared" si="292"/>
        <v>Não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>
        <f>IFERROR(VLOOKUP(A3113,[1]Monitoramento_Base_somente_disp!$A:$J,4,FALSE),0)</f>
        <v>0</v>
      </c>
      <c r="C3113" s="18">
        <f>IFERROR(VLOOKUP(A3113,[1]Monitoramento_Base_somente_disp!$A:$J,5,FALSE),0)</f>
        <v>4076379</v>
      </c>
      <c r="D3113" s="18">
        <f>IFERROR(VLOOKUP(A3113,[1]Monitoramento_Base_somente_disp!$A:$J,6,FALSE),0)</f>
        <v>0</v>
      </c>
      <c r="E3113" s="18">
        <f>IFERROR(VLOOKUP(A3113,[1]Monitoramento_Base_somente_disp!$A:$J,7,FALSE),0)</f>
        <v>0</v>
      </c>
      <c r="F3113" s="18">
        <f>IFERROR(VLOOKUP(A3113,[1]Monitoramento_Base_somente_disp!$A:$J,8,FALSE),0)</f>
        <v>0</v>
      </c>
      <c r="G3113" s="18">
        <f>IFERROR(VLOOKUP(A3113,[1]Monitoramento_Base_somente_disp!$A:$J,9,FALSE),0)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Não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>
        <f>IFERROR(VLOOKUP(A3114,[1]Monitoramento_Base_somente_disp!$A:$J,4,FALSE),0)</f>
        <v>0</v>
      </c>
      <c r="C3114" s="18">
        <f>IFERROR(VLOOKUP(A3114,[1]Monitoramento_Base_somente_disp!$A:$J,5,FALSE),0)</f>
        <v>6926871</v>
      </c>
      <c r="D3114" s="18">
        <f>IFERROR(VLOOKUP(A3114,[1]Monitoramento_Base_somente_disp!$A:$J,6,FALSE),0)</f>
        <v>0</v>
      </c>
      <c r="E3114" s="18">
        <f>IFERROR(VLOOKUP(A3114,[1]Monitoramento_Base_somente_disp!$A:$J,7,FALSE),0)</f>
        <v>0</v>
      </c>
      <c r="F3114" s="18">
        <f>IFERROR(VLOOKUP(A3114,[1]Monitoramento_Base_somente_disp!$A:$J,8,FALSE),0)</f>
        <v>0</v>
      </c>
      <c r="G3114" s="18">
        <f>IFERROR(VLOOKUP(A3114,[1]Monitoramento_Base_somente_disp!$A:$J,9,FALSE),0)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Não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>
        <f>IFERROR(VLOOKUP(A3115,[1]Monitoramento_Base_somente_disp!$A:$J,4,FALSE),0)</f>
        <v>3688</v>
      </c>
      <c r="C3115" s="18">
        <f>IFERROR(VLOOKUP(A3115,[1]Monitoramento_Base_somente_disp!$A:$J,5,FALSE),0)</f>
        <v>416802</v>
      </c>
      <c r="D3115" s="18">
        <f>IFERROR(VLOOKUP(A3115,[1]Monitoramento_Base_somente_disp!$A:$J,6,FALSE),0)</f>
        <v>0</v>
      </c>
      <c r="E3115" s="18">
        <f>IFERROR(VLOOKUP(A3115,[1]Monitoramento_Base_somente_disp!$A:$J,7,FALSE),0)</f>
        <v>0</v>
      </c>
      <c r="F3115" s="18">
        <f>IFERROR(VLOOKUP(A3115,[1]Monitoramento_Base_somente_disp!$A:$J,8,FALSE),0)</f>
        <v>0</v>
      </c>
      <c r="G3115" s="18">
        <f>IFERROR(VLOOKUP(A3115,[1]Monitoramento_Base_somente_disp!$A:$J,9,FALSE),0)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Não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>
        <f>IFERROR(VLOOKUP(A3116,[1]Monitoramento_Base_somente_disp!$A:$J,4,FALSE),0)</f>
        <v>0</v>
      </c>
      <c r="C3116" s="18">
        <f>IFERROR(VLOOKUP(A3116,[1]Monitoramento_Base_somente_disp!$A:$J,5,FALSE),0)</f>
        <v>1220090</v>
      </c>
      <c r="D3116" s="18">
        <f>IFERROR(VLOOKUP(A3116,[1]Monitoramento_Base_somente_disp!$A:$J,6,FALSE),0)</f>
        <v>0</v>
      </c>
      <c r="E3116" s="18">
        <f>IFERROR(VLOOKUP(A3116,[1]Monitoramento_Base_somente_disp!$A:$J,7,FALSE),0)</f>
        <v>0</v>
      </c>
      <c r="F3116" s="18">
        <f>IFERROR(VLOOKUP(A3116,[1]Monitoramento_Base_somente_disp!$A:$J,8,FALSE),0)</f>
        <v>0</v>
      </c>
      <c r="G3116" s="18">
        <f>IFERROR(VLOOKUP(A3116,[1]Monitoramento_Base_somente_disp!$A:$J,9,FALSE),0)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Não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>
        <f>IFERROR(VLOOKUP(A3117,[1]Monitoramento_Base_somente_disp!$A:$J,4,FALSE),0)</f>
        <v>21029</v>
      </c>
      <c r="C3117" s="18">
        <f>IFERROR(VLOOKUP(A3117,[1]Monitoramento_Base_somente_disp!$A:$J,5,FALSE),0)</f>
        <v>7545318</v>
      </c>
      <c r="D3117" s="18">
        <f>IFERROR(VLOOKUP(A3117,[1]Monitoramento_Base_somente_disp!$A:$J,6,FALSE),0)</f>
        <v>0</v>
      </c>
      <c r="E3117" s="18">
        <f>IFERROR(VLOOKUP(A3117,[1]Monitoramento_Base_somente_disp!$A:$J,7,FALSE),0)</f>
        <v>0</v>
      </c>
      <c r="F3117" s="18">
        <f>IFERROR(VLOOKUP(A3117,[1]Monitoramento_Base_somente_disp!$A:$J,8,FALSE),0)</f>
        <v>0</v>
      </c>
      <c r="G3117" s="18">
        <f>IFERROR(VLOOKUP(A3117,[1]Monitoramento_Base_somente_disp!$A:$J,9,FALSE),0)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Não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>
        <f>IFERROR(VLOOKUP(A3118,[1]Monitoramento_Base_somente_disp!$A:$J,4,FALSE),0)</f>
        <v>1761</v>
      </c>
      <c r="C3118" s="18">
        <f>IFERROR(VLOOKUP(A3118,[1]Monitoramento_Base_somente_disp!$A:$J,5,FALSE),0)</f>
        <v>1203643</v>
      </c>
      <c r="D3118" s="18">
        <f>IFERROR(VLOOKUP(A3118,[1]Monitoramento_Base_somente_disp!$A:$J,6,FALSE),0)</f>
        <v>0</v>
      </c>
      <c r="E3118" s="18">
        <f>IFERROR(VLOOKUP(A3118,[1]Monitoramento_Base_somente_disp!$A:$J,7,FALSE),0)</f>
        <v>0</v>
      </c>
      <c r="F3118" s="18">
        <f>IFERROR(VLOOKUP(A3118,[1]Monitoramento_Base_somente_disp!$A:$J,8,FALSE),0)</f>
        <v>0</v>
      </c>
      <c r="G3118" s="18">
        <f>IFERROR(VLOOKUP(A3118,[1]Monitoramento_Base_somente_disp!$A:$J,9,FALSE),0)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Não</v>
      </c>
      <c r="W3118" s="18" t="str">
        <f t="shared" si="292"/>
        <v>Não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>
        <f>IFERROR(VLOOKUP(A3119,[1]Monitoramento_Base_somente_disp!$A:$J,4,FALSE),0)</f>
        <v>0</v>
      </c>
      <c r="C3119" s="18">
        <f>IFERROR(VLOOKUP(A3119,[1]Monitoramento_Base_somente_disp!$A:$J,5,FALSE),0)</f>
        <v>588081</v>
      </c>
      <c r="D3119" s="18">
        <f>IFERROR(VLOOKUP(A3119,[1]Monitoramento_Base_somente_disp!$A:$J,6,FALSE),0)</f>
        <v>0</v>
      </c>
      <c r="E3119" s="18">
        <f>IFERROR(VLOOKUP(A3119,[1]Monitoramento_Base_somente_disp!$A:$J,7,FALSE),0)</f>
        <v>0</v>
      </c>
      <c r="F3119" s="18">
        <f>IFERROR(VLOOKUP(A3119,[1]Monitoramento_Base_somente_disp!$A:$J,8,FALSE),0)</f>
        <v>0</v>
      </c>
      <c r="G3119" s="18">
        <f>IFERROR(VLOOKUP(A3119,[1]Monitoramento_Base_somente_disp!$A:$J,9,FALSE),0)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Não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>
        <f>IFERROR(VLOOKUP(A3120,[1]Monitoramento_Base_somente_disp!$A:$J,4,FALSE),0)</f>
        <v>7664</v>
      </c>
      <c r="C3120" s="18">
        <f>IFERROR(VLOOKUP(A3120,[1]Monitoramento_Base_somente_disp!$A:$J,5,FALSE),0)</f>
        <v>2567015</v>
      </c>
      <c r="D3120" s="18">
        <f>IFERROR(VLOOKUP(A3120,[1]Monitoramento_Base_somente_disp!$A:$J,6,FALSE),0)</f>
        <v>0</v>
      </c>
      <c r="E3120" s="18">
        <f>IFERROR(VLOOKUP(A3120,[1]Monitoramento_Base_somente_disp!$A:$J,7,FALSE),0)</f>
        <v>0</v>
      </c>
      <c r="F3120" s="18">
        <f>IFERROR(VLOOKUP(A3120,[1]Monitoramento_Base_somente_disp!$A:$J,8,FALSE),0)</f>
        <v>0</v>
      </c>
      <c r="G3120" s="18">
        <f>IFERROR(VLOOKUP(A3120,[1]Monitoramento_Base_somente_disp!$A:$J,9,FALSE),0)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Não</v>
      </c>
      <c r="W3120" s="18" t="str">
        <f t="shared" si="292"/>
        <v>Não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>
        <f>IFERROR(VLOOKUP(A3121,[1]Monitoramento_Base_somente_disp!$A:$J,4,FALSE),0)</f>
        <v>10707</v>
      </c>
      <c r="C3121" s="18">
        <f>IFERROR(VLOOKUP(A3121,[1]Monitoramento_Base_somente_disp!$A:$J,5,FALSE),0)</f>
        <v>780053</v>
      </c>
      <c r="D3121" s="18">
        <f>IFERROR(VLOOKUP(A3121,[1]Monitoramento_Base_somente_disp!$A:$J,6,FALSE),0)</f>
        <v>0</v>
      </c>
      <c r="E3121" s="18">
        <f>IFERROR(VLOOKUP(A3121,[1]Monitoramento_Base_somente_disp!$A:$J,7,FALSE),0)</f>
        <v>0</v>
      </c>
      <c r="F3121" s="18">
        <f>IFERROR(VLOOKUP(A3121,[1]Monitoramento_Base_somente_disp!$A:$J,8,FALSE),0)</f>
        <v>0</v>
      </c>
      <c r="G3121" s="18">
        <f>IFERROR(VLOOKUP(A3121,[1]Monitoramento_Base_somente_disp!$A:$J,9,FALSE),0)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Não</v>
      </c>
      <c r="W3121" s="18" t="str">
        <f t="shared" si="292"/>
        <v>Não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>
        <f>IFERROR(VLOOKUP(A3122,[1]Monitoramento_Base_somente_disp!$A:$J,4,FALSE),0)</f>
        <v>5778</v>
      </c>
      <c r="C3122" s="18">
        <f>IFERROR(VLOOKUP(A3122,[1]Monitoramento_Base_somente_disp!$A:$J,5,FALSE),0)</f>
        <v>310388</v>
      </c>
      <c r="D3122" s="18">
        <f>IFERROR(VLOOKUP(A3122,[1]Monitoramento_Base_somente_disp!$A:$J,6,FALSE),0)</f>
        <v>0</v>
      </c>
      <c r="E3122" s="18">
        <f>IFERROR(VLOOKUP(A3122,[1]Monitoramento_Base_somente_disp!$A:$J,7,FALSE),0)</f>
        <v>0</v>
      </c>
      <c r="F3122" s="18">
        <f>IFERROR(VLOOKUP(A3122,[1]Monitoramento_Base_somente_disp!$A:$J,8,FALSE),0)</f>
        <v>0</v>
      </c>
      <c r="G3122" s="18">
        <f>IFERROR(VLOOKUP(A3122,[1]Monitoramento_Base_somente_disp!$A:$J,9,FALSE),0)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Não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>
        <f>IFERROR(VLOOKUP(A3123,[1]Monitoramento_Base_somente_disp!$A:$J,4,FALSE),0)</f>
        <v>0</v>
      </c>
      <c r="C3123" s="18">
        <f>IFERROR(VLOOKUP(A3123,[1]Monitoramento_Base_somente_disp!$A:$J,5,FALSE),0)</f>
        <v>589815</v>
      </c>
      <c r="D3123" s="18">
        <f>IFERROR(VLOOKUP(A3123,[1]Monitoramento_Base_somente_disp!$A:$J,6,FALSE),0)</f>
        <v>0</v>
      </c>
      <c r="E3123" s="18">
        <f>IFERROR(VLOOKUP(A3123,[1]Monitoramento_Base_somente_disp!$A:$J,7,FALSE),0)</f>
        <v>0</v>
      </c>
      <c r="F3123" s="18">
        <f>IFERROR(VLOOKUP(A3123,[1]Monitoramento_Base_somente_disp!$A:$J,8,FALSE),0)</f>
        <v>0</v>
      </c>
      <c r="G3123" s="18">
        <f>IFERROR(VLOOKUP(A3123,[1]Monitoramento_Base_somente_disp!$A:$J,9,FALSE),0)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Não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>
        <f>IFERROR(VLOOKUP(A3124,[1]Monitoramento_Base_somente_disp!$A:$J,4,FALSE),0)</f>
        <v>33710</v>
      </c>
      <c r="C3124" s="18">
        <f>IFERROR(VLOOKUP(A3124,[1]Monitoramento_Base_somente_disp!$A:$J,5,FALSE),0)</f>
        <v>3475196</v>
      </c>
      <c r="D3124" s="18">
        <f>IFERROR(VLOOKUP(A3124,[1]Monitoramento_Base_somente_disp!$A:$J,6,FALSE),0)</f>
        <v>0</v>
      </c>
      <c r="E3124" s="18">
        <f>IFERROR(VLOOKUP(A3124,[1]Monitoramento_Base_somente_disp!$A:$J,7,FALSE),0)</f>
        <v>0</v>
      </c>
      <c r="F3124" s="18">
        <f>IFERROR(VLOOKUP(A3124,[1]Monitoramento_Base_somente_disp!$A:$J,8,FALSE),0)</f>
        <v>0</v>
      </c>
      <c r="G3124" s="18">
        <f>IFERROR(VLOOKUP(A3124,[1]Monitoramento_Base_somente_disp!$A:$J,9,FALSE),0)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Não</v>
      </c>
      <c r="W3124" s="18" t="str">
        <f t="shared" si="292"/>
        <v>Não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>
        <f>IFERROR(VLOOKUP(A3125,[1]Monitoramento_Base_somente_disp!$A:$J,4,FALSE),0)</f>
        <v>8370</v>
      </c>
      <c r="C3125" s="18">
        <f>IFERROR(VLOOKUP(A3125,[1]Monitoramento_Base_somente_disp!$A:$J,5,FALSE),0)</f>
        <v>6725059</v>
      </c>
      <c r="D3125" s="18">
        <f>IFERROR(VLOOKUP(A3125,[1]Monitoramento_Base_somente_disp!$A:$J,6,FALSE),0)</f>
        <v>0</v>
      </c>
      <c r="E3125" s="18">
        <f>IFERROR(VLOOKUP(A3125,[1]Monitoramento_Base_somente_disp!$A:$J,7,FALSE),0)</f>
        <v>0</v>
      </c>
      <c r="F3125" s="18">
        <f>IFERROR(VLOOKUP(A3125,[1]Monitoramento_Base_somente_disp!$A:$J,8,FALSE),0)</f>
        <v>0</v>
      </c>
      <c r="G3125" s="18">
        <f>IFERROR(VLOOKUP(A3125,[1]Monitoramento_Base_somente_disp!$A:$J,9,FALSE),0)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Não</v>
      </c>
      <c r="W3125" s="18" t="str">
        <f t="shared" si="292"/>
        <v>Não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>
        <f>IFERROR(VLOOKUP(A3126,[1]Monitoramento_Base_somente_disp!$A:$J,4,FALSE),0)</f>
        <v>0</v>
      </c>
      <c r="C3126" s="18">
        <f>IFERROR(VLOOKUP(A3126,[1]Monitoramento_Base_somente_disp!$A:$J,5,FALSE),0)</f>
        <v>7871000</v>
      </c>
      <c r="D3126" s="18">
        <f>IFERROR(VLOOKUP(A3126,[1]Monitoramento_Base_somente_disp!$A:$J,6,FALSE),0)</f>
        <v>0</v>
      </c>
      <c r="E3126" s="18">
        <f>IFERROR(VLOOKUP(A3126,[1]Monitoramento_Base_somente_disp!$A:$J,7,FALSE),0)</f>
        <v>0</v>
      </c>
      <c r="F3126" s="18">
        <f>IFERROR(VLOOKUP(A3126,[1]Monitoramento_Base_somente_disp!$A:$J,8,FALSE),0)</f>
        <v>0</v>
      </c>
      <c r="G3126" s="18">
        <f>IFERROR(VLOOKUP(A3126,[1]Monitoramento_Base_somente_disp!$A:$J,9,FALSE),0)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Não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>
        <f>IFERROR(VLOOKUP(A3127,[1]Monitoramento_Base_somente_disp!$A:$J,4,FALSE),0)</f>
        <v>1290</v>
      </c>
      <c r="C3127" s="18">
        <f>IFERROR(VLOOKUP(A3127,[1]Monitoramento_Base_somente_disp!$A:$J,5,FALSE),0)</f>
        <v>1121638</v>
      </c>
      <c r="D3127" s="18">
        <f>IFERROR(VLOOKUP(A3127,[1]Monitoramento_Base_somente_disp!$A:$J,6,FALSE),0)</f>
        <v>0</v>
      </c>
      <c r="E3127" s="18">
        <f>IFERROR(VLOOKUP(A3127,[1]Monitoramento_Base_somente_disp!$A:$J,7,FALSE),0)</f>
        <v>0</v>
      </c>
      <c r="F3127" s="18">
        <f>IFERROR(VLOOKUP(A3127,[1]Monitoramento_Base_somente_disp!$A:$J,8,FALSE),0)</f>
        <v>0</v>
      </c>
      <c r="G3127" s="18">
        <f>IFERROR(VLOOKUP(A3127,[1]Monitoramento_Base_somente_disp!$A:$J,9,FALSE),0)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Não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>
        <f>IFERROR(VLOOKUP(A3128,[1]Monitoramento_Base_somente_disp!$A:$J,4,FALSE),0)</f>
        <v>6101</v>
      </c>
      <c r="C3128" s="18">
        <f>IFERROR(VLOOKUP(A3128,[1]Monitoramento_Base_somente_disp!$A:$J,5,FALSE),0)</f>
        <v>1049740</v>
      </c>
      <c r="D3128" s="18">
        <f>IFERROR(VLOOKUP(A3128,[1]Monitoramento_Base_somente_disp!$A:$J,6,FALSE),0)</f>
        <v>0</v>
      </c>
      <c r="E3128" s="18">
        <f>IFERROR(VLOOKUP(A3128,[1]Monitoramento_Base_somente_disp!$A:$J,7,FALSE),0)</f>
        <v>0</v>
      </c>
      <c r="F3128" s="18">
        <f>IFERROR(VLOOKUP(A3128,[1]Monitoramento_Base_somente_disp!$A:$J,8,FALSE),0)</f>
        <v>0</v>
      </c>
      <c r="G3128" s="18">
        <f>IFERROR(VLOOKUP(A3128,[1]Monitoramento_Base_somente_disp!$A:$J,9,FALSE),0)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Sim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Não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>
        <f>IFERROR(VLOOKUP(A3129,[1]Monitoramento_Base_somente_disp!$A:$J,4,FALSE),0)</f>
        <v>38990</v>
      </c>
      <c r="C3129" s="18">
        <f>IFERROR(VLOOKUP(A3129,[1]Monitoramento_Base_somente_disp!$A:$J,5,FALSE),0)</f>
        <v>8486677</v>
      </c>
      <c r="D3129" s="18">
        <f>IFERROR(VLOOKUP(A3129,[1]Monitoramento_Base_somente_disp!$A:$J,6,FALSE),0)</f>
        <v>0</v>
      </c>
      <c r="E3129" s="18">
        <f>IFERROR(VLOOKUP(A3129,[1]Monitoramento_Base_somente_disp!$A:$J,7,FALSE),0)</f>
        <v>0</v>
      </c>
      <c r="F3129" s="18">
        <f>IFERROR(VLOOKUP(A3129,[1]Monitoramento_Base_somente_disp!$A:$J,8,FALSE),0)</f>
        <v>0</v>
      </c>
      <c r="G3129" s="18">
        <f>IFERROR(VLOOKUP(A3129,[1]Monitoramento_Base_somente_disp!$A:$J,9,FALSE),0)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Não</v>
      </c>
      <c r="W3129" s="18" t="str">
        <f t="shared" si="292"/>
        <v>Não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>
        <f>IFERROR(VLOOKUP(A3130,[1]Monitoramento_Base_somente_disp!$A:$J,4,FALSE),0)</f>
        <v>36410</v>
      </c>
      <c r="C3130" s="18">
        <f>IFERROR(VLOOKUP(A3130,[1]Monitoramento_Base_somente_disp!$A:$J,5,FALSE),0)</f>
        <v>1738693</v>
      </c>
      <c r="D3130" s="18">
        <f>IFERROR(VLOOKUP(A3130,[1]Monitoramento_Base_somente_disp!$A:$J,6,FALSE),0)</f>
        <v>0</v>
      </c>
      <c r="E3130" s="18">
        <f>IFERROR(VLOOKUP(A3130,[1]Monitoramento_Base_somente_disp!$A:$J,7,FALSE),0)</f>
        <v>0</v>
      </c>
      <c r="F3130" s="18">
        <f>IFERROR(VLOOKUP(A3130,[1]Monitoramento_Base_somente_disp!$A:$J,8,FALSE),0)</f>
        <v>0</v>
      </c>
      <c r="G3130" s="18">
        <f>IFERROR(VLOOKUP(A3130,[1]Monitoramento_Base_somente_disp!$A:$J,9,FALSE),0)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Sim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Não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>
        <f>IFERROR(VLOOKUP(A3131,[1]Monitoramento_Base_somente_disp!$A:$J,4,FALSE),0)</f>
        <v>5061</v>
      </c>
      <c r="C3131" s="18">
        <f>IFERROR(VLOOKUP(A3131,[1]Monitoramento_Base_somente_disp!$A:$J,5,FALSE),0)</f>
        <v>514283</v>
      </c>
      <c r="D3131" s="18">
        <f>IFERROR(VLOOKUP(A3131,[1]Monitoramento_Base_somente_disp!$A:$J,6,FALSE),0)</f>
        <v>0</v>
      </c>
      <c r="E3131" s="18">
        <f>IFERROR(VLOOKUP(A3131,[1]Monitoramento_Base_somente_disp!$A:$J,7,FALSE),0)</f>
        <v>0</v>
      </c>
      <c r="F3131" s="18">
        <f>IFERROR(VLOOKUP(A3131,[1]Monitoramento_Base_somente_disp!$A:$J,8,FALSE),0)</f>
        <v>0</v>
      </c>
      <c r="G3131" s="18">
        <f>IFERROR(VLOOKUP(A3131,[1]Monitoramento_Base_somente_disp!$A:$J,9,FALSE),0)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Não</v>
      </c>
      <c r="W3131" s="18" t="str">
        <f t="shared" si="292"/>
        <v>Não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>
        <f>IFERROR(VLOOKUP(A3132,[1]Monitoramento_Base_somente_disp!$A:$J,4,FALSE),0)</f>
        <v>0</v>
      </c>
      <c r="C3132" s="18">
        <f>IFERROR(VLOOKUP(A3132,[1]Monitoramento_Base_somente_disp!$A:$J,5,FALSE),0)</f>
        <v>10040948</v>
      </c>
      <c r="D3132" s="18">
        <f>IFERROR(VLOOKUP(A3132,[1]Monitoramento_Base_somente_disp!$A:$J,6,FALSE),0)</f>
        <v>0</v>
      </c>
      <c r="E3132" s="18">
        <f>IFERROR(VLOOKUP(A3132,[1]Monitoramento_Base_somente_disp!$A:$J,7,FALSE),0)</f>
        <v>0</v>
      </c>
      <c r="F3132" s="18">
        <f>IFERROR(VLOOKUP(A3132,[1]Monitoramento_Base_somente_disp!$A:$J,8,FALSE),0)</f>
        <v>0</v>
      </c>
      <c r="G3132" s="18">
        <f>IFERROR(VLOOKUP(A3132,[1]Monitoramento_Base_somente_disp!$A:$J,9,FALSE),0)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Não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>
        <f>IFERROR(VLOOKUP(A3133,[1]Monitoramento_Base_somente_disp!$A:$J,4,FALSE),0)</f>
        <v>0</v>
      </c>
      <c r="C3133" s="18">
        <f>IFERROR(VLOOKUP(A3133,[1]Monitoramento_Base_somente_disp!$A:$J,5,FALSE),0)</f>
        <v>506005</v>
      </c>
      <c r="D3133" s="18">
        <f>IFERROR(VLOOKUP(A3133,[1]Monitoramento_Base_somente_disp!$A:$J,6,FALSE),0)</f>
        <v>0</v>
      </c>
      <c r="E3133" s="18">
        <f>IFERROR(VLOOKUP(A3133,[1]Monitoramento_Base_somente_disp!$A:$J,7,FALSE),0)</f>
        <v>0</v>
      </c>
      <c r="F3133" s="18">
        <f>IFERROR(VLOOKUP(A3133,[1]Monitoramento_Base_somente_disp!$A:$J,8,FALSE),0)</f>
        <v>0</v>
      </c>
      <c r="G3133" s="18">
        <f>IFERROR(VLOOKUP(A3133,[1]Monitoramento_Base_somente_disp!$A:$J,9,FALSE),0)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Não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>
        <f>IFERROR(VLOOKUP(A3134,[1]Monitoramento_Base_somente_disp!$A:$J,4,FALSE),0)</f>
        <v>588</v>
      </c>
      <c r="C3134" s="18">
        <f>IFERROR(VLOOKUP(A3134,[1]Monitoramento_Base_somente_disp!$A:$J,5,FALSE),0)</f>
        <v>2043946</v>
      </c>
      <c r="D3134" s="18">
        <f>IFERROR(VLOOKUP(A3134,[1]Monitoramento_Base_somente_disp!$A:$J,6,FALSE),0)</f>
        <v>0</v>
      </c>
      <c r="E3134" s="18">
        <f>IFERROR(VLOOKUP(A3134,[1]Monitoramento_Base_somente_disp!$A:$J,7,FALSE),0)</f>
        <v>0</v>
      </c>
      <c r="F3134" s="18">
        <f>IFERROR(VLOOKUP(A3134,[1]Monitoramento_Base_somente_disp!$A:$J,8,FALSE),0)</f>
        <v>0</v>
      </c>
      <c r="G3134" s="18">
        <f>IFERROR(VLOOKUP(A3134,[1]Monitoramento_Base_somente_disp!$A:$J,9,FALSE),0)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Sim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Não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>
        <f>IFERROR(VLOOKUP(A3135,[1]Monitoramento_Base_somente_disp!$A:$J,4,FALSE),0)</f>
        <v>1117</v>
      </c>
      <c r="C3135" s="18">
        <f>IFERROR(VLOOKUP(A3135,[1]Monitoramento_Base_somente_disp!$A:$J,5,FALSE),0)</f>
        <v>897033</v>
      </c>
      <c r="D3135" s="18">
        <f>IFERROR(VLOOKUP(A3135,[1]Monitoramento_Base_somente_disp!$A:$J,6,FALSE),0)</f>
        <v>0</v>
      </c>
      <c r="E3135" s="18">
        <f>IFERROR(VLOOKUP(A3135,[1]Monitoramento_Base_somente_disp!$A:$J,7,FALSE),0)</f>
        <v>0</v>
      </c>
      <c r="F3135" s="18">
        <f>IFERROR(VLOOKUP(A3135,[1]Monitoramento_Base_somente_disp!$A:$J,8,FALSE),0)</f>
        <v>0</v>
      </c>
      <c r="G3135" s="18">
        <f>IFERROR(VLOOKUP(A3135,[1]Monitoramento_Base_somente_disp!$A:$J,9,FALSE),0)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Não</v>
      </c>
      <c r="W3135" s="18" t="str">
        <f t="shared" si="292"/>
        <v>Não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>
        <f>IFERROR(VLOOKUP(A3136,[1]Monitoramento_Base_somente_disp!$A:$J,4,FALSE),0)</f>
        <v>5402</v>
      </c>
      <c r="C3136" s="18">
        <f>IFERROR(VLOOKUP(A3136,[1]Monitoramento_Base_somente_disp!$A:$J,5,FALSE),0)</f>
        <v>16270690</v>
      </c>
      <c r="D3136" s="18">
        <f>IFERROR(VLOOKUP(A3136,[1]Monitoramento_Base_somente_disp!$A:$J,6,FALSE),0)</f>
        <v>0</v>
      </c>
      <c r="E3136" s="18">
        <f>IFERROR(VLOOKUP(A3136,[1]Monitoramento_Base_somente_disp!$A:$J,7,FALSE),0)</f>
        <v>0</v>
      </c>
      <c r="F3136" s="18">
        <f>IFERROR(VLOOKUP(A3136,[1]Monitoramento_Base_somente_disp!$A:$J,8,FALSE),0)</f>
        <v>0</v>
      </c>
      <c r="G3136" s="18">
        <f>IFERROR(VLOOKUP(A3136,[1]Monitoramento_Base_somente_disp!$A:$J,9,FALSE),0)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Não</v>
      </c>
      <c r="W3136" s="18" t="str">
        <f t="shared" si="292"/>
        <v>Não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>
        <f>IFERROR(VLOOKUP(A3137,[1]Monitoramento_Base_somente_disp!$A:$J,4,FALSE),0)</f>
        <v>18245</v>
      </c>
      <c r="C3137" s="18">
        <f>IFERROR(VLOOKUP(A3137,[1]Monitoramento_Base_somente_disp!$A:$J,5,FALSE),0)</f>
        <v>2174582</v>
      </c>
      <c r="D3137" s="18">
        <f>IFERROR(VLOOKUP(A3137,[1]Monitoramento_Base_somente_disp!$A:$J,6,FALSE),0)</f>
        <v>0</v>
      </c>
      <c r="E3137" s="18">
        <f>IFERROR(VLOOKUP(A3137,[1]Monitoramento_Base_somente_disp!$A:$J,7,FALSE),0)</f>
        <v>0</v>
      </c>
      <c r="F3137" s="18">
        <f>IFERROR(VLOOKUP(A3137,[1]Monitoramento_Base_somente_disp!$A:$J,8,FALSE),0)</f>
        <v>0</v>
      </c>
      <c r="G3137" s="18">
        <f>IFERROR(VLOOKUP(A3137,[1]Monitoramento_Base_somente_disp!$A:$J,9,FALSE),0)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Não</v>
      </c>
      <c r="W3137" s="18" t="str">
        <f t="shared" si="292"/>
        <v>Não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>
        <f>IFERROR(VLOOKUP(A3138,[1]Monitoramento_Base_somente_disp!$A:$J,4,FALSE),0)</f>
        <v>20318</v>
      </c>
      <c r="C3138" s="18">
        <f>IFERROR(VLOOKUP(A3138,[1]Monitoramento_Base_somente_disp!$A:$J,5,FALSE),0)</f>
        <v>1275959</v>
      </c>
      <c r="D3138" s="18">
        <f>IFERROR(VLOOKUP(A3138,[1]Monitoramento_Base_somente_disp!$A:$J,6,FALSE),0)</f>
        <v>0</v>
      </c>
      <c r="E3138" s="18">
        <f>IFERROR(VLOOKUP(A3138,[1]Monitoramento_Base_somente_disp!$A:$J,7,FALSE),0)</f>
        <v>0</v>
      </c>
      <c r="F3138" s="18">
        <f>IFERROR(VLOOKUP(A3138,[1]Monitoramento_Base_somente_disp!$A:$J,8,FALSE),0)</f>
        <v>0</v>
      </c>
      <c r="G3138" s="18">
        <f>IFERROR(VLOOKUP(A3138,[1]Monitoramento_Base_somente_disp!$A:$J,9,FALSE),0)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Não</v>
      </c>
      <c r="W3138" s="18" t="str">
        <f t="shared" si="292"/>
        <v>Não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>
        <f>IFERROR(VLOOKUP(A3139,[1]Monitoramento_Base_somente_disp!$A:$J,4,FALSE),0)</f>
        <v>9459</v>
      </c>
      <c r="C3139" s="18">
        <f>IFERROR(VLOOKUP(A3139,[1]Monitoramento_Base_somente_disp!$A:$J,5,FALSE),0)</f>
        <v>2211168</v>
      </c>
      <c r="D3139" s="18">
        <f>IFERROR(VLOOKUP(A3139,[1]Monitoramento_Base_somente_disp!$A:$J,6,FALSE),0)</f>
        <v>0</v>
      </c>
      <c r="E3139" s="18">
        <f>IFERROR(VLOOKUP(A3139,[1]Monitoramento_Base_somente_disp!$A:$J,7,FALSE),0)</f>
        <v>0</v>
      </c>
      <c r="F3139" s="18">
        <f>IFERROR(VLOOKUP(A3139,[1]Monitoramento_Base_somente_disp!$A:$J,8,FALSE),0)</f>
        <v>0</v>
      </c>
      <c r="G3139" s="18">
        <f>IFERROR(VLOOKUP(A3139,[1]Monitoramento_Base_somente_disp!$A:$J,9,FALSE),0)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Não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>
        <f>IFERROR(VLOOKUP(A3140,[1]Monitoramento_Base_somente_disp!$A:$J,4,FALSE),0)</f>
        <v>21306</v>
      </c>
      <c r="C3140" s="18">
        <f>IFERROR(VLOOKUP(A3140,[1]Monitoramento_Base_somente_disp!$A:$J,5,FALSE),0)</f>
        <v>241223</v>
      </c>
      <c r="D3140" s="18">
        <f>IFERROR(VLOOKUP(A3140,[1]Monitoramento_Base_somente_disp!$A:$J,6,FALSE),0)</f>
        <v>0</v>
      </c>
      <c r="E3140" s="18">
        <f>IFERROR(VLOOKUP(A3140,[1]Monitoramento_Base_somente_disp!$A:$J,7,FALSE),0)</f>
        <v>0</v>
      </c>
      <c r="F3140" s="18">
        <f>IFERROR(VLOOKUP(A3140,[1]Monitoramento_Base_somente_disp!$A:$J,8,FALSE),0)</f>
        <v>0</v>
      </c>
      <c r="G3140" s="18">
        <f>IFERROR(VLOOKUP(A3140,[1]Monitoramento_Base_somente_disp!$A:$J,9,FALSE),0)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99881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Não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>
        <f>IFERROR(VLOOKUP(A3141,[1]Monitoramento_Base_somente_disp!$A:$J,4,FALSE),0)</f>
        <v>11520</v>
      </c>
      <c r="C3141" s="18">
        <f>IFERROR(VLOOKUP(A3141,[1]Monitoramento_Base_somente_disp!$A:$J,5,FALSE),0)</f>
        <v>1500153</v>
      </c>
      <c r="D3141" s="18">
        <f>IFERROR(VLOOKUP(A3141,[1]Monitoramento_Base_somente_disp!$A:$J,6,FALSE),0)</f>
        <v>0</v>
      </c>
      <c r="E3141" s="18">
        <f>IFERROR(VLOOKUP(A3141,[1]Monitoramento_Base_somente_disp!$A:$J,7,FALSE),0)</f>
        <v>0</v>
      </c>
      <c r="F3141" s="18">
        <f>IFERROR(VLOOKUP(A3141,[1]Monitoramento_Base_somente_disp!$A:$J,8,FALSE),0)</f>
        <v>0</v>
      </c>
      <c r="G3141" s="18">
        <f>IFERROR(VLOOKUP(A3141,[1]Monitoramento_Base_somente_disp!$A:$J,9,FALSE),0)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Não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>
        <f>IFERROR(VLOOKUP(A3142,[1]Monitoramento_Base_somente_disp!$A:$J,4,FALSE),0)</f>
        <v>17395</v>
      </c>
      <c r="C3142" s="18">
        <f>IFERROR(VLOOKUP(A3142,[1]Monitoramento_Base_somente_disp!$A:$J,5,FALSE),0)</f>
        <v>998174</v>
      </c>
      <c r="D3142" s="18">
        <f>IFERROR(VLOOKUP(A3142,[1]Monitoramento_Base_somente_disp!$A:$J,6,FALSE),0)</f>
        <v>0</v>
      </c>
      <c r="E3142" s="18">
        <f>IFERROR(VLOOKUP(A3142,[1]Monitoramento_Base_somente_disp!$A:$J,7,FALSE),0)</f>
        <v>0</v>
      </c>
      <c r="F3142" s="18">
        <f>IFERROR(VLOOKUP(A3142,[1]Monitoramento_Base_somente_disp!$A:$J,8,FALSE),0)</f>
        <v>0</v>
      </c>
      <c r="G3142" s="18">
        <f>IFERROR(VLOOKUP(A3142,[1]Monitoramento_Base_somente_disp!$A:$J,9,FALSE),0)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Não</v>
      </c>
      <c r="W3142" s="18" t="str">
        <f t="shared" ref="W3142:W3205" si="298">IF(E3142+K3142+Q3142&gt;0,"Sim","Não")</f>
        <v>Não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>
        <f>IFERROR(VLOOKUP(A3143,[1]Monitoramento_Base_somente_disp!$A:$J,4,FALSE),0)</f>
        <v>10305</v>
      </c>
      <c r="C3143" s="18">
        <f>IFERROR(VLOOKUP(A3143,[1]Monitoramento_Base_somente_disp!$A:$J,5,FALSE),0)</f>
        <v>7837205</v>
      </c>
      <c r="D3143" s="18">
        <f>IFERROR(VLOOKUP(A3143,[1]Monitoramento_Base_somente_disp!$A:$J,6,FALSE),0)</f>
        <v>0</v>
      </c>
      <c r="E3143" s="18">
        <f>IFERROR(VLOOKUP(A3143,[1]Monitoramento_Base_somente_disp!$A:$J,7,FALSE),0)</f>
        <v>0</v>
      </c>
      <c r="F3143" s="18">
        <f>IFERROR(VLOOKUP(A3143,[1]Monitoramento_Base_somente_disp!$A:$J,8,FALSE),0)</f>
        <v>0</v>
      </c>
      <c r="G3143" s="18">
        <f>IFERROR(VLOOKUP(A3143,[1]Monitoramento_Base_somente_disp!$A:$J,9,FALSE),0)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Não</v>
      </c>
      <c r="W3143" s="18" t="str">
        <f t="shared" si="298"/>
        <v>Não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>
        <f>IFERROR(VLOOKUP(A3144,[1]Monitoramento_Base_somente_disp!$A:$J,4,FALSE),0)</f>
        <v>0</v>
      </c>
      <c r="C3144" s="18">
        <f>IFERROR(VLOOKUP(A3144,[1]Monitoramento_Base_somente_disp!$A:$J,5,FALSE),0)</f>
        <v>4909498</v>
      </c>
      <c r="D3144" s="18">
        <f>IFERROR(VLOOKUP(A3144,[1]Monitoramento_Base_somente_disp!$A:$J,6,FALSE),0)</f>
        <v>0</v>
      </c>
      <c r="E3144" s="18">
        <f>IFERROR(VLOOKUP(A3144,[1]Monitoramento_Base_somente_disp!$A:$J,7,FALSE),0)</f>
        <v>0</v>
      </c>
      <c r="F3144" s="18">
        <f>IFERROR(VLOOKUP(A3144,[1]Monitoramento_Base_somente_disp!$A:$J,8,FALSE),0)</f>
        <v>0</v>
      </c>
      <c r="G3144" s="18">
        <f>IFERROR(VLOOKUP(A3144,[1]Monitoramento_Base_somente_disp!$A:$J,9,FALSE),0)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Não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>
        <f>IFERROR(VLOOKUP(A3145,[1]Monitoramento_Base_somente_disp!$A:$J,4,FALSE),0)</f>
        <v>0</v>
      </c>
      <c r="C3145" s="18">
        <f>IFERROR(VLOOKUP(A3145,[1]Monitoramento_Base_somente_disp!$A:$J,5,FALSE),0)</f>
        <v>943942</v>
      </c>
      <c r="D3145" s="18">
        <f>IFERROR(VLOOKUP(A3145,[1]Monitoramento_Base_somente_disp!$A:$J,6,FALSE),0)</f>
        <v>0</v>
      </c>
      <c r="E3145" s="18">
        <f>IFERROR(VLOOKUP(A3145,[1]Monitoramento_Base_somente_disp!$A:$J,7,FALSE),0)</f>
        <v>0</v>
      </c>
      <c r="F3145" s="18">
        <f>IFERROR(VLOOKUP(A3145,[1]Monitoramento_Base_somente_disp!$A:$J,8,FALSE),0)</f>
        <v>0</v>
      </c>
      <c r="G3145" s="18">
        <f>IFERROR(VLOOKUP(A3145,[1]Monitoramento_Base_somente_disp!$A:$J,9,FALSE),0)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Não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>
        <f>IFERROR(VLOOKUP(A3146,[1]Monitoramento_Base_somente_disp!$A:$J,4,FALSE),0)</f>
        <v>2224</v>
      </c>
      <c r="C3146" s="18">
        <f>IFERROR(VLOOKUP(A3146,[1]Monitoramento_Base_somente_disp!$A:$J,5,FALSE),0)</f>
        <v>1594655</v>
      </c>
      <c r="D3146" s="18">
        <f>IFERROR(VLOOKUP(A3146,[1]Monitoramento_Base_somente_disp!$A:$J,6,FALSE),0)</f>
        <v>0</v>
      </c>
      <c r="E3146" s="18">
        <f>IFERROR(VLOOKUP(A3146,[1]Monitoramento_Base_somente_disp!$A:$J,7,FALSE),0)</f>
        <v>0</v>
      </c>
      <c r="F3146" s="18">
        <f>IFERROR(VLOOKUP(A3146,[1]Monitoramento_Base_somente_disp!$A:$J,8,FALSE),0)</f>
        <v>0</v>
      </c>
      <c r="G3146" s="18">
        <f>IFERROR(VLOOKUP(A3146,[1]Monitoramento_Base_somente_disp!$A:$J,9,FALSE),0)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Não</v>
      </c>
      <c r="W3146" s="18" t="str">
        <f t="shared" si="298"/>
        <v>Não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>
        <f>IFERROR(VLOOKUP(A3147,[1]Monitoramento_Base_somente_disp!$A:$J,4,FALSE),0)</f>
        <v>31819</v>
      </c>
      <c r="C3147" s="18">
        <f>IFERROR(VLOOKUP(A3147,[1]Monitoramento_Base_somente_disp!$A:$J,5,FALSE),0)</f>
        <v>1562956</v>
      </c>
      <c r="D3147" s="18">
        <f>IFERROR(VLOOKUP(A3147,[1]Monitoramento_Base_somente_disp!$A:$J,6,FALSE),0)</f>
        <v>0</v>
      </c>
      <c r="E3147" s="18">
        <f>IFERROR(VLOOKUP(A3147,[1]Monitoramento_Base_somente_disp!$A:$J,7,FALSE),0)</f>
        <v>0</v>
      </c>
      <c r="F3147" s="18">
        <f>IFERROR(VLOOKUP(A3147,[1]Monitoramento_Base_somente_disp!$A:$J,8,FALSE),0)</f>
        <v>0</v>
      </c>
      <c r="G3147" s="18">
        <f>IFERROR(VLOOKUP(A3147,[1]Monitoramento_Base_somente_disp!$A:$J,9,FALSE),0)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Não</v>
      </c>
      <c r="W3147" s="18" t="str">
        <f t="shared" si="298"/>
        <v>Não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>
        <f>IFERROR(VLOOKUP(A3148,[1]Monitoramento_Base_somente_disp!$A:$J,4,FALSE),0)</f>
        <v>15841</v>
      </c>
      <c r="C3148" s="18">
        <f>IFERROR(VLOOKUP(A3148,[1]Monitoramento_Base_somente_disp!$A:$J,5,FALSE),0)</f>
        <v>74024795</v>
      </c>
      <c r="D3148" s="18">
        <f>IFERROR(VLOOKUP(A3148,[1]Monitoramento_Base_somente_disp!$A:$J,6,FALSE),0)</f>
        <v>0</v>
      </c>
      <c r="E3148" s="18">
        <f>IFERROR(VLOOKUP(A3148,[1]Monitoramento_Base_somente_disp!$A:$J,7,FALSE),0)</f>
        <v>0</v>
      </c>
      <c r="F3148" s="18">
        <f>IFERROR(VLOOKUP(A3148,[1]Monitoramento_Base_somente_disp!$A:$J,8,FALSE),0)</f>
        <v>0</v>
      </c>
      <c r="G3148" s="18">
        <f>IFERROR(VLOOKUP(A3148,[1]Monitoramento_Base_somente_disp!$A:$J,9,FALSE),0)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Sim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Não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>
        <f>IFERROR(VLOOKUP(A3149,[1]Monitoramento_Base_somente_disp!$A:$J,4,FALSE),0)</f>
        <v>899</v>
      </c>
      <c r="C3149" s="18">
        <f>IFERROR(VLOOKUP(A3149,[1]Monitoramento_Base_somente_disp!$A:$J,5,FALSE),0)</f>
        <v>4118269</v>
      </c>
      <c r="D3149" s="18">
        <f>IFERROR(VLOOKUP(A3149,[1]Monitoramento_Base_somente_disp!$A:$J,6,FALSE),0)</f>
        <v>0</v>
      </c>
      <c r="E3149" s="18">
        <f>IFERROR(VLOOKUP(A3149,[1]Monitoramento_Base_somente_disp!$A:$J,7,FALSE),0)</f>
        <v>0</v>
      </c>
      <c r="F3149" s="18">
        <f>IFERROR(VLOOKUP(A3149,[1]Monitoramento_Base_somente_disp!$A:$J,8,FALSE),0)</f>
        <v>0</v>
      </c>
      <c r="G3149" s="18">
        <f>IFERROR(VLOOKUP(A3149,[1]Monitoramento_Base_somente_disp!$A:$J,9,FALSE),0)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Não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>
        <f>IFERROR(VLOOKUP(A3150,[1]Monitoramento_Base_somente_disp!$A:$J,4,FALSE),0)</f>
        <v>0</v>
      </c>
      <c r="C3150" s="18">
        <f>IFERROR(VLOOKUP(A3150,[1]Monitoramento_Base_somente_disp!$A:$J,5,FALSE),0)</f>
        <v>35727421</v>
      </c>
      <c r="D3150" s="18">
        <f>IFERROR(VLOOKUP(A3150,[1]Monitoramento_Base_somente_disp!$A:$J,6,FALSE),0)</f>
        <v>0</v>
      </c>
      <c r="E3150" s="18">
        <f>IFERROR(VLOOKUP(A3150,[1]Monitoramento_Base_somente_disp!$A:$J,7,FALSE),0)</f>
        <v>0</v>
      </c>
      <c r="F3150" s="18">
        <f>IFERROR(VLOOKUP(A3150,[1]Monitoramento_Base_somente_disp!$A:$J,8,FALSE),0)</f>
        <v>0</v>
      </c>
      <c r="G3150" s="18">
        <f>IFERROR(VLOOKUP(A3150,[1]Monitoramento_Base_somente_disp!$A:$J,9,FALSE),0)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Não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>
        <f>IFERROR(VLOOKUP(A3151,[1]Monitoramento_Base_somente_disp!$A:$J,4,FALSE),0)</f>
        <v>59755</v>
      </c>
      <c r="C3151" s="18">
        <f>IFERROR(VLOOKUP(A3151,[1]Monitoramento_Base_somente_disp!$A:$J,5,FALSE),0)</f>
        <v>11583378</v>
      </c>
      <c r="D3151" s="18">
        <f>IFERROR(VLOOKUP(A3151,[1]Monitoramento_Base_somente_disp!$A:$J,6,FALSE),0)</f>
        <v>0</v>
      </c>
      <c r="E3151" s="18">
        <f>IFERROR(VLOOKUP(A3151,[1]Monitoramento_Base_somente_disp!$A:$J,7,FALSE),0)</f>
        <v>0</v>
      </c>
      <c r="F3151" s="18">
        <f>IFERROR(VLOOKUP(A3151,[1]Monitoramento_Base_somente_disp!$A:$J,8,FALSE),0)</f>
        <v>0</v>
      </c>
      <c r="G3151" s="18">
        <f>IFERROR(VLOOKUP(A3151,[1]Monitoramento_Base_somente_disp!$A:$J,9,FALSE),0)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Não</v>
      </c>
      <c r="W3151" s="18" t="str">
        <f t="shared" si="298"/>
        <v>Não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>
        <f>IFERROR(VLOOKUP(A3152,[1]Monitoramento_Base_somente_disp!$A:$J,4,FALSE),0)</f>
        <v>7457</v>
      </c>
      <c r="C3152" s="18">
        <f>IFERROR(VLOOKUP(A3152,[1]Monitoramento_Base_somente_disp!$A:$J,5,FALSE),0)</f>
        <v>2131958</v>
      </c>
      <c r="D3152" s="18">
        <f>IFERROR(VLOOKUP(A3152,[1]Monitoramento_Base_somente_disp!$A:$J,6,FALSE),0)</f>
        <v>0</v>
      </c>
      <c r="E3152" s="18">
        <f>IFERROR(VLOOKUP(A3152,[1]Monitoramento_Base_somente_disp!$A:$J,7,FALSE),0)</f>
        <v>0</v>
      </c>
      <c r="F3152" s="18">
        <f>IFERROR(VLOOKUP(A3152,[1]Monitoramento_Base_somente_disp!$A:$J,8,FALSE),0)</f>
        <v>0</v>
      </c>
      <c r="G3152" s="18">
        <f>IFERROR(VLOOKUP(A3152,[1]Monitoramento_Base_somente_disp!$A:$J,9,FALSE),0)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Não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>
        <f>IFERROR(VLOOKUP(A3153,[1]Monitoramento_Base_somente_disp!$A:$J,4,FALSE),0)</f>
        <v>0</v>
      </c>
      <c r="C3153" s="18">
        <f>IFERROR(VLOOKUP(A3153,[1]Monitoramento_Base_somente_disp!$A:$J,5,FALSE),0)</f>
        <v>47405743</v>
      </c>
      <c r="D3153" s="18">
        <f>IFERROR(VLOOKUP(A3153,[1]Monitoramento_Base_somente_disp!$A:$J,6,FALSE),0)</f>
        <v>0</v>
      </c>
      <c r="E3153" s="18">
        <f>IFERROR(VLOOKUP(A3153,[1]Monitoramento_Base_somente_disp!$A:$J,7,FALSE),0)</f>
        <v>0</v>
      </c>
      <c r="F3153" s="18">
        <f>IFERROR(VLOOKUP(A3153,[1]Monitoramento_Base_somente_disp!$A:$J,8,FALSE),0)</f>
        <v>0</v>
      </c>
      <c r="G3153" s="18">
        <f>IFERROR(VLOOKUP(A3153,[1]Monitoramento_Base_somente_disp!$A:$J,9,FALSE),0)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Não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Não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>
        <f>IFERROR(VLOOKUP(A3154,[1]Monitoramento_Base_somente_disp!$A:$J,4,FALSE),0)</f>
        <v>0</v>
      </c>
      <c r="C3154" s="18">
        <f>IFERROR(VLOOKUP(A3154,[1]Monitoramento_Base_somente_disp!$A:$J,5,FALSE),0)</f>
        <v>4530993</v>
      </c>
      <c r="D3154" s="18">
        <f>IFERROR(VLOOKUP(A3154,[1]Monitoramento_Base_somente_disp!$A:$J,6,FALSE),0)</f>
        <v>0</v>
      </c>
      <c r="E3154" s="18">
        <f>IFERROR(VLOOKUP(A3154,[1]Monitoramento_Base_somente_disp!$A:$J,7,FALSE),0)</f>
        <v>0</v>
      </c>
      <c r="F3154" s="18">
        <f>IFERROR(VLOOKUP(A3154,[1]Monitoramento_Base_somente_disp!$A:$J,8,FALSE),0)</f>
        <v>0</v>
      </c>
      <c r="G3154" s="18">
        <f>IFERROR(VLOOKUP(A3154,[1]Monitoramento_Base_somente_disp!$A:$J,9,FALSE),0)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Não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>
        <f>IFERROR(VLOOKUP(A3155,[1]Monitoramento_Base_somente_disp!$A:$J,4,FALSE),0)</f>
        <v>0</v>
      </c>
      <c r="C3155" s="18">
        <f>IFERROR(VLOOKUP(A3155,[1]Monitoramento_Base_somente_disp!$A:$J,5,FALSE),0)</f>
        <v>406011</v>
      </c>
      <c r="D3155" s="18">
        <f>IFERROR(VLOOKUP(A3155,[1]Monitoramento_Base_somente_disp!$A:$J,6,FALSE),0)</f>
        <v>0</v>
      </c>
      <c r="E3155" s="18">
        <f>IFERROR(VLOOKUP(A3155,[1]Monitoramento_Base_somente_disp!$A:$J,7,FALSE),0)</f>
        <v>0</v>
      </c>
      <c r="F3155" s="18">
        <f>IFERROR(VLOOKUP(A3155,[1]Monitoramento_Base_somente_disp!$A:$J,8,FALSE),0)</f>
        <v>0</v>
      </c>
      <c r="G3155" s="18">
        <f>IFERROR(VLOOKUP(A3155,[1]Monitoramento_Base_somente_disp!$A:$J,9,FALSE),0)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Não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>
        <f>IFERROR(VLOOKUP(A3156,[1]Monitoramento_Base_somente_disp!$A:$J,4,FALSE),0)</f>
        <v>0</v>
      </c>
      <c r="C3156" s="18">
        <f>IFERROR(VLOOKUP(A3156,[1]Monitoramento_Base_somente_disp!$A:$J,5,FALSE),0)</f>
        <v>359210</v>
      </c>
      <c r="D3156" s="18">
        <f>IFERROR(VLOOKUP(A3156,[1]Monitoramento_Base_somente_disp!$A:$J,6,FALSE),0)</f>
        <v>0</v>
      </c>
      <c r="E3156" s="18">
        <f>IFERROR(VLOOKUP(A3156,[1]Monitoramento_Base_somente_disp!$A:$J,7,FALSE),0)</f>
        <v>0</v>
      </c>
      <c r="F3156" s="18">
        <f>IFERROR(VLOOKUP(A3156,[1]Monitoramento_Base_somente_disp!$A:$J,8,FALSE),0)</f>
        <v>0</v>
      </c>
      <c r="G3156" s="18">
        <f>IFERROR(VLOOKUP(A3156,[1]Monitoramento_Base_somente_disp!$A:$J,9,FALSE),0)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Não</v>
      </c>
      <c r="W3156" s="18" t="str">
        <f t="shared" si="298"/>
        <v>Não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>
        <f>IFERROR(VLOOKUP(A3157,[1]Monitoramento_Base_somente_disp!$A:$J,4,FALSE),0)</f>
        <v>55117</v>
      </c>
      <c r="C3157" s="18">
        <f>IFERROR(VLOOKUP(A3157,[1]Monitoramento_Base_somente_disp!$A:$J,5,FALSE),0)</f>
        <v>3913486</v>
      </c>
      <c r="D3157" s="18">
        <f>IFERROR(VLOOKUP(A3157,[1]Monitoramento_Base_somente_disp!$A:$J,6,FALSE),0)</f>
        <v>0</v>
      </c>
      <c r="E3157" s="18">
        <f>IFERROR(VLOOKUP(A3157,[1]Monitoramento_Base_somente_disp!$A:$J,7,FALSE),0)</f>
        <v>0</v>
      </c>
      <c r="F3157" s="18">
        <f>IFERROR(VLOOKUP(A3157,[1]Monitoramento_Base_somente_disp!$A:$J,8,FALSE),0)</f>
        <v>0</v>
      </c>
      <c r="G3157" s="18">
        <f>IFERROR(VLOOKUP(A3157,[1]Monitoramento_Base_somente_disp!$A:$J,9,FALSE),0)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Não</v>
      </c>
      <c r="W3157" s="18" t="str">
        <f t="shared" si="298"/>
        <v>Não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>
        <f>IFERROR(VLOOKUP(A3158,[1]Monitoramento_Base_somente_disp!$A:$J,4,FALSE),0)</f>
        <v>2212</v>
      </c>
      <c r="C3158" s="18">
        <f>IFERROR(VLOOKUP(A3158,[1]Monitoramento_Base_somente_disp!$A:$J,5,FALSE),0)</f>
        <v>12299377</v>
      </c>
      <c r="D3158" s="18">
        <f>IFERROR(VLOOKUP(A3158,[1]Monitoramento_Base_somente_disp!$A:$J,6,FALSE),0)</f>
        <v>0</v>
      </c>
      <c r="E3158" s="18">
        <f>IFERROR(VLOOKUP(A3158,[1]Monitoramento_Base_somente_disp!$A:$J,7,FALSE),0)</f>
        <v>0</v>
      </c>
      <c r="F3158" s="18">
        <f>IFERROR(VLOOKUP(A3158,[1]Monitoramento_Base_somente_disp!$A:$J,8,FALSE),0)</f>
        <v>0</v>
      </c>
      <c r="G3158" s="18">
        <f>IFERROR(VLOOKUP(A3158,[1]Monitoramento_Base_somente_disp!$A:$J,9,FALSE),0)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Sim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Não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>
        <f>IFERROR(VLOOKUP(A3159,[1]Monitoramento_Base_somente_disp!$A:$J,4,FALSE),0)</f>
        <v>420</v>
      </c>
      <c r="C3159" s="18">
        <f>IFERROR(VLOOKUP(A3159,[1]Monitoramento_Base_somente_disp!$A:$J,5,FALSE),0)</f>
        <v>435831</v>
      </c>
      <c r="D3159" s="18">
        <f>IFERROR(VLOOKUP(A3159,[1]Monitoramento_Base_somente_disp!$A:$J,6,FALSE),0)</f>
        <v>0</v>
      </c>
      <c r="E3159" s="18">
        <f>IFERROR(VLOOKUP(A3159,[1]Monitoramento_Base_somente_disp!$A:$J,7,FALSE),0)</f>
        <v>0</v>
      </c>
      <c r="F3159" s="18">
        <f>IFERROR(VLOOKUP(A3159,[1]Monitoramento_Base_somente_disp!$A:$J,8,FALSE),0)</f>
        <v>0</v>
      </c>
      <c r="G3159" s="18">
        <f>IFERROR(VLOOKUP(A3159,[1]Monitoramento_Base_somente_disp!$A:$J,9,FALSE),0)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Não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>
        <f>IFERROR(VLOOKUP(A3160,[1]Monitoramento_Base_somente_disp!$A:$J,4,FALSE),0)</f>
        <v>2001</v>
      </c>
      <c r="C3160" s="18">
        <f>IFERROR(VLOOKUP(A3160,[1]Monitoramento_Base_somente_disp!$A:$J,5,FALSE),0)</f>
        <v>360027</v>
      </c>
      <c r="D3160" s="18">
        <f>IFERROR(VLOOKUP(A3160,[1]Monitoramento_Base_somente_disp!$A:$J,6,FALSE),0)</f>
        <v>0</v>
      </c>
      <c r="E3160" s="18">
        <f>IFERROR(VLOOKUP(A3160,[1]Monitoramento_Base_somente_disp!$A:$J,7,FALSE),0)</f>
        <v>0</v>
      </c>
      <c r="F3160" s="18">
        <f>IFERROR(VLOOKUP(A3160,[1]Monitoramento_Base_somente_disp!$A:$J,8,FALSE),0)</f>
        <v>0</v>
      </c>
      <c r="G3160" s="18">
        <f>IFERROR(VLOOKUP(A3160,[1]Monitoramento_Base_somente_disp!$A:$J,9,FALSE),0)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Sim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Não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>
        <f>IFERROR(VLOOKUP(A3161,[1]Monitoramento_Base_somente_disp!$A:$J,4,FALSE),0)</f>
        <v>927</v>
      </c>
      <c r="C3161" s="18">
        <f>IFERROR(VLOOKUP(A3161,[1]Monitoramento_Base_somente_disp!$A:$J,5,FALSE),0)</f>
        <v>7897111</v>
      </c>
      <c r="D3161" s="18">
        <f>IFERROR(VLOOKUP(A3161,[1]Monitoramento_Base_somente_disp!$A:$J,6,FALSE),0)</f>
        <v>0</v>
      </c>
      <c r="E3161" s="18">
        <f>IFERROR(VLOOKUP(A3161,[1]Monitoramento_Base_somente_disp!$A:$J,7,FALSE),0)</f>
        <v>0</v>
      </c>
      <c r="F3161" s="18">
        <f>IFERROR(VLOOKUP(A3161,[1]Monitoramento_Base_somente_disp!$A:$J,8,FALSE),0)</f>
        <v>0</v>
      </c>
      <c r="G3161" s="18">
        <f>IFERROR(VLOOKUP(A3161,[1]Monitoramento_Base_somente_disp!$A:$J,9,FALSE),0)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Não</v>
      </c>
      <c r="W3161" s="18" t="str">
        <f t="shared" si="298"/>
        <v>Não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>
        <f>IFERROR(VLOOKUP(A3162,[1]Monitoramento_Base_somente_disp!$A:$J,4,FALSE),0)</f>
        <v>9794</v>
      </c>
      <c r="C3162" s="18">
        <f>IFERROR(VLOOKUP(A3162,[1]Monitoramento_Base_somente_disp!$A:$J,5,FALSE),0)</f>
        <v>1715585</v>
      </c>
      <c r="D3162" s="18">
        <f>IFERROR(VLOOKUP(A3162,[1]Monitoramento_Base_somente_disp!$A:$J,6,FALSE),0)</f>
        <v>0</v>
      </c>
      <c r="E3162" s="18">
        <f>IFERROR(VLOOKUP(A3162,[1]Monitoramento_Base_somente_disp!$A:$J,7,FALSE),0)</f>
        <v>0</v>
      </c>
      <c r="F3162" s="18">
        <f>IFERROR(VLOOKUP(A3162,[1]Monitoramento_Base_somente_disp!$A:$J,8,FALSE),0)</f>
        <v>0</v>
      </c>
      <c r="G3162" s="18">
        <f>IFERROR(VLOOKUP(A3162,[1]Monitoramento_Base_somente_disp!$A:$J,9,FALSE),0)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Não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>
        <f>IFERROR(VLOOKUP(A3163,[1]Monitoramento_Base_somente_disp!$A:$J,4,FALSE),0)</f>
        <v>1790</v>
      </c>
      <c r="C3163" s="18">
        <f>IFERROR(VLOOKUP(A3163,[1]Monitoramento_Base_somente_disp!$A:$J,5,FALSE),0)</f>
        <v>489967</v>
      </c>
      <c r="D3163" s="18">
        <f>IFERROR(VLOOKUP(A3163,[1]Monitoramento_Base_somente_disp!$A:$J,6,FALSE),0)</f>
        <v>0</v>
      </c>
      <c r="E3163" s="18">
        <f>IFERROR(VLOOKUP(A3163,[1]Monitoramento_Base_somente_disp!$A:$J,7,FALSE),0)</f>
        <v>0</v>
      </c>
      <c r="F3163" s="18">
        <f>IFERROR(VLOOKUP(A3163,[1]Monitoramento_Base_somente_disp!$A:$J,8,FALSE),0)</f>
        <v>0</v>
      </c>
      <c r="G3163" s="18">
        <f>IFERROR(VLOOKUP(A3163,[1]Monitoramento_Base_somente_disp!$A:$J,9,FALSE),0)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Não</v>
      </c>
      <c r="W3163" s="18" t="str">
        <f t="shared" si="298"/>
        <v>Não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>
        <f>IFERROR(VLOOKUP(A3164,[1]Monitoramento_Base_somente_disp!$A:$J,4,FALSE),0)</f>
        <v>6407</v>
      </c>
      <c r="C3164" s="18">
        <f>IFERROR(VLOOKUP(A3164,[1]Monitoramento_Base_somente_disp!$A:$J,5,FALSE),0)</f>
        <v>8886066</v>
      </c>
      <c r="D3164" s="18">
        <f>IFERROR(VLOOKUP(A3164,[1]Monitoramento_Base_somente_disp!$A:$J,6,FALSE),0)</f>
        <v>0</v>
      </c>
      <c r="E3164" s="18">
        <f>IFERROR(VLOOKUP(A3164,[1]Monitoramento_Base_somente_disp!$A:$J,7,FALSE),0)</f>
        <v>0</v>
      </c>
      <c r="F3164" s="18">
        <f>IFERROR(VLOOKUP(A3164,[1]Monitoramento_Base_somente_disp!$A:$J,8,FALSE),0)</f>
        <v>0</v>
      </c>
      <c r="G3164" s="18">
        <f>IFERROR(VLOOKUP(A3164,[1]Monitoramento_Base_somente_disp!$A:$J,9,FALSE),0)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Não</v>
      </c>
      <c r="W3164" s="18" t="str">
        <f t="shared" si="298"/>
        <v>Não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>
        <f>IFERROR(VLOOKUP(A3165,[1]Monitoramento_Base_somente_disp!$A:$J,4,FALSE),0)</f>
        <v>2153</v>
      </c>
      <c r="C3165" s="18">
        <f>IFERROR(VLOOKUP(A3165,[1]Monitoramento_Base_somente_disp!$A:$J,5,FALSE),0)</f>
        <v>1270136</v>
      </c>
      <c r="D3165" s="18">
        <f>IFERROR(VLOOKUP(A3165,[1]Monitoramento_Base_somente_disp!$A:$J,6,FALSE),0)</f>
        <v>0</v>
      </c>
      <c r="E3165" s="18">
        <f>IFERROR(VLOOKUP(A3165,[1]Monitoramento_Base_somente_disp!$A:$J,7,FALSE),0)</f>
        <v>0</v>
      </c>
      <c r="F3165" s="18">
        <f>IFERROR(VLOOKUP(A3165,[1]Monitoramento_Base_somente_disp!$A:$J,8,FALSE),0)</f>
        <v>0</v>
      </c>
      <c r="G3165" s="18">
        <f>IFERROR(VLOOKUP(A3165,[1]Monitoramento_Base_somente_disp!$A:$J,9,FALSE),0)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Sim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Não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>
        <f>IFERROR(VLOOKUP(A3166,[1]Monitoramento_Base_somente_disp!$A:$J,4,FALSE),0)</f>
        <v>7775</v>
      </c>
      <c r="C3166" s="18">
        <f>IFERROR(VLOOKUP(A3166,[1]Monitoramento_Base_somente_disp!$A:$J,5,FALSE),0)</f>
        <v>1358290</v>
      </c>
      <c r="D3166" s="18">
        <f>IFERROR(VLOOKUP(A3166,[1]Monitoramento_Base_somente_disp!$A:$J,6,FALSE),0)</f>
        <v>0</v>
      </c>
      <c r="E3166" s="18">
        <f>IFERROR(VLOOKUP(A3166,[1]Monitoramento_Base_somente_disp!$A:$J,7,FALSE),0)</f>
        <v>0</v>
      </c>
      <c r="F3166" s="18">
        <f>IFERROR(VLOOKUP(A3166,[1]Monitoramento_Base_somente_disp!$A:$J,8,FALSE),0)</f>
        <v>0</v>
      </c>
      <c r="G3166" s="18">
        <f>IFERROR(VLOOKUP(A3166,[1]Monitoramento_Base_somente_disp!$A:$J,9,FALSE),0)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Não</v>
      </c>
      <c r="W3166" s="18" t="str">
        <f t="shared" si="298"/>
        <v>Não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>
        <f>IFERROR(VLOOKUP(A3167,[1]Monitoramento_Base_somente_disp!$A:$J,4,FALSE),0)</f>
        <v>44</v>
      </c>
      <c r="C3167" s="18">
        <f>IFERROR(VLOOKUP(A3167,[1]Monitoramento_Base_somente_disp!$A:$J,5,FALSE),0)</f>
        <v>103468</v>
      </c>
      <c r="D3167" s="18">
        <f>IFERROR(VLOOKUP(A3167,[1]Monitoramento_Base_somente_disp!$A:$J,6,FALSE),0)</f>
        <v>0</v>
      </c>
      <c r="E3167" s="18">
        <f>IFERROR(VLOOKUP(A3167,[1]Monitoramento_Base_somente_disp!$A:$J,7,FALSE),0)</f>
        <v>0</v>
      </c>
      <c r="F3167" s="18">
        <f>IFERROR(VLOOKUP(A3167,[1]Monitoramento_Base_somente_disp!$A:$J,8,FALSE),0)</f>
        <v>0</v>
      </c>
      <c r="G3167" s="18">
        <f>IFERROR(VLOOKUP(A3167,[1]Monitoramento_Base_somente_disp!$A:$J,9,FALSE),0)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Não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>
        <f>IFERROR(VLOOKUP(A3168,[1]Monitoramento_Base_somente_disp!$A:$J,4,FALSE),0)</f>
        <v>9729</v>
      </c>
      <c r="C3168" s="18">
        <f>IFERROR(VLOOKUP(A3168,[1]Monitoramento_Base_somente_disp!$A:$J,5,FALSE),0)</f>
        <v>370242</v>
      </c>
      <c r="D3168" s="18">
        <f>IFERROR(VLOOKUP(A3168,[1]Monitoramento_Base_somente_disp!$A:$J,6,FALSE),0)</f>
        <v>0</v>
      </c>
      <c r="E3168" s="18">
        <f>IFERROR(VLOOKUP(A3168,[1]Monitoramento_Base_somente_disp!$A:$J,7,FALSE),0)</f>
        <v>0</v>
      </c>
      <c r="F3168" s="18">
        <f>IFERROR(VLOOKUP(A3168,[1]Monitoramento_Base_somente_disp!$A:$J,8,FALSE),0)</f>
        <v>0</v>
      </c>
      <c r="G3168" s="18">
        <f>IFERROR(VLOOKUP(A3168,[1]Monitoramento_Base_somente_disp!$A:$J,9,FALSE),0)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Sim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Não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>
        <f>IFERROR(VLOOKUP(A3169,[1]Monitoramento_Base_somente_disp!$A:$J,4,FALSE),0)</f>
        <v>13018</v>
      </c>
      <c r="C3169" s="18">
        <f>IFERROR(VLOOKUP(A3169,[1]Monitoramento_Base_somente_disp!$A:$J,5,FALSE),0)</f>
        <v>10173456</v>
      </c>
      <c r="D3169" s="18">
        <f>IFERROR(VLOOKUP(A3169,[1]Monitoramento_Base_somente_disp!$A:$J,6,FALSE),0)</f>
        <v>0</v>
      </c>
      <c r="E3169" s="18">
        <f>IFERROR(VLOOKUP(A3169,[1]Monitoramento_Base_somente_disp!$A:$J,7,FALSE),0)</f>
        <v>0</v>
      </c>
      <c r="F3169" s="18">
        <f>IFERROR(VLOOKUP(A3169,[1]Monitoramento_Base_somente_disp!$A:$J,8,FALSE),0)</f>
        <v>0</v>
      </c>
      <c r="G3169" s="18">
        <f>IFERROR(VLOOKUP(A3169,[1]Monitoramento_Base_somente_disp!$A:$J,9,FALSE),0)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Sim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Não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>
        <f>IFERROR(VLOOKUP(A3170,[1]Monitoramento_Base_somente_disp!$A:$J,4,FALSE),0)</f>
        <v>2970</v>
      </c>
      <c r="C3170" s="18">
        <f>IFERROR(VLOOKUP(A3170,[1]Monitoramento_Base_somente_disp!$A:$J,5,FALSE),0)</f>
        <v>1634757</v>
      </c>
      <c r="D3170" s="18">
        <f>IFERROR(VLOOKUP(A3170,[1]Monitoramento_Base_somente_disp!$A:$J,6,FALSE),0)</f>
        <v>0</v>
      </c>
      <c r="E3170" s="18">
        <f>IFERROR(VLOOKUP(A3170,[1]Monitoramento_Base_somente_disp!$A:$J,7,FALSE),0)</f>
        <v>0</v>
      </c>
      <c r="F3170" s="18">
        <f>IFERROR(VLOOKUP(A3170,[1]Monitoramento_Base_somente_disp!$A:$J,8,FALSE),0)</f>
        <v>0</v>
      </c>
      <c r="G3170" s="18">
        <f>IFERROR(VLOOKUP(A3170,[1]Monitoramento_Base_somente_disp!$A:$J,9,FALSE),0)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Sim</v>
      </c>
      <c r="U3170" s="18" t="str">
        <f t="shared" si="296"/>
        <v>Sim</v>
      </c>
      <c r="V3170" s="18" t="str">
        <f t="shared" si="297"/>
        <v>Não</v>
      </c>
      <c r="W3170" s="18" t="str">
        <f t="shared" si="298"/>
        <v>Não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>
        <f>IFERROR(VLOOKUP(A3171,[1]Monitoramento_Base_somente_disp!$A:$J,4,FALSE),0)</f>
        <v>3201</v>
      </c>
      <c r="C3171" s="18">
        <f>IFERROR(VLOOKUP(A3171,[1]Monitoramento_Base_somente_disp!$A:$J,5,FALSE),0)</f>
        <v>1601436</v>
      </c>
      <c r="D3171" s="18">
        <f>IFERROR(VLOOKUP(A3171,[1]Monitoramento_Base_somente_disp!$A:$J,6,FALSE),0)</f>
        <v>0</v>
      </c>
      <c r="E3171" s="18">
        <f>IFERROR(VLOOKUP(A3171,[1]Monitoramento_Base_somente_disp!$A:$J,7,FALSE),0)</f>
        <v>0</v>
      </c>
      <c r="F3171" s="18">
        <f>IFERROR(VLOOKUP(A3171,[1]Monitoramento_Base_somente_disp!$A:$J,8,FALSE),0)</f>
        <v>0</v>
      </c>
      <c r="G3171" s="18">
        <f>IFERROR(VLOOKUP(A3171,[1]Monitoramento_Base_somente_disp!$A:$J,9,FALSE),0)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Não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>
        <f>IFERROR(VLOOKUP(A3172,[1]Monitoramento_Base_somente_disp!$A:$J,4,FALSE),0)</f>
        <v>9163</v>
      </c>
      <c r="C3172" s="18">
        <f>IFERROR(VLOOKUP(A3172,[1]Monitoramento_Base_somente_disp!$A:$J,5,FALSE),0)</f>
        <v>6564108</v>
      </c>
      <c r="D3172" s="18">
        <f>IFERROR(VLOOKUP(A3172,[1]Monitoramento_Base_somente_disp!$A:$J,6,FALSE),0)</f>
        <v>0</v>
      </c>
      <c r="E3172" s="18">
        <f>IFERROR(VLOOKUP(A3172,[1]Monitoramento_Base_somente_disp!$A:$J,7,FALSE),0)</f>
        <v>0</v>
      </c>
      <c r="F3172" s="18">
        <f>IFERROR(VLOOKUP(A3172,[1]Monitoramento_Base_somente_disp!$A:$J,8,FALSE),0)</f>
        <v>0</v>
      </c>
      <c r="G3172" s="18">
        <f>IFERROR(VLOOKUP(A3172,[1]Monitoramento_Base_somente_disp!$A:$J,9,FALSE),0)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Não</v>
      </c>
      <c r="W3172" s="18" t="str">
        <f t="shared" si="298"/>
        <v>Não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>
        <f>IFERROR(VLOOKUP(A3173,[1]Monitoramento_Base_somente_disp!$A:$J,4,FALSE),0)</f>
        <v>2880</v>
      </c>
      <c r="C3173" s="18">
        <f>IFERROR(VLOOKUP(A3173,[1]Monitoramento_Base_somente_disp!$A:$J,5,FALSE),0)</f>
        <v>1555106</v>
      </c>
      <c r="D3173" s="18">
        <f>IFERROR(VLOOKUP(A3173,[1]Monitoramento_Base_somente_disp!$A:$J,6,FALSE),0)</f>
        <v>0</v>
      </c>
      <c r="E3173" s="18">
        <f>IFERROR(VLOOKUP(A3173,[1]Monitoramento_Base_somente_disp!$A:$J,7,FALSE),0)</f>
        <v>0</v>
      </c>
      <c r="F3173" s="18">
        <f>IFERROR(VLOOKUP(A3173,[1]Monitoramento_Base_somente_disp!$A:$J,8,FALSE),0)</f>
        <v>0</v>
      </c>
      <c r="G3173" s="18">
        <f>IFERROR(VLOOKUP(A3173,[1]Monitoramento_Base_somente_disp!$A:$J,9,FALSE),0)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Sim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Não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>
        <f>IFERROR(VLOOKUP(A3174,[1]Monitoramento_Base_somente_disp!$A:$J,4,FALSE),0)</f>
        <v>16155</v>
      </c>
      <c r="C3174" s="18">
        <f>IFERROR(VLOOKUP(A3174,[1]Monitoramento_Base_somente_disp!$A:$J,5,FALSE),0)</f>
        <v>9560238</v>
      </c>
      <c r="D3174" s="18">
        <f>IFERROR(VLOOKUP(A3174,[1]Monitoramento_Base_somente_disp!$A:$J,6,FALSE),0)</f>
        <v>0</v>
      </c>
      <c r="E3174" s="18">
        <f>IFERROR(VLOOKUP(A3174,[1]Monitoramento_Base_somente_disp!$A:$J,7,FALSE),0)</f>
        <v>0</v>
      </c>
      <c r="F3174" s="18">
        <f>IFERROR(VLOOKUP(A3174,[1]Monitoramento_Base_somente_disp!$A:$J,8,FALSE),0)</f>
        <v>0</v>
      </c>
      <c r="G3174" s="18">
        <f>IFERROR(VLOOKUP(A3174,[1]Monitoramento_Base_somente_disp!$A:$J,9,FALSE),0)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Não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>
        <f>IFERROR(VLOOKUP(A3175,[1]Monitoramento_Base_somente_disp!$A:$J,4,FALSE),0)</f>
        <v>392</v>
      </c>
      <c r="C3175" s="18">
        <f>IFERROR(VLOOKUP(A3175,[1]Monitoramento_Base_somente_disp!$A:$J,5,FALSE),0)</f>
        <v>256673</v>
      </c>
      <c r="D3175" s="18">
        <f>IFERROR(VLOOKUP(A3175,[1]Monitoramento_Base_somente_disp!$A:$J,6,FALSE),0)</f>
        <v>0</v>
      </c>
      <c r="E3175" s="18">
        <f>IFERROR(VLOOKUP(A3175,[1]Monitoramento_Base_somente_disp!$A:$J,7,FALSE),0)</f>
        <v>0</v>
      </c>
      <c r="F3175" s="18">
        <f>IFERROR(VLOOKUP(A3175,[1]Monitoramento_Base_somente_disp!$A:$J,8,FALSE),0)</f>
        <v>0</v>
      </c>
      <c r="G3175" s="18">
        <f>IFERROR(VLOOKUP(A3175,[1]Monitoramento_Base_somente_disp!$A:$J,9,FALSE),0)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Não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>
        <f>IFERROR(VLOOKUP(A3176,[1]Monitoramento_Base_somente_disp!$A:$J,4,FALSE),0)</f>
        <v>6078</v>
      </c>
      <c r="C3176" s="18">
        <f>IFERROR(VLOOKUP(A3176,[1]Monitoramento_Base_somente_disp!$A:$J,5,FALSE),0)</f>
        <v>2966401</v>
      </c>
      <c r="D3176" s="18">
        <f>IFERROR(VLOOKUP(A3176,[1]Monitoramento_Base_somente_disp!$A:$J,6,FALSE),0)</f>
        <v>0</v>
      </c>
      <c r="E3176" s="18">
        <f>IFERROR(VLOOKUP(A3176,[1]Monitoramento_Base_somente_disp!$A:$J,7,FALSE),0)</f>
        <v>0</v>
      </c>
      <c r="F3176" s="18">
        <f>IFERROR(VLOOKUP(A3176,[1]Monitoramento_Base_somente_disp!$A:$J,8,FALSE),0)</f>
        <v>0</v>
      </c>
      <c r="G3176" s="18">
        <f>IFERROR(VLOOKUP(A3176,[1]Monitoramento_Base_somente_disp!$A:$J,9,FALSE),0)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Não</v>
      </c>
      <c r="W3176" s="18" t="str">
        <f t="shared" si="298"/>
        <v>Não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>
        <f>IFERROR(VLOOKUP(A3177,[1]Monitoramento_Base_somente_disp!$A:$J,4,FALSE),0)</f>
        <v>637</v>
      </c>
      <c r="C3177" s="18">
        <f>IFERROR(VLOOKUP(A3177,[1]Monitoramento_Base_somente_disp!$A:$J,5,FALSE),0)</f>
        <v>2464568</v>
      </c>
      <c r="D3177" s="18">
        <f>IFERROR(VLOOKUP(A3177,[1]Monitoramento_Base_somente_disp!$A:$J,6,FALSE),0)</f>
        <v>0</v>
      </c>
      <c r="E3177" s="18">
        <f>IFERROR(VLOOKUP(A3177,[1]Monitoramento_Base_somente_disp!$A:$J,7,FALSE),0)</f>
        <v>0</v>
      </c>
      <c r="F3177" s="18">
        <f>IFERROR(VLOOKUP(A3177,[1]Monitoramento_Base_somente_disp!$A:$J,8,FALSE),0)</f>
        <v>0</v>
      </c>
      <c r="G3177" s="18">
        <f>IFERROR(VLOOKUP(A3177,[1]Monitoramento_Base_somente_disp!$A:$J,9,FALSE),0)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Não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>
        <f>IFERROR(VLOOKUP(A3178,[1]Monitoramento_Base_somente_disp!$A:$J,4,FALSE),0)</f>
        <v>11766</v>
      </c>
      <c r="C3178" s="18">
        <f>IFERROR(VLOOKUP(A3178,[1]Monitoramento_Base_somente_disp!$A:$J,5,FALSE),0)</f>
        <v>6754646</v>
      </c>
      <c r="D3178" s="18">
        <f>IFERROR(VLOOKUP(A3178,[1]Monitoramento_Base_somente_disp!$A:$J,6,FALSE),0)</f>
        <v>0</v>
      </c>
      <c r="E3178" s="18">
        <f>IFERROR(VLOOKUP(A3178,[1]Monitoramento_Base_somente_disp!$A:$J,7,FALSE),0)</f>
        <v>0</v>
      </c>
      <c r="F3178" s="18">
        <f>IFERROR(VLOOKUP(A3178,[1]Monitoramento_Base_somente_disp!$A:$J,8,FALSE),0)</f>
        <v>0</v>
      </c>
      <c r="G3178" s="18">
        <f>IFERROR(VLOOKUP(A3178,[1]Monitoramento_Base_somente_disp!$A:$J,9,FALSE),0)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Não</v>
      </c>
      <c r="W3178" s="18" t="str">
        <f t="shared" si="298"/>
        <v>Não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>
        <f>IFERROR(VLOOKUP(A3179,[1]Monitoramento_Base_somente_disp!$A:$J,4,FALSE),0)</f>
        <v>9353</v>
      </c>
      <c r="C3179" s="18">
        <f>IFERROR(VLOOKUP(A3179,[1]Monitoramento_Base_somente_disp!$A:$J,5,FALSE),0)</f>
        <v>2118286</v>
      </c>
      <c r="D3179" s="18">
        <f>IFERROR(VLOOKUP(A3179,[1]Monitoramento_Base_somente_disp!$A:$J,6,FALSE),0)</f>
        <v>0</v>
      </c>
      <c r="E3179" s="18">
        <f>IFERROR(VLOOKUP(A3179,[1]Monitoramento_Base_somente_disp!$A:$J,7,FALSE),0)</f>
        <v>0</v>
      </c>
      <c r="F3179" s="18">
        <f>IFERROR(VLOOKUP(A3179,[1]Monitoramento_Base_somente_disp!$A:$J,8,FALSE),0)</f>
        <v>0</v>
      </c>
      <c r="G3179" s="18">
        <f>IFERROR(VLOOKUP(A3179,[1]Monitoramento_Base_somente_disp!$A:$J,9,FALSE),0)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Não</v>
      </c>
      <c r="W3179" s="18" t="str">
        <f t="shared" si="298"/>
        <v>Não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>
        <f>IFERROR(VLOOKUP(A3180,[1]Monitoramento_Base_somente_disp!$A:$J,4,FALSE),0)</f>
        <v>1994</v>
      </c>
      <c r="C3180" s="18">
        <f>IFERROR(VLOOKUP(A3180,[1]Monitoramento_Base_somente_disp!$A:$J,5,FALSE),0)</f>
        <v>2537685</v>
      </c>
      <c r="D3180" s="18">
        <f>IFERROR(VLOOKUP(A3180,[1]Monitoramento_Base_somente_disp!$A:$J,6,FALSE),0)</f>
        <v>0</v>
      </c>
      <c r="E3180" s="18">
        <f>IFERROR(VLOOKUP(A3180,[1]Monitoramento_Base_somente_disp!$A:$J,7,FALSE),0)</f>
        <v>0</v>
      </c>
      <c r="F3180" s="18">
        <f>IFERROR(VLOOKUP(A3180,[1]Monitoramento_Base_somente_disp!$A:$J,8,FALSE),0)</f>
        <v>0</v>
      </c>
      <c r="G3180" s="18">
        <f>IFERROR(VLOOKUP(A3180,[1]Monitoramento_Base_somente_disp!$A:$J,9,FALSE),0)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Não</v>
      </c>
      <c r="W3180" s="18" t="str">
        <f t="shared" si="298"/>
        <v>Não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>
        <f>IFERROR(VLOOKUP(A3181,[1]Monitoramento_Base_somente_disp!$A:$J,4,FALSE),0)</f>
        <v>8812</v>
      </c>
      <c r="C3181" s="18">
        <f>IFERROR(VLOOKUP(A3181,[1]Monitoramento_Base_somente_disp!$A:$J,5,FALSE),0)</f>
        <v>3626829</v>
      </c>
      <c r="D3181" s="18">
        <f>IFERROR(VLOOKUP(A3181,[1]Monitoramento_Base_somente_disp!$A:$J,6,FALSE),0)</f>
        <v>0</v>
      </c>
      <c r="E3181" s="18">
        <f>IFERROR(VLOOKUP(A3181,[1]Monitoramento_Base_somente_disp!$A:$J,7,FALSE),0)</f>
        <v>0</v>
      </c>
      <c r="F3181" s="18">
        <f>IFERROR(VLOOKUP(A3181,[1]Monitoramento_Base_somente_disp!$A:$J,8,FALSE),0)</f>
        <v>0</v>
      </c>
      <c r="G3181" s="18">
        <f>IFERROR(VLOOKUP(A3181,[1]Monitoramento_Base_somente_disp!$A:$J,9,FALSE),0)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Não</v>
      </c>
      <c r="W3181" s="18" t="str">
        <f t="shared" si="298"/>
        <v>Não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>
        <f>IFERROR(VLOOKUP(A3182,[1]Monitoramento_Base_somente_disp!$A:$J,4,FALSE),0)</f>
        <v>0</v>
      </c>
      <c r="C3182" s="18">
        <f>IFERROR(VLOOKUP(A3182,[1]Monitoramento_Base_somente_disp!$A:$J,5,FALSE),0)</f>
        <v>4300779</v>
      </c>
      <c r="D3182" s="18">
        <f>IFERROR(VLOOKUP(A3182,[1]Monitoramento_Base_somente_disp!$A:$J,6,FALSE),0)</f>
        <v>0</v>
      </c>
      <c r="E3182" s="18">
        <f>IFERROR(VLOOKUP(A3182,[1]Monitoramento_Base_somente_disp!$A:$J,7,FALSE),0)</f>
        <v>0</v>
      </c>
      <c r="F3182" s="18">
        <f>IFERROR(VLOOKUP(A3182,[1]Monitoramento_Base_somente_disp!$A:$J,8,FALSE),0)</f>
        <v>0</v>
      </c>
      <c r="G3182" s="18">
        <f>IFERROR(VLOOKUP(A3182,[1]Monitoramento_Base_somente_disp!$A:$J,9,FALSE),0)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Não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>
        <f>IFERROR(VLOOKUP(A3183,[1]Monitoramento_Base_somente_disp!$A:$J,4,FALSE),0)</f>
        <v>0</v>
      </c>
      <c r="C3183" s="18">
        <f>IFERROR(VLOOKUP(A3183,[1]Monitoramento_Base_somente_disp!$A:$J,5,FALSE),0)</f>
        <v>3821702</v>
      </c>
      <c r="D3183" s="18">
        <f>IFERROR(VLOOKUP(A3183,[1]Monitoramento_Base_somente_disp!$A:$J,6,FALSE),0)</f>
        <v>0</v>
      </c>
      <c r="E3183" s="18">
        <f>IFERROR(VLOOKUP(A3183,[1]Monitoramento_Base_somente_disp!$A:$J,7,FALSE),0)</f>
        <v>0</v>
      </c>
      <c r="F3183" s="18">
        <f>IFERROR(VLOOKUP(A3183,[1]Monitoramento_Base_somente_disp!$A:$J,8,FALSE),0)</f>
        <v>0</v>
      </c>
      <c r="G3183" s="18">
        <f>IFERROR(VLOOKUP(A3183,[1]Monitoramento_Base_somente_disp!$A:$J,9,FALSE),0)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Não</v>
      </c>
      <c r="U3183" s="18" t="str">
        <f t="shared" si="296"/>
        <v>Sim</v>
      </c>
      <c r="V3183" s="18" t="str">
        <f t="shared" si="297"/>
        <v>Não</v>
      </c>
      <c r="W3183" s="18" t="str">
        <f t="shared" si="298"/>
        <v>Não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>
        <f>IFERROR(VLOOKUP(A3184,[1]Monitoramento_Base_somente_disp!$A:$J,4,FALSE),0)</f>
        <v>664</v>
      </c>
      <c r="C3184" s="18">
        <f>IFERROR(VLOOKUP(A3184,[1]Monitoramento_Base_somente_disp!$A:$J,5,FALSE),0)</f>
        <v>8422666</v>
      </c>
      <c r="D3184" s="18">
        <f>IFERROR(VLOOKUP(A3184,[1]Monitoramento_Base_somente_disp!$A:$J,6,FALSE),0)</f>
        <v>0</v>
      </c>
      <c r="E3184" s="18">
        <f>IFERROR(VLOOKUP(A3184,[1]Monitoramento_Base_somente_disp!$A:$J,7,FALSE),0)</f>
        <v>0</v>
      </c>
      <c r="F3184" s="18">
        <f>IFERROR(VLOOKUP(A3184,[1]Monitoramento_Base_somente_disp!$A:$J,8,FALSE),0)</f>
        <v>0</v>
      </c>
      <c r="G3184" s="18">
        <f>IFERROR(VLOOKUP(A3184,[1]Monitoramento_Base_somente_disp!$A:$J,9,FALSE),0)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Sim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Não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>
        <f>IFERROR(VLOOKUP(A3185,[1]Monitoramento_Base_somente_disp!$A:$J,4,FALSE),0)</f>
        <v>2311</v>
      </c>
      <c r="C3185" s="18">
        <f>IFERROR(VLOOKUP(A3185,[1]Monitoramento_Base_somente_disp!$A:$J,5,FALSE),0)</f>
        <v>1183913</v>
      </c>
      <c r="D3185" s="18">
        <f>IFERROR(VLOOKUP(A3185,[1]Monitoramento_Base_somente_disp!$A:$J,6,FALSE),0)</f>
        <v>0</v>
      </c>
      <c r="E3185" s="18">
        <f>IFERROR(VLOOKUP(A3185,[1]Monitoramento_Base_somente_disp!$A:$J,7,FALSE),0)</f>
        <v>0</v>
      </c>
      <c r="F3185" s="18">
        <f>IFERROR(VLOOKUP(A3185,[1]Monitoramento_Base_somente_disp!$A:$J,8,FALSE),0)</f>
        <v>0</v>
      </c>
      <c r="G3185" s="18">
        <f>IFERROR(VLOOKUP(A3185,[1]Monitoramento_Base_somente_disp!$A:$J,9,FALSE),0)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Não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>
        <f>IFERROR(VLOOKUP(A3186,[1]Monitoramento_Base_somente_disp!$A:$J,4,FALSE),0)</f>
        <v>4011</v>
      </c>
      <c r="C3186" s="18">
        <f>IFERROR(VLOOKUP(A3186,[1]Monitoramento_Base_somente_disp!$A:$J,5,FALSE),0)</f>
        <v>162578</v>
      </c>
      <c r="D3186" s="18">
        <f>IFERROR(VLOOKUP(A3186,[1]Monitoramento_Base_somente_disp!$A:$J,6,FALSE),0)</f>
        <v>0</v>
      </c>
      <c r="E3186" s="18">
        <f>IFERROR(VLOOKUP(A3186,[1]Monitoramento_Base_somente_disp!$A:$J,7,FALSE),0)</f>
        <v>0</v>
      </c>
      <c r="F3186" s="18">
        <f>IFERROR(VLOOKUP(A3186,[1]Monitoramento_Base_somente_disp!$A:$J,8,FALSE),0)</f>
        <v>0</v>
      </c>
      <c r="G3186" s="18">
        <f>IFERROR(VLOOKUP(A3186,[1]Monitoramento_Base_somente_disp!$A:$J,9,FALSE),0)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Não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>
        <f>IFERROR(VLOOKUP(A3187,[1]Monitoramento_Base_somente_disp!$A:$J,4,FALSE),0)</f>
        <v>8554</v>
      </c>
      <c r="C3187" s="18">
        <f>IFERROR(VLOOKUP(A3187,[1]Monitoramento_Base_somente_disp!$A:$J,5,FALSE),0)</f>
        <v>14163338</v>
      </c>
      <c r="D3187" s="18">
        <f>IFERROR(VLOOKUP(A3187,[1]Monitoramento_Base_somente_disp!$A:$J,6,FALSE),0)</f>
        <v>0</v>
      </c>
      <c r="E3187" s="18">
        <f>IFERROR(VLOOKUP(A3187,[1]Monitoramento_Base_somente_disp!$A:$J,7,FALSE),0)</f>
        <v>0</v>
      </c>
      <c r="F3187" s="18">
        <f>IFERROR(VLOOKUP(A3187,[1]Monitoramento_Base_somente_disp!$A:$J,8,FALSE),0)</f>
        <v>0</v>
      </c>
      <c r="G3187" s="18">
        <f>IFERROR(VLOOKUP(A3187,[1]Monitoramento_Base_somente_disp!$A:$J,9,FALSE),0)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Sim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Não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>
        <f>IFERROR(VLOOKUP(A3188,[1]Monitoramento_Base_somente_disp!$A:$J,4,FALSE),0)</f>
        <v>14983</v>
      </c>
      <c r="C3188" s="18">
        <f>IFERROR(VLOOKUP(A3188,[1]Monitoramento_Base_somente_disp!$A:$J,5,FALSE),0)</f>
        <v>1073374</v>
      </c>
      <c r="D3188" s="18">
        <f>IFERROR(VLOOKUP(A3188,[1]Monitoramento_Base_somente_disp!$A:$J,6,FALSE),0)</f>
        <v>0</v>
      </c>
      <c r="E3188" s="18">
        <f>IFERROR(VLOOKUP(A3188,[1]Monitoramento_Base_somente_disp!$A:$J,7,FALSE),0)</f>
        <v>0</v>
      </c>
      <c r="F3188" s="18">
        <f>IFERROR(VLOOKUP(A3188,[1]Monitoramento_Base_somente_disp!$A:$J,8,FALSE),0)</f>
        <v>0</v>
      </c>
      <c r="G3188" s="18">
        <f>IFERROR(VLOOKUP(A3188,[1]Monitoramento_Base_somente_disp!$A:$J,9,FALSE),0)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Não</v>
      </c>
      <c r="W3188" s="18" t="str">
        <f t="shared" si="298"/>
        <v>Não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>
        <f>IFERROR(VLOOKUP(A3189,[1]Monitoramento_Base_somente_disp!$A:$J,4,FALSE),0)</f>
        <v>135035</v>
      </c>
      <c r="C3189" s="18">
        <f>IFERROR(VLOOKUP(A3189,[1]Monitoramento_Base_somente_disp!$A:$J,5,FALSE),0)</f>
        <v>701271511</v>
      </c>
      <c r="D3189" s="18">
        <f>IFERROR(VLOOKUP(A3189,[1]Monitoramento_Base_somente_disp!$A:$J,6,FALSE),0)</f>
        <v>0</v>
      </c>
      <c r="E3189" s="18">
        <f>IFERROR(VLOOKUP(A3189,[1]Monitoramento_Base_somente_disp!$A:$J,7,FALSE),0)</f>
        <v>0</v>
      </c>
      <c r="F3189" s="18">
        <f>IFERROR(VLOOKUP(A3189,[1]Monitoramento_Base_somente_disp!$A:$J,8,FALSE),0)</f>
        <v>0</v>
      </c>
      <c r="G3189" s="18">
        <f>IFERROR(VLOOKUP(A3189,[1]Monitoramento_Base_somente_disp!$A:$J,9,FALSE),0)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Não</v>
      </c>
      <c r="W3189" s="18" t="str">
        <f t="shared" si="298"/>
        <v>Não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>
        <f>IFERROR(VLOOKUP(A3190,[1]Monitoramento_Base_somente_disp!$A:$J,4,FALSE),0)</f>
        <v>3371</v>
      </c>
      <c r="C3190" s="18">
        <f>IFERROR(VLOOKUP(A3190,[1]Monitoramento_Base_somente_disp!$A:$J,5,FALSE),0)</f>
        <v>350975</v>
      </c>
      <c r="D3190" s="18">
        <f>IFERROR(VLOOKUP(A3190,[1]Monitoramento_Base_somente_disp!$A:$J,6,FALSE),0)</f>
        <v>0</v>
      </c>
      <c r="E3190" s="18">
        <f>IFERROR(VLOOKUP(A3190,[1]Monitoramento_Base_somente_disp!$A:$J,7,FALSE),0)</f>
        <v>0</v>
      </c>
      <c r="F3190" s="18">
        <f>IFERROR(VLOOKUP(A3190,[1]Monitoramento_Base_somente_disp!$A:$J,8,FALSE),0)</f>
        <v>0</v>
      </c>
      <c r="G3190" s="18">
        <f>IFERROR(VLOOKUP(A3190,[1]Monitoramento_Base_somente_disp!$A:$J,9,FALSE),0)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Sim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Não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>
        <f>IFERROR(VLOOKUP(A3191,[1]Monitoramento_Base_somente_disp!$A:$J,4,FALSE),0)</f>
        <v>24156</v>
      </c>
      <c r="C3191" s="18">
        <f>IFERROR(VLOOKUP(A3191,[1]Monitoramento_Base_somente_disp!$A:$J,5,FALSE),0)</f>
        <v>13352187</v>
      </c>
      <c r="D3191" s="18">
        <f>IFERROR(VLOOKUP(A3191,[1]Monitoramento_Base_somente_disp!$A:$J,6,FALSE),0)</f>
        <v>0</v>
      </c>
      <c r="E3191" s="18">
        <f>IFERROR(VLOOKUP(A3191,[1]Monitoramento_Base_somente_disp!$A:$J,7,FALSE),0)</f>
        <v>0</v>
      </c>
      <c r="F3191" s="18">
        <f>IFERROR(VLOOKUP(A3191,[1]Monitoramento_Base_somente_disp!$A:$J,8,FALSE),0)</f>
        <v>0</v>
      </c>
      <c r="G3191" s="18">
        <f>IFERROR(VLOOKUP(A3191,[1]Monitoramento_Base_somente_disp!$A:$J,9,FALSE),0)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Sim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Não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>
        <f>IFERROR(VLOOKUP(A3192,[1]Monitoramento_Base_somente_disp!$A:$J,4,FALSE),0)</f>
        <v>6732</v>
      </c>
      <c r="C3192" s="18">
        <f>IFERROR(VLOOKUP(A3192,[1]Monitoramento_Base_somente_disp!$A:$J,5,FALSE),0)</f>
        <v>2188785</v>
      </c>
      <c r="D3192" s="18">
        <f>IFERROR(VLOOKUP(A3192,[1]Monitoramento_Base_somente_disp!$A:$J,6,FALSE),0)</f>
        <v>0</v>
      </c>
      <c r="E3192" s="18">
        <f>IFERROR(VLOOKUP(A3192,[1]Monitoramento_Base_somente_disp!$A:$J,7,FALSE),0)</f>
        <v>0</v>
      </c>
      <c r="F3192" s="18">
        <f>IFERROR(VLOOKUP(A3192,[1]Monitoramento_Base_somente_disp!$A:$J,8,FALSE),0)</f>
        <v>0</v>
      </c>
      <c r="G3192" s="18">
        <f>IFERROR(VLOOKUP(A3192,[1]Monitoramento_Base_somente_disp!$A:$J,9,FALSE),0)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Sim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Não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>
        <f>IFERROR(VLOOKUP(A3193,[1]Monitoramento_Base_somente_disp!$A:$J,4,FALSE),0)</f>
        <v>12199</v>
      </c>
      <c r="C3193" s="18">
        <f>IFERROR(VLOOKUP(A3193,[1]Monitoramento_Base_somente_disp!$A:$J,5,FALSE),0)</f>
        <v>1650021</v>
      </c>
      <c r="D3193" s="18">
        <f>IFERROR(VLOOKUP(A3193,[1]Monitoramento_Base_somente_disp!$A:$J,6,FALSE),0)</f>
        <v>0</v>
      </c>
      <c r="E3193" s="18">
        <f>IFERROR(VLOOKUP(A3193,[1]Monitoramento_Base_somente_disp!$A:$J,7,FALSE),0)</f>
        <v>0</v>
      </c>
      <c r="F3193" s="18">
        <f>IFERROR(VLOOKUP(A3193,[1]Monitoramento_Base_somente_disp!$A:$J,8,FALSE),0)</f>
        <v>0</v>
      </c>
      <c r="G3193" s="18">
        <f>IFERROR(VLOOKUP(A3193,[1]Monitoramento_Base_somente_disp!$A:$J,9,FALSE),0)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Não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>
        <f>IFERROR(VLOOKUP(A3194,[1]Monitoramento_Base_somente_disp!$A:$J,4,FALSE),0)</f>
        <v>569</v>
      </c>
      <c r="C3194" s="18">
        <f>IFERROR(VLOOKUP(A3194,[1]Monitoramento_Base_somente_disp!$A:$J,5,FALSE),0)</f>
        <v>12432651</v>
      </c>
      <c r="D3194" s="18">
        <f>IFERROR(VLOOKUP(A3194,[1]Monitoramento_Base_somente_disp!$A:$J,6,FALSE),0)</f>
        <v>0</v>
      </c>
      <c r="E3194" s="18">
        <f>IFERROR(VLOOKUP(A3194,[1]Monitoramento_Base_somente_disp!$A:$J,7,FALSE),0)</f>
        <v>0</v>
      </c>
      <c r="F3194" s="18">
        <f>IFERROR(VLOOKUP(A3194,[1]Monitoramento_Base_somente_disp!$A:$J,8,FALSE),0)</f>
        <v>0</v>
      </c>
      <c r="G3194" s="18">
        <f>IFERROR(VLOOKUP(A3194,[1]Monitoramento_Base_somente_disp!$A:$J,9,FALSE),0)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Não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>
        <f>IFERROR(VLOOKUP(A3195,[1]Monitoramento_Base_somente_disp!$A:$J,4,FALSE),0)</f>
        <v>0</v>
      </c>
      <c r="C3195" s="18">
        <f>IFERROR(VLOOKUP(A3195,[1]Monitoramento_Base_somente_disp!$A:$J,5,FALSE),0)</f>
        <v>1506166</v>
      </c>
      <c r="D3195" s="18">
        <f>IFERROR(VLOOKUP(A3195,[1]Monitoramento_Base_somente_disp!$A:$J,6,FALSE),0)</f>
        <v>0</v>
      </c>
      <c r="E3195" s="18">
        <f>IFERROR(VLOOKUP(A3195,[1]Monitoramento_Base_somente_disp!$A:$J,7,FALSE),0)</f>
        <v>0</v>
      </c>
      <c r="F3195" s="18">
        <f>IFERROR(VLOOKUP(A3195,[1]Monitoramento_Base_somente_disp!$A:$J,8,FALSE),0)</f>
        <v>0</v>
      </c>
      <c r="G3195" s="18">
        <f>IFERROR(VLOOKUP(A3195,[1]Monitoramento_Base_somente_disp!$A:$J,9,FALSE),0)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Não</v>
      </c>
      <c r="W3195" s="18" t="str">
        <f t="shared" si="298"/>
        <v>Não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>
        <f>IFERROR(VLOOKUP(A3196,[1]Monitoramento_Base_somente_disp!$A:$J,4,FALSE),0)</f>
        <v>27189</v>
      </c>
      <c r="C3196" s="18">
        <f>IFERROR(VLOOKUP(A3196,[1]Monitoramento_Base_somente_disp!$A:$J,5,FALSE),0)</f>
        <v>7745254</v>
      </c>
      <c r="D3196" s="18">
        <f>IFERROR(VLOOKUP(A3196,[1]Monitoramento_Base_somente_disp!$A:$J,6,FALSE),0)</f>
        <v>0</v>
      </c>
      <c r="E3196" s="18">
        <f>IFERROR(VLOOKUP(A3196,[1]Monitoramento_Base_somente_disp!$A:$J,7,FALSE),0)</f>
        <v>0</v>
      </c>
      <c r="F3196" s="18">
        <f>IFERROR(VLOOKUP(A3196,[1]Monitoramento_Base_somente_disp!$A:$J,8,FALSE),0)</f>
        <v>0</v>
      </c>
      <c r="G3196" s="18">
        <f>IFERROR(VLOOKUP(A3196,[1]Monitoramento_Base_somente_disp!$A:$J,9,FALSE),0)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Não</v>
      </c>
      <c r="W3196" s="18" t="str">
        <f t="shared" si="298"/>
        <v>Não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>
        <f>IFERROR(VLOOKUP(A3197,[1]Monitoramento_Base_somente_disp!$A:$J,4,FALSE),0)</f>
        <v>0</v>
      </c>
      <c r="C3197" s="18">
        <f>IFERROR(VLOOKUP(A3197,[1]Monitoramento_Base_somente_disp!$A:$J,5,FALSE),0)</f>
        <v>102799</v>
      </c>
      <c r="D3197" s="18">
        <f>IFERROR(VLOOKUP(A3197,[1]Monitoramento_Base_somente_disp!$A:$J,6,FALSE),0)</f>
        <v>0</v>
      </c>
      <c r="E3197" s="18">
        <f>IFERROR(VLOOKUP(A3197,[1]Monitoramento_Base_somente_disp!$A:$J,7,FALSE),0)</f>
        <v>0</v>
      </c>
      <c r="F3197" s="18">
        <f>IFERROR(VLOOKUP(A3197,[1]Monitoramento_Base_somente_disp!$A:$J,8,FALSE),0)</f>
        <v>0</v>
      </c>
      <c r="G3197" s="18">
        <f>IFERROR(VLOOKUP(A3197,[1]Monitoramento_Base_somente_disp!$A:$J,9,FALSE),0)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Não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>
        <f>IFERROR(VLOOKUP(A3198,[1]Monitoramento_Base_somente_disp!$A:$J,4,FALSE),0)</f>
        <v>0</v>
      </c>
      <c r="C3198" s="18">
        <f>IFERROR(VLOOKUP(A3198,[1]Monitoramento_Base_somente_disp!$A:$J,5,FALSE),0)</f>
        <v>3532328</v>
      </c>
      <c r="D3198" s="18">
        <f>IFERROR(VLOOKUP(A3198,[1]Monitoramento_Base_somente_disp!$A:$J,6,FALSE),0)</f>
        <v>0</v>
      </c>
      <c r="E3198" s="18">
        <f>IFERROR(VLOOKUP(A3198,[1]Monitoramento_Base_somente_disp!$A:$J,7,FALSE),0)</f>
        <v>0</v>
      </c>
      <c r="F3198" s="18">
        <f>IFERROR(VLOOKUP(A3198,[1]Monitoramento_Base_somente_disp!$A:$J,8,FALSE),0)</f>
        <v>0</v>
      </c>
      <c r="G3198" s="18">
        <f>IFERROR(VLOOKUP(A3198,[1]Monitoramento_Base_somente_disp!$A:$J,9,FALSE),0)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Não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>
        <f>IFERROR(VLOOKUP(A3199,[1]Monitoramento_Base_somente_disp!$A:$J,4,FALSE),0)</f>
        <v>11708</v>
      </c>
      <c r="C3199" s="18">
        <f>IFERROR(VLOOKUP(A3199,[1]Monitoramento_Base_somente_disp!$A:$J,5,FALSE),0)</f>
        <v>1380755</v>
      </c>
      <c r="D3199" s="18">
        <f>IFERROR(VLOOKUP(A3199,[1]Monitoramento_Base_somente_disp!$A:$J,6,FALSE),0)</f>
        <v>0</v>
      </c>
      <c r="E3199" s="18">
        <f>IFERROR(VLOOKUP(A3199,[1]Monitoramento_Base_somente_disp!$A:$J,7,FALSE),0)</f>
        <v>0</v>
      </c>
      <c r="F3199" s="18">
        <f>IFERROR(VLOOKUP(A3199,[1]Monitoramento_Base_somente_disp!$A:$J,8,FALSE),0)</f>
        <v>0</v>
      </c>
      <c r="G3199" s="18">
        <f>IFERROR(VLOOKUP(A3199,[1]Monitoramento_Base_somente_disp!$A:$J,9,FALSE),0)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Não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>
        <f>IFERROR(VLOOKUP(A3200,[1]Monitoramento_Base_somente_disp!$A:$J,4,FALSE),0)</f>
        <v>66</v>
      </c>
      <c r="C3200" s="18">
        <f>IFERROR(VLOOKUP(A3200,[1]Monitoramento_Base_somente_disp!$A:$J,5,FALSE),0)</f>
        <v>2116538</v>
      </c>
      <c r="D3200" s="18">
        <f>IFERROR(VLOOKUP(A3200,[1]Monitoramento_Base_somente_disp!$A:$J,6,FALSE),0)</f>
        <v>0</v>
      </c>
      <c r="E3200" s="18">
        <f>IFERROR(VLOOKUP(A3200,[1]Monitoramento_Base_somente_disp!$A:$J,7,FALSE),0)</f>
        <v>0</v>
      </c>
      <c r="F3200" s="18">
        <f>IFERROR(VLOOKUP(A3200,[1]Monitoramento_Base_somente_disp!$A:$J,8,FALSE),0)</f>
        <v>0</v>
      </c>
      <c r="G3200" s="18">
        <f>IFERROR(VLOOKUP(A3200,[1]Monitoramento_Base_somente_disp!$A:$J,9,FALSE),0)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Não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>
        <f>IFERROR(VLOOKUP(A3201,[1]Monitoramento_Base_somente_disp!$A:$J,4,FALSE),0)</f>
        <v>0</v>
      </c>
      <c r="C3201" s="18">
        <f>IFERROR(VLOOKUP(A3201,[1]Monitoramento_Base_somente_disp!$A:$J,5,FALSE),0)</f>
        <v>3943065</v>
      </c>
      <c r="D3201" s="18">
        <f>IFERROR(VLOOKUP(A3201,[1]Monitoramento_Base_somente_disp!$A:$J,6,FALSE),0)</f>
        <v>0</v>
      </c>
      <c r="E3201" s="18">
        <f>IFERROR(VLOOKUP(A3201,[1]Monitoramento_Base_somente_disp!$A:$J,7,FALSE),0)</f>
        <v>0</v>
      </c>
      <c r="F3201" s="18">
        <f>IFERROR(VLOOKUP(A3201,[1]Monitoramento_Base_somente_disp!$A:$J,8,FALSE),0)</f>
        <v>0</v>
      </c>
      <c r="G3201" s="18">
        <f>IFERROR(VLOOKUP(A3201,[1]Monitoramento_Base_somente_disp!$A:$J,9,FALSE),0)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Não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>
        <f>IFERROR(VLOOKUP(A3202,[1]Monitoramento_Base_somente_disp!$A:$J,4,FALSE),0)</f>
        <v>1041</v>
      </c>
      <c r="C3202" s="18">
        <f>IFERROR(VLOOKUP(A3202,[1]Monitoramento_Base_somente_disp!$A:$J,5,FALSE),0)</f>
        <v>1702551</v>
      </c>
      <c r="D3202" s="18">
        <f>IFERROR(VLOOKUP(A3202,[1]Monitoramento_Base_somente_disp!$A:$J,6,FALSE),0)</f>
        <v>0</v>
      </c>
      <c r="E3202" s="18">
        <f>IFERROR(VLOOKUP(A3202,[1]Monitoramento_Base_somente_disp!$A:$J,7,FALSE),0)</f>
        <v>0</v>
      </c>
      <c r="F3202" s="18">
        <f>IFERROR(VLOOKUP(A3202,[1]Monitoramento_Base_somente_disp!$A:$J,8,FALSE),0)</f>
        <v>0</v>
      </c>
      <c r="G3202" s="18">
        <f>IFERROR(VLOOKUP(A3202,[1]Monitoramento_Base_somente_disp!$A:$J,9,FALSE),0)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Não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>
        <f>IFERROR(VLOOKUP(A3203,[1]Monitoramento_Base_somente_disp!$A:$J,4,FALSE),0)</f>
        <v>15607</v>
      </c>
      <c r="C3203" s="18">
        <f>IFERROR(VLOOKUP(A3203,[1]Monitoramento_Base_somente_disp!$A:$J,5,FALSE),0)</f>
        <v>13090305</v>
      </c>
      <c r="D3203" s="18">
        <f>IFERROR(VLOOKUP(A3203,[1]Monitoramento_Base_somente_disp!$A:$J,6,FALSE),0)</f>
        <v>0</v>
      </c>
      <c r="E3203" s="18">
        <f>IFERROR(VLOOKUP(A3203,[1]Monitoramento_Base_somente_disp!$A:$J,7,FALSE),0)</f>
        <v>0</v>
      </c>
      <c r="F3203" s="18">
        <f>IFERROR(VLOOKUP(A3203,[1]Monitoramento_Base_somente_disp!$A:$J,8,FALSE),0)</f>
        <v>0</v>
      </c>
      <c r="G3203" s="18">
        <f>IFERROR(VLOOKUP(A3203,[1]Monitoramento_Base_somente_disp!$A:$J,9,FALSE),0)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Sim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Não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>
        <f>IFERROR(VLOOKUP(A3204,[1]Monitoramento_Base_somente_disp!$A:$J,4,FALSE),0)</f>
        <v>5849</v>
      </c>
      <c r="C3204" s="18">
        <f>IFERROR(VLOOKUP(A3204,[1]Monitoramento_Base_somente_disp!$A:$J,5,FALSE),0)</f>
        <v>970742</v>
      </c>
      <c r="D3204" s="18">
        <f>IFERROR(VLOOKUP(A3204,[1]Monitoramento_Base_somente_disp!$A:$J,6,FALSE),0)</f>
        <v>0</v>
      </c>
      <c r="E3204" s="18">
        <f>IFERROR(VLOOKUP(A3204,[1]Monitoramento_Base_somente_disp!$A:$J,7,FALSE),0)</f>
        <v>0</v>
      </c>
      <c r="F3204" s="18">
        <f>IFERROR(VLOOKUP(A3204,[1]Monitoramento_Base_somente_disp!$A:$J,8,FALSE),0)</f>
        <v>0</v>
      </c>
      <c r="G3204" s="18">
        <f>IFERROR(VLOOKUP(A3204,[1]Monitoramento_Base_somente_disp!$A:$J,9,FALSE),0)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Não</v>
      </c>
      <c r="W3204" s="18" t="str">
        <f t="shared" si="298"/>
        <v>Não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>
        <f>IFERROR(VLOOKUP(A3205,[1]Monitoramento_Base_somente_disp!$A:$J,4,FALSE),0)</f>
        <v>0</v>
      </c>
      <c r="C3205" s="18">
        <f>IFERROR(VLOOKUP(A3205,[1]Monitoramento_Base_somente_disp!$A:$J,5,FALSE),0)</f>
        <v>7070419</v>
      </c>
      <c r="D3205" s="18">
        <f>IFERROR(VLOOKUP(A3205,[1]Monitoramento_Base_somente_disp!$A:$J,6,FALSE),0)</f>
        <v>0</v>
      </c>
      <c r="E3205" s="18">
        <f>IFERROR(VLOOKUP(A3205,[1]Monitoramento_Base_somente_disp!$A:$J,7,FALSE),0)</f>
        <v>0</v>
      </c>
      <c r="F3205" s="18">
        <f>IFERROR(VLOOKUP(A3205,[1]Monitoramento_Base_somente_disp!$A:$J,8,FALSE),0)</f>
        <v>0</v>
      </c>
      <c r="G3205" s="18">
        <f>IFERROR(VLOOKUP(A3205,[1]Monitoramento_Base_somente_disp!$A:$J,9,FALSE),0)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Não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>
        <f>IFERROR(VLOOKUP(A3206,[1]Monitoramento_Base_somente_disp!$A:$J,4,FALSE),0)</f>
        <v>40789</v>
      </c>
      <c r="C3206" s="18">
        <f>IFERROR(VLOOKUP(A3206,[1]Monitoramento_Base_somente_disp!$A:$J,5,FALSE),0)</f>
        <v>9091061</v>
      </c>
      <c r="D3206" s="18">
        <f>IFERROR(VLOOKUP(A3206,[1]Monitoramento_Base_somente_disp!$A:$J,6,FALSE),0)</f>
        <v>0</v>
      </c>
      <c r="E3206" s="18">
        <f>IFERROR(VLOOKUP(A3206,[1]Monitoramento_Base_somente_disp!$A:$J,7,FALSE),0)</f>
        <v>0</v>
      </c>
      <c r="F3206" s="18">
        <f>IFERROR(VLOOKUP(A3206,[1]Monitoramento_Base_somente_disp!$A:$J,8,FALSE),0)</f>
        <v>0</v>
      </c>
      <c r="G3206" s="18">
        <f>IFERROR(VLOOKUP(A3206,[1]Monitoramento_Base_somente_disp!$A:$J,9,FALSE),0)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Não</v>
      </c>
      <c r="W3206" s="18" t="str">
        <f t="shared" ref="W3206:W3269" si="304">IF(E3206+K3206+Q3206&gt;0,"Sim","Não")</f>
        <v>Não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>
        <f>IFERROR(VLOOKUP(A3207,[1]Monitoramento_Base_somente_disp!$A:$J,4,FALSE),0)</f>
        <v>20982</v>
      </c>
      <c r="C3207" s="18">
        <f>IFERROR(VLOOKUP(A3207,[1]Monitoramento_Base_somente_disp!$A:$J,5,FALSE),0)</f>
        <v>9353598</v>
      </c>
      <c r="D3207" s="18">
        <f>IFERROR(VLOOKUP(A3207,[1]Monitoramento_Base_somente_disp!$A:$J,6,FALSE),0)</f>
        <v>0</v>
      </c>
      <c r="E3207" s="18">
        <f>IFERROR(VLOOKUP(A3207,[1]Monitoramento_Base_somente_disp!$A:$J,7,FALSE),0)</f>
        <v>0</v>
      </c>
      <c r="F3207" s="18">
        <f>IFERROR(VLOOKUP(A3207,[1]Monitoramento_Base_somente_disp!$A:$J,8,FALSE),0)</f>
        <v>0</v>
      </c>
      <c r="G3207" s="18">
        <f>IFERROR(VLOOKUP(A3207,[1]Monitoramento_Base_somente_disp!$A:$J,9,FALSE),0)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Sim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Não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>
        <f>IFERROR(VLOOKUP(A3208,[1]Monitoramento_Base_somente_disp!$A:$J,4,FALSE),0)</f>
        <v>6479</v>
      </c>
      <c r="C3208" s="18">
        <f>IFERROR(VLOOKUP(A3208,[1]Monitoramento_Base_somente_disp!$A:$J,5,FALSE),0)</f>
        <v>967961</v>
      </c>
      <c r="D3208" s="18">
        <f>IFERROR(VLOOKUP(A3208,[1]Monitoramento_Base_somente_disp!$A:$J,6,FALSE),0)</f>
        <v>0</v>
      </c>
      <c r="E3208" s="18">
        <f>IFERROR(VLOOKUP(A3208,[1]Monitoramento_Base_somente_disp!$A:$J,7,FALSE),0)</f>
        <v>0</v>
      </c>
      <c r="F3208" s="18">
        <f>IFERROR(VLOOKUP(A3208,[1]Monitoramento_Base_somente_disp!$A:$J,8,FALSE),0)</f>
        <v>0</v>
      </c>
      <c r="G3208" s="18">
        <f>IFERROR(VLOOKUP(A3208,[1]Monitoramento_Base_somente_disp!$A:$J,9,FALSE),0)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Não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>
        <f>IFERROR(VLOOKUP(A3209,[1]Monitoramento_Base_somente_disp!$A:$J,4,FALSE),0)</f>
        <v>18305</v>
      </c>
      <c r="C3209" s="18">
        <f>IFERROR(VLOOKUP(A3209,[1]Monitoramento_Base_somente_disp!$A:$J,5,FALSE),0)</f>
        <v>13382788</v>
      </c>
      <c r="D3209" s="18">
        <f>IFERROR(VLOOKUP(A3209,[1]Monitoramento_Base_somente_disp!$A:$J,6,FALSE),0)</f>
        <v>0</v>
      </c>
      <c r="E3209" s="18">
        <f>IFERROR(VLOOKUP(A3209,[1]Monitoramento_Base_somente_disp!$A:$J,7,FALSE),0)</f>
        <v>0</v>
      </c>
      <c r="F3209" s="18">
        <f>IFERROR(VLOOKUP(A3209,[1]Monitoramento_Base_somente_disp!$A:$J,8,FALSE),0)</f>
        <v>0</v>
      </c>
      <c r="G3209" s="18">
        <f>IFERROR(VLOOKUP(A3209,[1]Monitoramento_Base_somente_disp!$A:$J,9,FALSE),0)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Sim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Não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>
        <f>IFERROR(VLOOKUP(A3210,[1]Monitoramento_Base_somente_disp!$A:$J,4,FALSE),0)</f>
        <v>52</v>
      </c>
      <c r="C3210" s="18">
        <f>IFERROR(VLOOKUP(A3210,[1]Monitoramento_Base_somente_disp!$A:$J,5,FALSE),0)</f>
        <v>2190997</v>
      </c>
      <c r="D3210" s="18">
        <f>IFERROR(VLOOKUP(A3210,[1]Monitoramento_Base_somente_disp!$A:$J,6,FALSE),0)</f>
        <v>0</v>
      </c>
      <c r="E3210" s="18">
        <f>IFERROR(VLOOKUP(A3210,[1]Monitoramento_Base_somente_disp!$A:$J,7,FALSE),0)</f>
        <v>0</v>
      </c>
      <c r="F3210" s="18">
        <f>IFERROR(VLOOKUP(A3210,[1]Monitoramento_Base_somente_disp!$A:$J,8,FALSE),0)</f>
        <v>0</v>
      </c>
      <c r="G3210" s="18">
        <f>IFERROR(VLOOKUP(A3210,[1]Monitoramento_Base_somente_disp!$A:$J,9,FALSE),0)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Sim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Não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>
        <f>IFERROR(VLOOKUP(A3211,[1]Monitoramento_Base_somente_disp!$A:$J,4,FALSE),0)</f>
        <v>16019</v>
      </c>
      <c r="C3211" s="18">
        <f>IFERROR(VLOOKUP(A3211,[1]Monitoramento_Base_somente_disp!$A:$J,5,FALSE),0)</f>
        <v>2954812</v>
      </c>
      <c r="D3211" s="18">
        <f>IFERROR(VLOOKUP(A3211,[1]Monitoramento_Base_somente_disp!$A:$J,6,FALSE),0)</f>
        <v>0</v>
      </c>
      <c r="E3211" s="18">
        <f>IFERROR(VLOOKUP(A3211,[1]Monitoramento_Base_somente_disp!$A:$J,7,FALSE),0)</f>
        <v>0</v>
      </c>
      <c r="F3211" s="18">
        <f>IFERROR(VLOOKUP(A3211,[1]Monitoramento_Base_somente_disp!$A:$J,8,FALSE),0)</f>
        <v>0</v>
      </c>
      <c r="G3211" s="18">
        <f>IFERROR(VLOOKUP(A3211,[1]Monitoramento_Base_somente_disp!$A:$J,9,FALSE),0)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Não</v>
      </c>
      <c r="W3211" s="18" t="str">
        <f t="shared" si="304"/>
        <v>Não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>
        <f>IFERROR(VLOOKUP(A3212,[1]Monitoramento_Base_somente_disp!$A:$J,4,FALSE),0)</f>
        <v>9261</v>
      </c>
      <c r="C3212" s="18">
        <f>IFERROR(VLOOKUP(A3212,[1]Monitoramento_Base_somente_disp!$A:$J,5,FALSE),0)</f>
        <v>4865102</v>
      </c>
      <c r="D3212" s="18">
        <f>IFERROR(VLOOKUP(A3212,[1]Monitoramento_Base_somente_disp!$A:$J,6,FALSE),0)</f>
        <v>0</v>
      </c>
      <c r="E3212" s="18">
        <f>IFERROR(VLOOKUP(A3212,[1]Monitoramento_Base_somente_disp!$A:$J,7,FALSE),0)</f>
        <v>0</v>
      </c>
      <c r="F3212" s="18">
        <f>IFERROR(VLOOKUP(A3212,[1]Monitoramento_Base_somente_disp!$A:$J,8,FALSE),0)</f>
        <v>0</v>
      </c>
      <c r="G3212" s="18">
        <f>IFERROR(VLOOKUP(A3212,[1]Monitoramento_Base_somente_disp!$A:$J,9,FALSE),0)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Não</v>
      </c>
      <c r="W3212" s="18" t="str">
        <f t="shared" si="304"/>
        <v>Não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>
        <f>IFERROR(VLOOKUP(A3213,[1]Monitoramento_Base_somente_disp!$A:$J,4,FALSE),0)</f>
        <v>3955</v>
      </c>
      <c r="C3213" s="18">
        <f>IFERROR(VLOOKUP(A3213,[1]Monitoramento_Base_somente_disp!$A:$J,5,FALSE),0)</f>
        <v>909844</v>
      </c>
      <c r="D3213" s="18">
        <f>IFERROR(VLOOKUP(A3213,[1]Monitoramento_Base_somente_disp!$A:$J,6,FALSE),0)</f>
        <v>0</v>
      </c>
      <c r="E3213" s="18">
        <f>IFERROR(VLOOKUP(A3213,[1]Monitoramento_Base_somente_disp!$A:$J,7,FALSE),0)</f>
        <v>0</v>
      </c>
      <c r="F3213" s="18">
        <f>IFERROR(VLOOKUP(A3213,[1]Monitoramento_Base_somente_disp!$A:$J,8,FALSE),0)</f>
        <v>0</v>
      </c>
      <c r="G3213" s="18">
        <f>IFERROR(VLOOKUP(A3213,[1]Monitoramento_Base_somente_disp!$A:$J,9,FALSE),0)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Não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>
        <f>IFERROR(VLOOKUP(A3214,[1]Monitoramento_Base_somente_disp!$A:$J,4,FALSE),0)</f>
        <v>1986</v>
      </c>
      <c r="C3214" s="18">
        <f>IFERROR(VLOOKUP(A3214,[1]Monitoramento_Base_somente_disp!$A:$J,5,FALSE),0)</f>
        <v>776134</v>
      </c>
      <c r="D3214" s="18">
        <f>IFERROR(VLOOKUP(A3214,[1]Monitoramento_Base_somente_disp!$A:$J,6,FALSE),0)</f>
        <v>0</v>
      </c>
      <c r="E3214" s="18">
        <f>IFERROR(VLOOKUP(A3214,[1]Monitoramento_Base_somente_disp!$A:$J,7,FALSE),0)</f>
        <v>0</v>
      </c>
      <c r="F3214" s="18">
        <f>IFERROR(VLOOKUP(A3214,[1]Monitoramento_Base_somente_disp!$A:$J,8,FALSE),0)</f>
        <v>0</v>
      </c>
      <c r="G3214" s="18">
        <f>IFERROR(VLOOKUP(A3214,[1]Monitoramento_Base_somente_disp!$A:$J,9,FALSE),0)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Sim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Não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>
        <f>IFERROR(VLOOKUP(A3215,[1]Monitoramento_Base_somente_disp!$A:$J,4,FALSE),0)</f>
        <v>0</v>
      </c>
      <c r="C3215" s="18">
        <f>IFERROR(VLOOKUP(A3215,[1]Monitoramento_Base_somente_disp!$A:$J,5,FALSE),0)</f>
        <v>168929</v>
      </c>
      <c r="D3215" s="18">
        <f>IFERROR(VLOOKUP(A3215,[1]Monitoramento_Base_somente_disp!$A:$J,6,FALSE),0)</f>
        <v>0</v>
      </c>
      <c r="E3215" s="18">
        <f>IFERROR(VLOOKUP(A3215,[1]Monitoramento_Base_somente_disp!$A:$J,7,FALSE),0)</f>
        <v>0</v>
      </c>
      <c r="F3215" s="18">
        <f>IFERROR(VLOOKUP(A3215,[1]Monitoramento_Base_somente_disp!$A:$J,8,FALSE),0)</f>
        <v>0</v>
      </c>
      <c r="G3215" s="18">
        <f>IFERROR(VLOOKUP(A3215,[1]Monitoramento_Base_somente_disp!$A:$J,9,FALSE),0)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Não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>
        <f>IFERROR(VLOOKUP(A3216,[1]Monitoramento_Base_somente_disp!$A:$J,4,FALSE),0)</f>
        <v>21071</v>
      </c>
      <c r="C3216" s="18">
        <f>IFERROR(VLOOKUP(A3216,[1]Monitoramento_Base_somente_disp!$A:$J,5,FALSE),0)</f>
        <v>13357455</v>
      </c>
      <c r="D3216" s="18">
        <f>IFERROR(VLOOKUP(A3216,[1]Monitoramento_Base_somente_disp!$A:$J,6,FALSE),0)</f>
        <v>0</v>
      </c>
      <c r="E3216" s="18">
        <f>IFERROR(VLOOKUP(A3216,[1]Monitoramento_Base_somente_disp!$A:$J,7,FALSE),0)</f>
        <v>0</v>
      </c>
      <c r="F3216" s="18">
        <f>IFERROR(VLOOKUP(A3216,[1]Monitoramento_Base_somente_disp!$A:$J,8,FALSE),0)</f>
        <v>0</v>
      </c>
      <c r="G3216" s="18">
        <f>IFERROR(VLOOKUP(A3216,[1]Monitoramento_Base_somente_disp!$A:$J,9,FALSE),0)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Não</v>
      </c>
      <c r="W3216" s="18" t="str">
        <f t="shared" si="304"/>
        <v>Não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>
        <f>IFERROR(VLOOKUP(A3217,[1]Monitoramento_Base_somente_disp!$A:$J,4,FALSE),0)</f>
        <v>12929</v>
      </c>
      <c r="C3217" s="18">
        <f>IFERROR(VLOOKUP(A3217,[1]Monitoramento_Base_somente_disp!$A:$J,5,FALSE),0)</f>
        <v>2473914</v>
      </c>
      <c r="D3217" s="18">
        <f>IFERROR(VLOOKUP(A3217,[1]Monitoramento_Base_somente_disp!$A:$J,6,FALSE),0)</f>
        <v>0</v>
      </c>
      <c r="E3217" s="18">
        <f>IFERROR(VLOOKUP(A3217,[1]Monitoramento_Base_somente_disp!$A:$J,7,FALSE),0)</f>
        <v>0</v>
      </c>
      <c r="F3217" s="18">
        <f>IFERROR(VLOOKUP(A3217,[1]Monitoramento_Base_somente_disp!$A:$J,8,FALSE),0)</f>
        <v>0</v>
      </c>
      <c r="G3217" s="18">
        <f>IFERROR(VLOOKUP(A3217,[1]Monitoramento_Base_somente_disp!$A:$J,9,FALSE),0)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Não</v>
      </c>
      <c r="W3217" s="18" t="str">
        <f t="shared" si="304"/>
        <v>Não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>
        <f>IFERROR(VLOOKUP(A3218,[1]Monitoramento_Base_somente_disp!$A:$J,4,FALSE),0)</f>
        <v>10510</v>
      </c>
      <c r="C3218" s="18">
        <f>IFERROR(VLOOKUP(A3218,[1]Monitoramento_Base_somente_disp!$A:$J,5,FALSE),0)</f>
        <v>19950315</v>
      </c>
      <c r="D3218" s="18">
        <f>IFERROR(VLOOKUP(A3218,[1]Monitoramento_Base_somente_disp!$A:$J,6,FALSE),0)</f>
        <v>0</v>
      </c>
      <c r="E3218" s="18">
        <f>IFERROR(VLOOKUP(A3218,[1]Monitoramento_Base_somente_disp!$A:$J,7,FALSE),0)</f>
        <v>0</v>
      </c>
      <c r="F3218" s="18">
        <f>IFERROR(VLOOKUP(A3218,[1]Monitoramento_Base_somente_disp!$A:$J,8,FALSE),0)</f>
        <v>0</v>
      </c>
      <c r="G3218" s="18">
        <f>IFERROR(VLOOKUP(A3218,[1]Monitoramento_Base_somente_disp!$A:$J,9,FALSE),0)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Não</v>
      </c>
      <c r="W3218" s="18" t="str">
        <f t="shared" si="304"/>
        <v>Não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>
        <f>IFERROR(VLOOKUP(A3219,[1]Monitoramento_Base_somente_disp!$A:$J,4,FALSE),0)</f>
        <v>285</v>
      </c>
      <c r="C3219" s="18">
        <f>IFERROR(VLOOKUP(A3219,[1]Monitoramento_Base_somente_disp!$A:$J,5,FALSE),0)</f>
        <v>11183213</v>
      </c>
      <c r="D3219" s="18">
        <f>IFERROR(VLOOKUP(A3219,[1]Monitoramento_Base_somente_disp!$A:$J,6,FALSE),0)</f>
        <v>0</v>
      </c>
      <c r="E3219" s="18">
        <f>IFERROR(VLOOKUP(A3219,[1]Monitoramento_Base_somente_disp!$A:$J,7,FALSE),0)</f>
        <v>0</v>
      </c>
      <c r="F3219" s="18">
        <f>IFERROR(VLOOKUP(A3219,[1]Monitoramento_Base_somente_disp!$A:$J,8,FALSE),0)</f>
        <v>0</v>
      </c>
      <c r="G3219" s="18">
        <f>IFERROR(VLOOKUP(A3219,[1]Monitoramento_Base_somente_disp!$A:$J,9,FALSE),0)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Não</v>
      </c>
      <c r="W3219" s="18" t="str">
        <f t="shared" si="304"/>
        <v>Não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>
        <f>IFERROR(VLOOKUP(A3220,[1]Monitoramento_Base_somente_disp!$A:$J,4,FALSE),0)</f>
        <v>1350</v>
      </c>
      <c r="C3220" s="18">
        <f>IFERROR(VLOOKUP(A3220,[1]Monitoramento_Base_somente_disp!$A:$J,5,FALSE),0)</f>
        <v>4852747</v>
      </c>
      <c r="D3220" s="18">
        <f>IFERROR(VLOOKUP(A3220,[1]Monitoramento_Base_somente_disp!$A:$J,6,FALSE),0)</f>
        <v>0</v>
      </c>
      <c r="E3220" s="18">
        <f>IFERROR(VLOOKUP(A3220,[1]Monitoramento_Base_somente_disp!$A:$J,7,FALSE),0)</f>
        <v>0</v>
      </c>
      <c r="F3220" s="18">
        <f>IFERROR(VLOOKUP(A3220,[1]Monitoramento_Base_somente_disp!$A:$J,8,FALSE),0)</f>
        <v>0</v>
      </c>
      <c r="G3220" s="18">
        <f>IFERROR(VLOOKUP(A3220,[1]Monitoramento_Base_somente_disp!$A:$J,9,FALSE),0)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Sim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Não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>
        <f>IFERROR(VLOOKUP(A3221,[1]Monitoramento_Base_somente_disp!$A:$J,4,FALSE),0)</f>
        <v>11617</v>
      </c>
      <c r="C3221" s="18">
        <f>IFERROR(VLOOKUP(A3221,[1]Monitoramento_Base_somente_disp!$A:$J,5,FALSE),0)</f>
        <v>5214688</v>
      </c>
      <c r="D3221" s="18">
        <f>IFERROR(VLOOKUP(A3221,[1]Monitoramento_Base_somente_disp!$A:$J,6,FALSE),0)</f>
        <v>0</v>
      </c>
      <c r="E3221" s="18">
        <f>IFERROR(VLOOKUP(A3221,[1]Monitoramento_Base_somente_disp!$A:$J,7,FALSE),0)</f>
        <v>0</v>
      </c>
      <c r="F3221" s="18">
        <f>IFERROR(VLOOKUP(A3221,[1]Monitoramento_Base_somente_disp!$A:$J,8,FALSE),0)</f>
        <v>0</v>
      </c>
      <c r="G3221" s="18">
        <f>IFERROR(VLOOKUP(A3221,[1]Monitoramento_Base_somente_disp!$A:$J,9,FALSE),0)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Sim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Não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IFERROR(VLOOKUP(A3222,[1]Monitoramento_Base_somente_disp!$A:$J,4,FALSE),0)</f>
        <v>0</v>
      </c>
      <c r="C3222" s="18">
        <f>IFERROR(VLOOKUP(A3222,[1]Monitoramento_Base_somente_disp!$A:$J,5,FALSE),0)</f>
        <v>0</v>
      </c>
      <c r="D3222" s="18">
        <f>IFERROR(VLOOKUP(A3222,[1]Monitoramento_Base_somente_disp!$A:$J,6,FALSE),0)</f>
        <v>0</v>
      </c>
      <c r="E3222" s="18">
        <f>IFERROR(VLOOKUP(A3222,[1]Monitoramento_Base_somente_disp!$A:$J,7,FALSE),0)</f>
        <v>0</v>
      </c>
      <c r="F3222" s="18">
        <f>IFERROR(VLOOKUP(A3222,[1]Monitoramento_Base_somente_disp!$A:$J,8,FALSE),0)</f>
        <v>0</v>
      </c>
      <c r="G3222" s="18">
        <f>IFERROR(VLOOKUP(A3222,[1]Monitoramento_Base_somente_disp!$A:$J,9,FALSE),0)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>
        <f>IFERROR(VLOOKUP(A3223,[1]Monitoramento_Base_somente_disp!$A:$J,4,FALSE),0)</f>
        <v>0</v>
      </c>
      <c r="C3223" s="18">
        <f>IFERROR(VLOOKUP(A3223,[1]Monitoramento_Base_somente_disp!$A:$J,5,FALSE),0)</f>
        <v>484729870</v>
      </c>
      <c r="D3223" s="18">
        <f>IFERROR(VLOOKUP(A3223,[1]Monitoramento_Base_somente_disp!$A:$J,6,FALSE),0)</f>
        <v>0</v>
      </c>
      <c r="E3223" s="18">
        <f>IFERROR(VLOOKUP(A3223,[1]Monitoramento_Base_somente_disp!$A:$J,7,FALSE),0)</f>
        <v>0</v>
      </c>
      <c r="F3223" s="18">
        <f>IFERROR(VLOOKUP(A3223,[1]Monitoramento_Base_somente_disp!$A:$J,8,FALSE),0)</f>
        <v>0</v>
      </c>
      <c r="G3223" s="18">
        <f>IFERROR(VLOOKUP(A3223,[1]Monitoramento_Base_somente_disp!$A:$J,9,FALSE),0)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Não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>
        <f>IFERROR(VLOOKUP(A3224,[1]Monitoramento_Base_somente_disp!$A:$J,4,FALSE),0)</f>
        <v>2023</v>
      </c>
      <c r="C3224" s="18">
        <f>IFERROR(VLOOKUP(A3224,[1]Monitoramento_Base_somente_disp!$A:$J,5,FALSE),0)</f>
        <v>232406</v>
      </c>
      <c r="D3224" s="18">
        <f>IFERROR(VLOOKUP(A3224,[1]Monitoramento_Base_somente_disp!$A:$J,6,FALSE),0)</f>
        <v>0</v>
      </c>
      <c r="E3224" s="18">
        <f>IFERROR(VLOOKUP(A3224,[1]Monitoramento_Base_somente_disp!$A:$J,7,FALSE),0)</f>
        <v>0</v>
      </c>
      <c r="F3224" s="18">
        <f>IFERROR(VLOOKUP(A3224,[1]Monitoramento_Base_somente_disp!$A:$J,8,FALSE),0)</f>
        <v>0</v>
      </c>
      <c r="G3224" s="18">
        <f>IFERROR(VLOOKUP(A3224,[1]Monitoramento_Base_somente_disp!$A:$J,9,FALSE),0)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Sim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Não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>
        <f>IFERROR(VLOOKUP(A3225,[1]Monitoramento_Base_somente_disp!$A:$J,4,FALSE),0)</f>
        <v>11717</v>
      </c>
      <c r="C3225" s="18">
        <f>IFERROR(VLOOKUP(A3225,[1]Monitoramento_Base_somente_disp!$A:$J,5,FALSE),0)</f>
        <v>7646801</v>
      </c>
      <c r="D3225" s="18">
        <f>IFERROR(VLOOKUP(A3225,[1]Monitoramento_Base_somente_disp!$A:$J,6,FALSE),0)</f>
        <v>0</v>
      </c>
      <c r="E3225" s="18">
        <f>IFERROR(VLOOKUP(A3225,[1]Monitoramento_Base_somente_disp!$A:$J,7,FALSE),0)</f>
        <v>0</v>
      </c>
      <c r="F3225" s="18">
        <f>IFERROR(VLOOKUP(A3225,[1]Monitoramento_Base_somente_disp!$A:$J,8,FALSE),0)</f>
        <v>0</v>
      </c>
      <c r="G3225" s="18">
        <f>IFERROR(VLOOKUP(A3225,[1]Monitoramento_Base_somente_disp!$A:$J,9,FALSE),0)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Não</v>
      </c>
      <c r="W3225" s="18" t="str">
        <f t="shared" si="304"/>
        <v>Não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>
        <f>IFERROR(VLOOKUP(A3226,[1]Monitoramento_Base_somente_disp!$A:$J,4,FALSE),0)</f>
        <v>0</v>
      </c>
      <c r="C3226" s="18">
        <f>IFERROR(VLOOKUP(A3226,[1]Monitoramento_Base_somente_disp!$A:$J,5,FALSE),0)</f>
        <v>720324</v>
      </c>
      <c r="D3226" s="18">
        <f>IFERROR(VLOOKUP(A3226,[1]Monitoramento_Base_somente_disp!$A:$J,6,FALSE),0)</f>
        <v>0</v>
      </c>
      <c r="E3226" s="18">
        <f>IFERROR(VLOOKUP(A3226,[1]Monitoramento_Base_somente_disp!$A:$J,7,FALSE),0)</f>
        <v>0</v>
      </c>
      <c r="F3226" s="18">
        <f>IFERROR(VLOOKUP(A3226,[1]Monitoramento_Base_somente_disp!$A:$J,8,FALSE),0)</f>
        <v>0</v>
      </c>
      <c r="G3226" s="18">
        <f>IFERROR(VLOOKUP(A3226,[1]Monitoramento_Base_somente_disp!$A:$J,9,FALSE),0)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Não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>
        <f>IFERROR(VLOOKUP(A3227,[1]Monitoramento_Base_somente_disp!$A:$J,4,FALSE),0)</f>
        <v>7378</v>
      </c>
      <c r="C3227" s="18">
        <f>IFERROR(VLOOKUP(A3227,[1]Monitoramento_Base_somente_disp!$A:$J,5,FALSE),0)</f>
        <v>1811221</v>
      </c>
      <c r="D3227" s="18">
        <f>IFERROR(VLOOKUP(A3227,[1]Monitoramento_Base_somente_disp!$A:$J,6,FALSE),0)</f>
        <v>0</v>
      </c>
      <c r="E3227" s="18">
        <f>IFERROR(VLOOKUP(A3227,[1]Monitoramento_Base_somente_disp!$A:$J,7,FALSE),0)</f>
        <v>0</v>
      </c>
      <c r="F3227" s="18">
        <f>IFERROR(VLOOKUP(A3227,[1]Monitoramento_Base_somente_disp!$A:$J,8,FALSE),0)</f>
        <v>0</v>
      </c>
      <c r="G3227" s="18">
        <f>IFERROR(VLOOKUP(A3227,[1]Monitoramento_Base_somente_disp!$A:$J,9,FALSE),0)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Não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>
        <f>IFERROR(VLOOKUP(A3228,[1]Monitoramento_Base_somente_disp!$A:$J,4,FALSE),0)</f>
        <v>44509</v>
      </c>
      <c r="C3228" s="18">
        <f>IFERROR(VLOOKUP(A3228,[1]Monitoramento_Base_somente_disp!$A:$J,5,FALSE),0)</f>
        <v>15046110</v>
      </c>
      <c r="D3228" s="18">
        <f>IFERROR(VLOOKUP(A3228,[1]Monitoramento_Base_somente_disp!$A:$J,6,FALSE),0)</f>
        <v>0</v>
      </c>
      <c r="E3228" s="18">
        <f>IFERROR(VLOOKUP(A3228,[1]Monitoramento_Base_somente_disp!$A:$J,7,FALSE),0)</f>
        <v>0</v>
      </c>
      <c r="F3228" s="18">
        <f>IFERROR(VLOOKUP(A3228,[1]Monitoramento_Base_somente_disp!$A:$J,8,FALSE),0)</f>
        <v>0</v>
      </c>
      <c r="G3228" s="18">
        <f>IFERROR(VLOOKUP(A3228,[1]Monitoramento_Base_somente_disp!$A:$J,9,FALSE),0)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Não</v>
      </c>
      <c r="W3228" s="18" t="str">
        <f t="shared" si="304"/>
        <v>Não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>
        <f>IFERROR(VLOOKUP(A3229,[1]Monitoramento_Base_somente_disp!$A:$J,4,FALSE),0)</f>
        <v>0</v>
      </c>
      <c r="C3229" s="18">
        <f>IFERROR(VLOOKUP(A3229,[1]Monitoramento_Base_somente_disp!$A:$J,5,FALSE),0)</f>
        <v>6784785</v>
      </c>
      <c r="D3229" s="18">
        <f>IFERROR(VLOOKUP(A3229,[1]Monitoramento_Base_somente_disp!$A:$J,6,FALSE),0)</f>
        <v>0</v>
      </c>
      <c r="E3229" s="18">
        <f>IFERROR(VLOOKUP(A3229,[1]Monitoramento_Base_somente_disp!$A:$J,7,FALSE),0)</f>
        <v>0</v>
      </c>
      <c r="F3229" s="18">
        <f>IFERROR(VLOOKUP(A3229,[1]Monitoramento_Base_somente_disp!$A:$J,8,FALSE),0)</f>
        <v>0</v>
      </c>
      <c r="G3229" s="18">
        <f>IFERROR(VLOOKUP(A3229,[1]Monitoramento_Base_somente_disp!$A:$J,9,FALSE),0)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Não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>
        <f>IFERROR(VLOOKUP(A3230,[1]Monitoramento_Base_somente_disp!$A:$J,4,FALSE),0)</f>
        <v>1280</v>
      </c>
      <c r="C3230" s="18">
        <f>IFERROR(VLOOKUP(A3230,[1]Monitoramento_Base_somente_disp!$A:$J,5,FALSE),0)</f>
        <v>11567055</v>
      </c>
      <c r="D3230" s="18">
        <f>IFERROR(VLOOKUP(A3230,[1]Monitoramento_Base_somente_disp!$A:$J,6,FALSE),0)</f>
        <v>0</v>
      </c>
      <c r="E3230" s="18">
        <f>IFERROR(VLOOKUP(A3230,[1]Monitoramento_Base_somente_disp!$A:$J,7,FALSE),0)</f>
        <v>0</v>
      </c>
      <c r="F3230" s="18">
        <f>IFERROR(VLOOKUP(A3230,[1]Monitoramento_Base_somente_disp!$A:$J,8,FALSE),0)</f>
        <v>0</v>
      </c>
      <c r="G3230" s="18">
        <f>IFERROR(VLOOKUP(A3230,[1]Monitoramento_Base_somente_disp!$A:$J,9,FALSE),0)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Não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>
        <f>IFERROR(VLOOKUP(A3231,[1]Monitoramento_Base_somente_disp!$A:$J,4,FALSE),0)</f>
        <v>662</v>
      </c>
      <c r="C3231" s="18">
        <f>IFERROR(VLOOKUP(A3231,[1]Monitoramento_Base_somente_disp!$A:$J,5,FALSE),0)</f>
        <v>1432481</v>
      </c>
      <c r="D3231" s="18">
        <f>IFERROR(VLOOKUP(A3231,[1]Monitoramento_Base_somente_disp!$A:$J,6,FALSE),0)</f>
        <v>0</v>
      </c>
      <c r="E3231" s="18">
        <f>IFERROR(VLOOKUP(A3231,[1]Monitoramento_Base_somente_disp!$A:$J,7,FALSE),0)</f>
        <v>0</v>
      </c>
      <c r="F3231" s="18">
        <f>IFERROR(VLOOKUP(A3231,[1]Monitoramento_Base_somente_disp!$A:$J,8,FALSE),0)</f>
        <v>0</v>
      </c>
      <c r="G3231" s="18">
        <f>IFERROR(VLOOKUP(A3231,[1]Monitoramento_Base_somente_disp!$A:$J,9,FALSE),0)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Não</v>
      </c>
      <c r="W3231" s="18" t="str">
        <f t="shared" si="304"/>
        <v>Não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>
        <f>IFERROR(VLOOKUP(A3232,[1]Monitoramento_Base_somente_disp!$A:$J,4,FALSE),0)</f>
        <v>60</v>
      </c>
      <c r="C3232" s="18">
        <f>IFERROR(VLOOKUP(A3232,[1]Monitoramento_Base_somente_disp!$A:$J,5,FALSE),0)</f>
        <v>70029638</v>
      </c>
      <c r="D3232" s="18">
        <f>IFERROR(VLOOKUP(A3232,[1]Monitoramento_Base_somente_disp!$A:$J,6,FALSE),0)</f>
        <v>0</v>
      </c>
      <c r="E3232" s="18">
        <f>IFERROR(VLOOKUP(A3232,[1]Monitoramento_Base_somente_disp!$A:$J,7,FALSE),0)</f>
        <v>0</v>
      </c>
      <c r="F3232" s="18">
        <f>IFERROR(VLOOKUP(A3232,[1]Monitoramento_Base_somente_disp!$A:$J,8,FALSE),0)</f>
        <v>0</v>
      </c>
      <c r="G3232" s="18">
        <f>IFERROR(VLOOKUP(A3232,[1]Monitoramento_Base_somente_disp!$A:$J,9,FALSE),0)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Não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>
        <f>IFERROR(VLOOKUP(A3233,[1]Monitoramento_Base_somente_disp!$A:$J,4,FALSE),0)</f>
        <v>0</v>
      </c>
      <c r="C3233" s="18">
        <f>IFERROR(VLOOKUP(A3233,[1]Monitoramento_Base_somente_disp!$A:$J,5,FALSE),0)</f>
        <v>18700</v>
      </c>
      <c r="D3233" s="18">
        <f>IFERROR(VLOOKUP(A3233,[1]Monitoramento_Base_somente_disp!$A:$J,6,FALSE),0)</f>
        <v>0</v>
      </c>
      <c r="E3233" s="18">
        <f>IFERROR(VLOOKUP(A3233,[1]Monitoramento_Base_somente_disp!$A:$J,7,FALSE),0)</f>
        <v>0</v>
      </c>
      <c r="F3233" s="18">
        <f>IFERROR(VLOOKUP(A3233,[1]Monitoramento_Base_somente_disp!$A:$J,8,FALSE),0)</f>
        <v>0</v>
      </c>
      <c r="G3233" s="18">
        <f>IFERROR(VLOOKUP(A3233,[1]Monitoramento_Base_somente_disp!$A:$J,9,FALSE),0)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0</v>
      </c>
      <c r="O3233" s="18">
        <f>IFERROR(VLOOKUP(A3233,[3]Sheet1!$A:$G,5,FALSE),0)</f>
        <v>604392</v>
      </c>
      <c r="P3233" s="18">
        <f>IFERROR(VLOOKUP(A3233,[3]Sheet1!$A:$G,6,FALSE),0)</f>
        <v>0</v>
      </c>
      <c r="Q3233" s="18">
        <f>IFERROR(VLOOKUP(A3233,[3]Sheet1!$A:$G,7,FALSE),0)</f>
        <v>0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Não</v>
      </c>
      <c r="U3233" s="18" t="str">
        <f t="shared" si="302"/>
        <v>Sim</v>
      </c>
      <c r="V3233" s="18" t="str">
        <f t="shared" si="303"/>
        <v>Não</v>
      </c>
      <c r="W3233" s="18" t="str">
        <f t="shared" si="304"/>
        <v>Não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>
        <f>IFERROR(VLOOKUP(A3234,[1]Monitoramento_Base_somente_disp!$A:$J,4,FALSE),0)</f>
        <v>0</v>
      </c>
      <c r="C3234" s="18">
        <f>IFERROR(VLOOKUP(A3234,[1]Monitoramento_Base_somente_disp!$A:$J,5,FALSE),0)</f>
        <v>251804</v>
      </c>
      <c r="D3234" s="18">
        <f>IFERROR(VLOOKUP(A3234,[1]Monitoramento_Base_somente_disp!$A:$J,6,FALSE),0)</f>
        <v>0</v>
      </c>
      <c r="E3234" s="18">
        <f>IFERROR(VLOOKUP(A3234,[1]Monitoramento_Base_somente_disp!$A:$J,7,FALSE),0)</f>
        <v>0</v>
      </c>
      <c r="F3234" s="18">
        <f>IFERROR(VLOOKUP(A3234,[1]Monitoramento_Base_somente_disp!$A:$J,8,FALSE),0)</f>
        <v>0</v>
      </c>
      <c r="G3234" s="18">
        <f>IFERROR(VLOOKUP(A3234,[1]Monitoramento_Base_somente_disp!$A:$J,9,FALSE),0)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Não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>
        <f>IFERROR(VLOOKUP(A3235,[1]Monitoramento_Base_somente_disp!$A:$J,4,FALSE),0)</f>
        <v>19861</v>
      </c>
      <c r="C3235" s="18">
        <f>IFERROR(VLOOKUP(A3235,[1]Monitoramento_Base_somente_disp!$A:$J,5,FALSE),0)</f>
        <v>4998849</v>
      </c>
      <c r="D3235" s="18">
        <f>IFERROR(VLOOKUP(A3235,[1]Monitoramento_Base_somente_disp!$A:$J,6,FALSE),0)</f>
        <v>0</v>
      </c>
      <c r="E3235" s="18">
        <f>IFERROR(VLOOKUP(A3235,[1]Monitoramento_Base_somente_disp!$A:$J,7,FALSE),0)</f>
        <v>0</v>
      </c>
      <c r="F3235" s="18">
        <f>IFERROR(VLOOKUP(A3235,[1]Monitoramento_Base_somente_disp!$A:$J,8,FALSE),0)</f>
        <v>0</v>
      </c>
      <c r="G3235" s="18">
        <f>IFERROR(VLOOKUP(A3235,[1]Monitoramento_Base_somente_disp!$A:$J,9,FALSE),0)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Não</v>
      </c>
      <c r="W3235" s="18" t="str">
        <f t="shared" si="304"/>
        <v>Não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>
        <f>IFERROR(VLOOKUP(A3236,[1]Monitoramento_Base_somente_disp!$A:$J,4,FALSE),0)</f>
        <v>0</v>
      </c>
      <c r="C3236" s="18">
        <f>IFERROR(VLOOKUP(A3236,[1]Monitoramento_Base_somente_disp!$A:$J,5,FALSE),0)</f>
        <v>25432629</v>
      </c>
      <c r="D3236" s="18">
        <f>IFERROR(VLOOKUP(A3236,[1]Monitoramento_Base_somente_disp!$A:$J,6,FALSE),0)</f>
        <v>0</v>
      </c>
      <c r="E3236" s="18">
        <f>IFERROR(VLOOKUP(A3236,[1]Monitoramento_Base_somente_disp!$A:$J,7,FALSE),0)</f>
        <v>0</v>
      </c>
      <c r="F3236" s="18">
        <f>IFERROR(VLOOKUP(A3236,[1]Monitoramento_Base_somente_disp!$A:$J,8,FALSE),0)</f>
        <v>0</v>
      </c>
      <c r="G3236" s="18">
        <f>IFERROR(VLOOKUP(A3236,[1]Monitoramento_Base_somente_disp!$A:$J,9,FALSE),0)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Não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>
        <f>IFERROR(VLOOKUP(A3237,[1]Monitoramento_Base_somente_disp!$A:$J,4,FALSE),0)</f>
        <v>0</v>
      </c>
      <c r="C3237" s="18">
        <f>IFERROR(VLOOKUP(A3237,[1]Monitoramento_Base_somente_disp!$A:$J,5,FALSE),0)</f>
        <v>2788935</v>
      </c>
      <c r="D3237" s="18">
        <f>IFERROR(VLOOKUP(A3237,[1]Monitoramento_Base_somente_disp!$A:$J,6,FALSE),0)</f>
        <v>0</v>
      </c>
      <c r="E3237" s="18">
        <f>IFERROR(VLOOKUP(A3237,[1]Monitoramento_Base_somente_disp!$A:$J,7,FALSE),0)</f>
        <v>0</v>
      </c>
      <c r="F3237" s="18">
        <f>IFERROR(VLOOKUP(A3237,[1]Monitoramento_Base_somente_disp!$A:$J,8,FALSE),0)</f>
        <v>0</v>
      </c>
      <c r="G3237" s="18">
        <f>IFERROR(VLOOKUP(A3237,[1]Monitoramento_Base_somente_disp!$A:$J,9,FALSE),0)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Não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IFERROR(VLOOKUP(A3238,[1]Monitoramento_Base_somente_disp!$A:$J,4,FALSE),0)</f>
        <v>0</v>
      </c>
      <c r="C3238" s="18">
        <f>IFERROR(VLOOKUP(A3238,[1]Monitoramento_Base_somente_disp!$A:$J,5,FALSE),0)</f>
        <v>0</v>
      </c>
      <c r="D3238" s="18">
        <f>IFERROR(VLOOKUP(A3238,[1]Monitoramento_Base_somente_disp!$A:$J,6,FALSE),0)</f>
        <v>0</v>
      </c>
      <c r="E3238" s="18">
        <f>IFERROR(VLOOKUP(A3238,[1]Monitoramento_Base_somente_disp!$A:$J,7,FALSE),0)</f>
        <v>0</v>
      </c>
      <c r="F3238" s="18">
        <f>IFERROR(VLOOKUP(A3238,[1]Monitoramento_Base_somente_disp!$A:$J,8,FALSE),0)</f>
        <v>0</v>
      </c>
      <c r="G3238" s="18">
        <f>IFERROR(VLOOKUP(A3238,[1]Monitoramento_Base_somente_disp!$A:$J,9,FALSE),0)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IFERROR(VLOOKUP(A3239,[1]Monitoramento_Base_somente_disp!$A:$J,4,FALSE),0)</f>
        <v>0</v>
      </c>
      <c r="C3239" s="18">
        <f>IFERROR(VLOOKUP(A3239,[1]Monitoramento_Base_somente_disp!$A:$J,5,FALSE),0)</f>
        <v>0</v>
      </c>
      <c r="D3239" s="18">
        <f>IFERROR(VLOOKUP(A3239,[1]Monitoramento_Base_somente_disp!$A:$J,6,FALSE),0)</f>
        <v>0</v>
      </c>
      <c r="E3239" s="18">
        <f>IFERROR(VLOOKUP(A3239,[1]Monitoramento_Base_somente_disp!$A:$J,7,FALSE),0)</f>
        <v>0</v>
      </c>
      <c r="F3239" s="18">
        <f>IFERROR(VLOOKUP(A3239,[1]Monitoramento_Base_somente_disp!$A:$J,8,FALSE),0)</f>
        <v>0</v>
      </c>
      <c r="G3239" s="18">
        <f>IFERROR(VLOOKUP(A3239,[1]Monitoramento_Base_somente_disp!$A:$J,9,FALSE),0)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IFERROR(VLOOKUP(A3240,[1]Monitoramento_Base_somente_disp!$A:$J,4,FALSE),0)</f>
        <v>0</v>
      </c>
      <c r="C3240" s="18">
        <f>IFERROR(VLOOKUP(A3240,[1]Monitoramento_Base_somente_disp!$A:$J,5,FALSE),0)</f>
        <v>4027871</v>
      </c>
      <c r="D3240" s="18">
        <f>IFERROR(VLOOKUP(A3240,[1]Monitoramento_Base_somente_disp!$A:$J,6,FALSE),0)</f>
        <v>0</v>
      </c>
      <c r="E3240" s="18">
        <f>IFERROR(VLOOKUP(A3240,[1]Monitoramento_Base_somente_disp!$A:$J,7,FALSE),0)</f>
        <v>0</v>
      </c>
      <c r="F3240" s="18">
        <f>IFERROR(VLOOKUP(A3240,[1]Monitoramento_Base_somente_disp!$A:$J,8,FALSE),0)</f>
        <v>0</v>
      </c>
      <c r="G3240" s="18">
        <f>IFERROR(VLOOKUP(A3240,[1]Monitoramento_Base_somente_disp!$A:$J,9,FALSE),0)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Não</v>
      </c>
      <c r="U3240" s="18" t="str">
        <f t="shared" si="302"/>
        <v>Sim</v>
      </c>
      <c r="V3240" s="18" t="str">
        <f t="shared" si="303"/>
        <v>Não</v>
      </c>
      <c r="W3240" s="18" t="str">
        <f t="shared" si="304"/>
        <v>Não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>
        <f>IFERROR(VLOOKUP(A3241,[1]Monitoramento_Base_somente_disp!$A:$J,4,FALSE),0)</f>
        <v>26038</v>
      </c>
      <c r="C3241" s="18">
        <f>IFERROR(VLOOKUP(A3241,[1]Monitoramento_Base_somente_disp!$A:$J,5,FALSE),0)</f>
        <v>15442205</v>
      </c>
      <c r="D3241" s="18">
        <f>IFERROR(VLOOKUP(A3241,[1]Monitoramento_Base_somente_disp!$A:$J,6,FALSE),0)</f>
        <v>0</v>
      </c>
      <c r="E3241" s="18">
        <f>IFERROR(VLOOKUP(A3241,[1]Monitoramento_Base_somente_disp!$A:$J,7,FALSE),0)</f>
        <v>0</v>
      </c>
      <c r="F3241" s="18">
        <f>IFERROR(VLOOKUP(A3241,[1]Monitoramento_Base_somente_disp!$A:$J,8,FALSE),0)</f>
        <v>0</v>
      </c>
      <c r="G3241" s="18">
        <f>IFERROR(VLOOKUP(A3241,[1]Monitoramento_Base_somente_disp!$A:$J,9,FALSE),0)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Não</v>
      </c>
      <c r="W3241" s="18" t="str">
        <f t="shared" si="304"/>
        <v>Não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>
        <f>IFERROR(VLOOKUP(A3242,[1]Monitoramento_Base_somente_disp!$A:$J,4,FALSE),0)</f>
        <v>0</v>
      </c>
      <c r="C3242" s="18">
        <f>IFERROR(VLOOKUP(A3242,[1]Monitoramento_Base_somente_disp!$A:$J,5,FALSE),0)</f>
        <v>6710767</v>
      </c>
      <c r="D3242" s="18">
        <f>IFERROR(VLOOKUP(A3242,[1]Monitoramento_Base_somente_disp!$A:$J,6,FALSE),0)</f>
        <v>0</v>
      </c>
      <c r="E3242" s="18">
        <f>IFERROR(VLOOKUP(A3242,[1]Monitoramento_Base_somente_disp!$A:$J,7,FALSE),0)</f>
        <v>0</v>
      </c>
      <c r="F3242" s="18">
        <f>IFERROR(VLOOKUP(A3242,[1]Monitoramento_Base_somente_disp!$A:$J,8,FALSE),0)</f>
        <v>0</v>
      </c>
      <c r="G3242" s="18">
        <f>IFERROR(VLOOKUP(A3242,[1]Monitoramento_Base_somente_disp!$A:$J,9,FALSE),0)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0</v>
      </c>
      <c r="P3242" s="18">
        <f>IFERROR(VLOOKUP(A3242,[3]Sheet1!$A:$G,6,FALSE),0)</f>
        <v>0</v>
      </c>
      <c r="Q3242" s="18">
        <f>IFERROR(VLOOKUP(A3242,[3]Sheet1!$A:$G,7,FALSE),0)</f>
        <v>0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Não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IFERROR(VLOOKUP(A3243,[1]Monitoramento_Base_somente_disp!$A:$J,4,FALSE),0)</f>
        <v>0</v>
      </c>
      <c r="C3243" s="18">
        <f>IFERROR(VLOOKUP(A3243,[1]Monitoramento_Base_somente_disp!$A:$J,5,FALSE),0)</f>
        <v>0</v>
      </c>
      <c r="D3243" s="18">
        <f>IFERROR(VLOOKUP(A3243,[1]Monitoramento_Base_somente_disp!$A:$J,6,FALSE),0)</f>
        <v>0</v>
      </c>
      <c r="E3243" s="18">
        <f>IFERROR(VLOOKUP(A3243,[1]Monitoramento_Base_somente_disp!$A:$J,7,FALSE),0)</f>
        <v>0</v>
      </c>
      <c r="F3243" s="18">
        <f>IFERROR(VLOOKUP(A3243,[1]Monitoramento_Base_somente_disp!$A:$J,8,FALSE),0)</f>
        <v>0</v>
      </c>
      <c r="G3243" s="18">
        <f>IFERROR(VLOOKUP(A3243,[1]Monitoramento_Base_somente_disp!$A:$J,9,FALSE),0)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IFERROR(VLOOKUP(A3244,[1]Monitoramento_Base_somente_disp!$A:$J,4,FALSE),0)</f>
        <v>363</v>
      </c>
      <c r="C3244" s="18">
        <f>IFERROR(VLOOKUP(A3244,[1]Monitoramento_Base_somente_disp!$A:$J,5,FALSE),0)</f>
        <v>2251664</v>
      </c>
      <c r="D3244" s="18">
        <f>IFERROR(VLOOKUP(A3244,[1]Monitoramento_Base_somente_disp!$A:$J,6,FALSE),0)</f>
        <v>0</v>
      </c>
      <c r="E3244" s="18">
        <f>IFERROR(VLOOKUP(A3244,[1]Monitoramento_Base_somente_disp!$A:$J,7,FALSE),0)</f>
        <v>0</v>
      </c>
      <c r="F3244" s="18">
        <f>IFERROR(VLOOKUP(A3244,[1]Monitoramento_Base_somente_disp!$A:$J,8,FALSE),0)</f>
        <v>0</v>
      </c>
      <c r="G3244" s="18">
        <f>IFERROR(VLOOKUP(A3244,[1]Monitoramento_Base_somente_disp!$A:$J,9,FALSE),0)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Não</v>
      </c>
      <c r="W3244" s="18" t="str">
        <f t="shared" si="304"/>
        <v>Não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>
        <f>IFERROR(VLOOKUP(A3245,[1]Monitoramento_Base_somente_disp!$A:$J,4,FALSE),0)</f>
        <v>240</v>
      </c>
      <c r="C3245" s="18">
        <f>IFERROR(VLOOKUP(A3245,[1]Monitoramento_Base_somente_disp!$A:$J,5,FALSE),0)</f>
        <v>15216145</v>
      </c>
      <c r="D3245" s="18">
        <f>IFERROR(VLOOKUP(A3245,[1]Monitoramento_Base_somente_disp!$A:$J,6,FALSE),0)</f>
        <v>0</v>
      </c>
      <c r="E3245" s="18">
        <f>IFERROR(VLOOKUP(A3245,[1]Monitoramento_Base_somente_disp!$A:$J,7,FALSE),0)</f>
        <v>0</v>
      </c>
      <c r="F3245" s="18">
        <f>IFERROR(VLOOKUP(A3245,[1]Monitoramento_Base_somente_disp!$A:$J,8,FALSE),0)</f>
        <v>0</v>
      </c>
      <c r="G3245" s="18">
        <f>IFERROR(VLOOKUP(A3245,[1]Monitoramento_Base_somente_disp!$A:$J,9,FALSE),0)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0</v>
      </c>
      <c r="P3245" s="18">
        <f>IFERROR(VLOOKUP(A3245,[3]Sheet1!$A:$G,6,FALSE),0)</f>
        <v>0</v>
      </c>
      <c r="Q3245" s="18">
        <f>IFERROR(VLOOKUP(A3245,[3]Sheet1!$A:$G,7,FALSE),0)</f>
        <v>0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Não</v>
      </c>
      <c r="W3245" s="18" t="str">
        <f t="shared" si="304"/>
        <v>Não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>
        <f>IFERROR(VLOOKUP(A3246,[1]Monitoramento_Base_somente_disp!$A:$J,4,FALSE),0)</f>
        <v>59913</v>
      </c>
      <c r="C3246" s="18">
        <f>IFERROR(VLOOKUP(A3246,[1]Monitoramento_Base_somente_disp!$A:$J,5,FALSE),0)</f>
        <v>2698954</v>
      </c>
      <c r="D3246" s="18">
        <f>IFERROR(VLOOKUP(A3246,[1]Monitoramento_Base_somente_disp!$A:$J,6,FALSE),0)</f>
        <v>0</v>
      </c>
      <c r="E3246" s="18">
        <f>IFERROR(VLOOKUP(A3246,[1]Monitoramento_Base_somente_disp!$A:$J,7,FALSE),0)</f>
        <v>0</v>
      </c>
      <c r="F3246" s="18">
        <f>IFERROR(VLOOKUP(A3246,[1]Monitoramento_Base_somente_disp!$A:$J,8,FALSE),0)</f>
        <v>0</v>
      </c>
      <c r="G3246" s="18">
        <f>IFERROR(VLOOKUP(A3246,[1]Monitoramento_Base_somente_disp!$A:$J,9,FALSE),0)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Não</v>
      </c>
      <c r="W3246" s="18" t="str">
        <f t="shared" si="304"/>
        <v>Não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>
        <f>IFERROR(VLOOKUP(A3247,[1]Monitoramento_Base_somente_disp!$A:$J,4,FALSE),0)</f>
        <v>14632</v>
      </c>
      <c r="C3247" s="18">
        <f>IFERROR(VLOOKUP(A3247,[1]Monitoramento_Base_somente_disp!$A:$J,5,FALSE),0)</f>
        <v>9204223</v>
      </c>
      <c r="D3247" s="18">
        <f>IFERROR(VLOOKUP(A3247,[1]Monitoramento_Base_somente_disp!$A:$J,6,FALSE),0)</f>
        <v>0</v>
      </c>
      <c r="E3247" s="18">
        <f>IFERROR(VLOOKUP(A3247,[1]Monitoramento_Base_somente_disp!$A:$J,7,FALSE),0)</f>
        <v>0</v>
      </c>
      <c r="F3247" s="18">
        <f>IFERROR(VLOOKUP(A3247,[1]Monitoramento_Base_somente_disp!$A:$J,8,FALSE),0)</f>
        <v>0</v>
      </c>
      <c r="G3247" s="18">
        <f>IFERROR(VLOOKUP(A3247,[1]Monitoramento_Base_somente_disp!$A:$J,9,FALSE),0)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Não</v>
      </c>
      <c r="W3247" s="18" t="str">
        <f t="shared" si="304"/>
        <v>Não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IFERROR(VLOOKUP(A3248,[1]Monitoramento_Base_somente_disp!$A:$J,4,FALSE),0)</f>
        <v>0</v>
      </c>
      <c r="C3248" s="18">
        <f>IFERROR(VLOOKUP(A3248,[1]Monitoramento_Base_somente_disp!$A:$J,5,FALSE),0)</f>
        <v>0</v>
      </c>
      <c r="D3248" s="18">
        <f>IFERROR(VLOOKUP(A3248,[1]Monitoramento_Base_somente_disp!$A:$J,6,FALSE),0)</f>
        <v>0</v>
      </c>
      <c r="E3248" s="18">
        <f>IFERROR(VLOOKUP(A3248,[1]Monitoramento_Base_somente_disp!$A:$J,7,FALSE),0)</f>
        <v>0</v>
      </c>
      <c r="F3248" s="18">
        <f>IFERROR(VLOOKUP(A3248,[1]Monitoramento_Base_somente_disp!$A:$J,8,FALSE),0)</f>
        <v>0</v>
      </c>
      <c r="G3248" s="18">
        <f>IFERROR(VLOOKUP(A3248,[1]Monitoramento_Base_somente_disp!$A:$J,9,FALSE),0)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IFERROR(VLOOKUP(A3249,[1]Monitoramento_Base_somente_disp!$A:$J,4,FALSE),0)</f>
        <v>0</v>
      </c>
      <c r="C3249" s="18">
        <f>IFERROR(VLOOKUP(A3249,[1]Monitoramento_Base_somente_disp!$A:$J,5,FALSE),0)</f>
        <v>3620983</v>
      </c>
      <c r="D3249" s="18">
        <f>IFERROR(VLOOKUP(A3249,[1]Monitoramento_Base_somente_disp!$A:$J,6,FALSE),0)</f>
        <v>0</v>
      </c>
      <c r="E3249" s="18">
        <f>IFERROR(VLOOKUP(A3249,[1]Monitoramento_Base_somente_disp!$A:$J,7,FALSE),0)</f>
        <v>0</v>
      </c>
      <c r="F3249" s="18">
        <f>IFERROR(VLOOKUP(A3249,[1]Monitoramento_Base_somente_disp!$A:$J,8,FALSE),0)</f>
        <v>0</v>
      </c>
      <c r="G3249" s="18">
        <f>IFERROR(VLOOKUP(A3249,[1]Monitoramento_Base_somente_disp!$A:$J,9,FALSE),0)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0</v>
      </c>
      <c r="P3249" s="18">
        <f>IFERROR(VLOOKUP(A3249,[3]Sheet1!$A:$G,6,FALSE),0)</f>
        <v>0</v>
      </c>
      <c r="Q3249" s="18">
        <f>IFERROR(VLOOKUP(A3249,[3]Sheet1!$A:$G,7,FALSE),0)</f>
        <v>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Não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>
        <f>IFERROR(VLOOKUP(A3250,[1]Monitoramento_Base_somente_disp!$A:$J,4,FALSE),0)</f>
        <v>614</v>
      </c>
      <c r="C3250" s="18">
        <f>IFERROR(VLOOKUP(A3250,[1]Monitoramento_Base_somente_disp!$A:$J,5,FALSE),0)</f>
        <v>14060243</v>
      </c>
      <c r="D3250" s="18">
        <f>IFERROR(VLOOKUP(A3250,[1]Monitoramento_Base_somente_disp!$A:$J,6,FALSE),0)</f>
        <v>0</v>
      </c>
      <c r="E3250" s="18">
        <f>IFERROR(VLOOKUP(A3250,[1]Monitoramento_Base_somente_disp!$A:$J,7,FALSE),0)</f>
        <v>0</v>
      </c>
      <c r="F3250" s="18">
        <f>IFERROR(VLOOKUP(A3250,[1]Monitoramento_Base_somente_disp!$A:$J,8,FALSE),0)</f>
        <v>0</v>
      </c>
      <c r="G3250" s="18">
        <f>IFERROR(VLOOKUP(A3250,[1]Monitoramento_Base_somente_disp!$A:$J,9,FALSE),0)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0</v>
      </c>
      <c r="O3250" s="18">
        <f>IFERROR(VLOOKUP(A3250,[3]Sheet1!$A:$G,5,FALSE),0)</f>
        <v>0</v>
      </c>
      <c r="P3250" s="18">
        <f>IFERROR(VLOOKUP(A3250,[3]Sheet1!$A:$G,6,FALSE),0)</f>
        <v>0</v>
      </c>
      <c r="Q3250" s="18">
        <f>IFERROR(VLOOKUP(A3250,[3]Sheet1!$A:$G,7,FALSE),0)</f>
        <v>0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Não</v>
      </c>
      <c r="W3250" s="18" t="str">
        <f t="shared" si="304"/>
        <v>Não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>
        <f>IFERROR(VLOOKUP(A3251,[1]Monitoramento_Base_somente_disp!$A:$J,4,FALSE),0)</f>
        <v>109</v>
      </c>
      <c r="C3251" s="18">
        <f>IFERROR(VLOOKUP(A3251,[1]Monitoramento_Base_somente_disp!$A:$J,5,FALSE),0)</f>
        <v>6657628</v>
      </c>
      <c r="D3251" s="18">
        <f>IFERROR(VLOOKUP(A3251,[1]Monitoramento_Base_somente_disp!$A:$J,6,FALSE),0)</f>
        <v>0</v>
      </c>
      <c r="E3251" s="18">
        <f>IFERROR(VLOOKUP(A3251,[1]Monitoramento_Base_somente_disp!$A:$J,7,FALSE),0)</f>
        <v>0</v>
      </c>
      <c r="F3251" s="18">
        <f>IFERROR(VLOOKUP(A3251,[1]Monitoramento_Base_somente_disp!$A:$J,8,FALSE),0)</f>
        <v>0</v>
      </c>
      <c r="G3251" s="18">
        <f>IFERROR(VLOOKUP(A3251,[1]Monitoramento_Base_somente_disp!$A:$J,9,FALSE),0)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0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0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Não</v>
      </c>
      <c r="W3251" s="18" t="str">
        <f t="shared" si="304"/>
        <v>Não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>
        <f>IFERROR(VLOOKUP(A3252,[1]Monitoramento_Base_somente_disp!$A:$J,4,FALSE),0)</f>
        <v>102394</v>
      </c>
      <c r="C3252" s="18">
        <f>IFERROR(VLOOKUP(A3252,[1]Monitoramento_Base_somente_disp!$A:$J,5,FALSE),0)</f>
        <v>34010559</v>
      </c>
      <c r="D3252" s="18">
        <f>IFERROR(VLOOKUP(A3252,[1]Monitoramento_Base_somente_disp!$A:$J,6,FALSE),0)</f>
        <v>0</v>
      </c>
      <c r="E3252" s="18">
        <f>IFERROR(VLOOKUP(A3252,[1]Monitoramento_Base_somente_disp!$A:$J,7,FALSE),0)</f>
        <v>0</v>
      </c>
      <c r="F3252" s="18">
        <f>IFERROR(VLOOKUP(A3252,[1]Monitoramento_Base_somente_disp!$A:$J,8,FALSE),0)</f>
        <v>0</v>
      </c>
      <c r="G3252" s="18">
        <f>IFERROR(VLOOKUP(A3252,[1]Monitoramento_Base_somente_disp!$A:$J,9,FALSE),0)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Não</v>
      </c>
      <c r="W3252" s="18" t="str">
        <f t="shared" si="304"/>
        <v>Não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>
        <f>IFERROR(VLOOKUP(A3253,[1]Monitoramento_Base_somente_disp!$A:$J,4,FALSE),0)</f>
        <v>14260</v>
      </c>
      <c r="C3253" s="18">
        <f>IFERROR(VLOOKUP(A3253,[1]Monitoramento_Base_somente_disp!$A:$J,5,FALSE),0)</f>
        <v>6870001</v>
      </c>
      <c r="D3253" s="18">
        <f>IFERROR(VLOOKUP(A3253,[1]Monitoramento_Base_somente_disp!$A:$J,6,FALSE),0)</f>
        <v>0</v>
      </c>
      <c r="E3253" s="18">
        <f>IFERROR(VLOOKUP(A3253,[1]Monitoramento_Base_somente_disp!$A:$J,7,FALSE),0)</f>
        <v>0</v>
      </c>
      <c r="F3253" s="18">
        <f>IFERROR(VLOOKUP(A3253,[1]Monitoramento_Base_somente_disp!$A:$J,8,FALSE),0)</f>
        <v>0</v>
      </c>
      <c r="G3253" s="18">
        <f>IFERROR(VLOOKUP(A3253,[1]Monitoramento_Base_somente_disp!$A:$J,9,FALSE),0)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Não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>
        <f>IFERROR(VLOOKUP(A3254,[1]Monitoramento_Base_somente_disp!$A:$J,4,FALSE),0)</f>
        <v>14143</v>
      </c>
      <c r="C3254" s="18">
        <f>IFERROR(VLOOKUP(A3254,[1]Monitoramento_Base_somente_disp!$A:$J,5,FALSE),0)</f>
        <v>15839439</v>
      </c>
      <c r="D3254" s="18">
        <f>IFERROR(VLOOKUP(A3254,[1]Monitoramento_Base_somente_disp!$A:$J,6,FALSE),0)</f>
        <v>0</v>
      </c>
      <c r="E3254" s="18">
        <f>IFERROR(VLOOKUP(A3254,[1]Monitoramento_Base_somente_disp!$A:$J,7,FALSE),0)</f>
        <v>0</v>
      </c>
      <c r="F3254" s="18">
        <f>IFERROR(VLOOKUP(A3254,[1]Monitoramento_Base_somente_disp!$A:$J,8,FALSE),0)</f>
        <v>0</v>
      </c>
      <c r="G3254" s="18">
        <f>IFERROR(VLOOKUP(A3254,[1]Monitoramento_Base_somente_disp!$A:$J,9,FALSE),0)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Não</v>
      </c>
      <c r="W3254" s="18" t="str">
        <f t="shared" si="304"/>
        <v>Não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>
        <f>IFERROR(VLOOKUP(A3255,[1]Monitoramento_Base_somente_disp!$A:$J,4,FALSE),0)</f>
        <v>0</v>
      </c>
      <c r="C3255" s="18">
        <f>IFERROR(VLOOKUP(A3255,[1]Monitoramento_Base_somente_disp!$A:$J,5,FALSE),0)</f>
        <v>6274938</v>
      </c>
      <c r="D3255" s="18">
        <f>IFERROR(VLOOKUP(A3255,[1]Monitoramento_Base_somente_disp!$A:$J,6,FALSE),0)</f>
        <v>0</v>
      </c>
      <c r="E3255" s="18">
        <f>IFERROR(VLOOKUP(A3255,[1]Monitoramento_Base_somente_disp!$A:$J,7,FALSE),0)</f>
        <v>0</v>
      </c>
      <c r="F3255" s="18">
        <f>IFERROR(VLOOKUP(A3255,[1]Monitoramento_Base_somente_disp!$A:$J,8,FALSE),0)</f>
        <v>0</v>
      </c>
      <c r="G3255" s="18">
        <f>IFERROR(VLOOKUP(A3255,[1]Monitoramento_Base_somente_disp!$A:$J,9,FALSE),0)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0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Não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>
        <f>IFERROR(VLOOKUP(A3256,[1]Monitoramento_Base_somente_disp!$A:$J,4,FALSE),0)</f>
        <v>0</v>
      </c>
      <c r="C3256" s="18">
        <f>IFERROR(VLOOKUP(A3256,[1]Monitoramento_Base_somente_disp!$A:$J,5,FALSE),0)</f>
        <v>18646212</v>
      </c>
      <c r="D3256" s="18">
        <f>IFERROR(VLOOKUP(A3256,[1]Monitoramento_Base_somente_disp!$A:$J,6,FALSE),0)</f>
        <v>0</v>
      </c>
      <c r="E3256" s="18">
        <f>IFERROR(VLOOKUP(A3256,[1]Monitoramento_Base_somente_disp!$A:$J,7,FALSE),0)</f>
        <v>0</v>
      </c>
      <c r="F3256" s="18">
        <f>IFERROR(VLOOKUP(A3256,[1]Monitoramento_Base_somente_disp!$A:$J,8,FALSE),0)</f>
        <v>0</v>
      </c>
      <c r="G3256" s="18">
        <f>IFERROR(VLOOKUP(A3256,[1]Monitoramento_Base_somente_disp!$A:$J,9,FALSE),0)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Não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IFERROR(VLOOKUP(A3257,[1]Monitoramento_Base_somente_disp!$A:$J,4,FALSE),0)</f>
        <v>0</v>
      </c>
      <c r="C3257" s="18">
        <f>IFERROR(VLOOKUP(A3257,[1]Monitoramento_Base_somente_disp!$A:$J,5,FALSE),0)</f>
        <v>0</v>
      </c>
      <c r="D3257" s="18">
        <f>IFERROR(VLOOKUP(A3257,[1]Monitoramento_Base_somente_disp!$A:$J,6,FALSE),0)</f>
        <v>0</v>
      </c>
      <c r="E3257" s="18">
        <f>IFERROR(VLOOKUP(A3257,[1]Monitoramento_Base_somente_disp!$A:$J,7,FALSE),0)</f>
        <v>0</v>
      </c>
      <c r="F3257" s="18">
        <f>IFERROR(VLOOKUP(A3257,[1]Monitoramento_Base_somente_disp!$A:$J,8,FALSE),0)</f>
        <v>0</v>
      </c>
      <c r="G3257" s="18">
        <f>IFERROR(VLOOKUP(A3257,[1]Monitoramento_Base_somente_disp!$A:$J,9,FALSE),0)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IFERROR(VLOOKUP(A3258,[1]Monitoramento_Base_somente_disp!$A:$J,4,FALSE),0)</f>
        <v>11744</v>
      </c>
      <c r="C3258" s="18">
        <f>IFERROR(VLOOKUP(A3258,[1]Monitoramento_Base_somente_disp!$A:$J,5,FALSE),0)</f>
        <v>3534883</v>
      </c>
      <c r="D3258" s="18">
        <f>IFERROR(VLOOKUP(A3258,[1]Monitoramento_Base_somente_disp!$A:$J,6,FALSE),0)</f>
        <v>0</v>
      </c>
      <c r="E3258" s="18">
        <f>IFERROR(VLOOKUP(A3258,[1]Monitoramento_Base_somente_disp!$A:$J,7,FALSE),0)</f>
        <v>0</v>
      </c>
      <c r="F3258" s="18">
        <f>IFERROR(VLOOKUP(A3258,[1]Monitoramento_Base_somente_disp!$A:$J,8,FALSE),0)</f>
        <v>0</v>
      </c>
      <c r="G3258" s="18">
        <f>IFERROR(VLOOKUP(A3258,[1]Monitoramento_Base_somente_disp!$A:$J,9,FALSE),0)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Não</v>
      </c>
      <c r="W3258" s="18" t="str">
        <f t="shared" si="304"/>
        <v>Não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>
        <f>IFERROR(VLOOKUP(A3259,[1]Monitoramento_Base_somente_disp!$A:$J,4,FALSE),0)</f>
        <v>17328</v>
      </c>
      <c r="C3259" s="18">
        <f>IFERROR(VLOOKUP(A3259,[1]Monitoramento_Base_somente_disp!$A:$J,5,FALSE),0)</f>
        <v>4738956</v>
      </c>
      <c r="D3259" s="18">
        <f>IFERROR(VLOOKUP(A3259,[1]Monitoramento_Base_somente_disp!$A:$J,6,FALSE),0)</f>
        <v>0</v>
      </c>
      <c r="E3259" s="18">
        <f>IFERROR(VLOOKUP(A3259,[1]Monitoramento_Base_somente_disp!$A:$J,7,FALSE),0)</f>
        <v>0</v>
      </c>
      <c r="F3259" s="18">
        <f>IFERROR(VLOOKUP(A3259,[1]Monitoramento_Base_somente_disp!$A:$J,8,FALSE),0)</f>
        <v>0</v>
      </c>
      <c r="G3259" s="18">
        <f>IFERROR(VLOOKUP(A3259,[1]Monitoramento_Base_somente_disp!$A:$J,9,FALSE),0)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Não</v>
      </c>
      <c r="W3259" s="18" t="str">
        <f t="shared" si="304"/>
        <v>Não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>
        <f>IFERROR(VLOOKUP(A3260,[1]Monitoramento_Base_somente_disp!$A:$J,4,FALSE),0)</f>
        <v>0</v>
      </c>
      <c r="C3260" s="18">
        <f>IFERROR(VLOOKUP(A3260,[1]Monitoramento_Base_somente_disp!$A:$J,5,FALSE),0)</f>
        <v>153714</v>
      </c>
      <c r="D3260" s="18">
        <f>IFERROR(VLOOKUP(A3260,[1]Monitoramento_Base_somente_disp!$A:$J,6,FALSE),0)</f>
        <v>0</v>
      </c>
      <c r="E3260" s="18">
        <f>IFERROR(VLOOKUP(A3260,[1]Monitoramento_Base_somente_disp!$A:$J,7,FALSE),0)</f>
        <v>0</v>
      </c>
      <c r="F3260" s="18">
        <f>IFERROR(VLOOKUP(A3260,[1]Monitoramento_Base_somente_disp!$A:$J,8,FALSE),0)</f>
        <v>0</v>
      </c>
      <c r="G3260" s="18">
        <f>IFERROR(VLOOKUP(A3260,[1]Monitoramento_Base_somente_disp!$A:$J,9,FALSE),0)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0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Não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>
        <f>IFERROR(VLOOKUP(A3261,[1]Monitoramento_Base_somente_disp!$A:$J,4,FALSE),0)</f>
        <v>0</v>
      </c>
      <c r="C3261" s="18">
        <f>IFERROR(VLOOKUP(A3261,[1]Monitoramento_Base_somente_disp!$A:$J,5,FALSE),0)</f>
        <v>2097358</v>
      </c>
      <c r="D3261" s="18">
        <f>IFERROR(VLOOKUP(A3261,[1]Monitoramento_Base_somente_disp!$A:$J,6,FALSE),0)</f>
        <v>0</v>
      </c>
      <c r="E3261" s="18">
        <f>IFERROR(VLOOKUP(A3261,[1]Monitoramento_Base_somente_disp!$A:$J,7,FALSE),0)</f>
        <v>0</v>
      </c>
      <c r="F3261" s="18">
        <f>IFERROR(VLOOKUP(A3261,[1]Monitoramento_Base_somente_disp!$A:$J,8,FALSE),0)</f>
        <v>0</v>
      </c>
      <c r="G3261" s="18">
        <f>IFERROR(VLOOKUP(A3261,[1]Monitoramento_Base_somente_disp!$A:$J,9,FALSE),0)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Não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>
        <f>IFERROR(VLOOKUP(A3262,[1]Monitoramento_Base_somente_disp!$A:$J,4,FALSE),0)</f>
        <v>78641</v>
      </c>
      <c r="C3262" s="18">
        <f>IFERROR(VLOOKUP(A3262,[1]Monitoramento_Base_somente_disp!$A:$J,5,FALSE),0)</f>
        <v>22045267</v>
      </c>
      <c r="D3262" s="18">
        <f>IFERROR(VLOOKUP(A3262,[1]Monitoramento_Base_somente_disp!$A:$J,6,FALSE),0)</f>
        <v>0</v>
      </c>
      <c r="E3262" s="18">
        <f>IFERROR(VLOOKUP(A3262,[1]Monitoramento_Base_somente_disp!$A:$J,7,FALSE),0)</f>
        <v>0</v>
      </c>
      <c r="F3262" s="18">
        <f>IFERROR(VLOOKUP(A3262,[1]Monitoramento_Base_somente_disp!$A:$J,8,FALSE),0)</f>
        <v>0</v>
      </c>
      <c r="G3262" s="18">
        <f>IFERROR(VLOOKUP(A3262,[1]Monitoramento_Base_somente_disp!$A:$J,9,FALSE),0)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Não</v>
      </c>
      <c r="W3262" s="18" t="str">
        <f t="shared" si="304"/>
        <v>Não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>
        <f>IFERROR(VLOOKUP(A3263,[1]Monitoramento_Base_somente_disp!$A:$J,4,FALSE),0)</f>
        <v>0</v>
      </c>
      <c r="C3263" s="18">
        <f>IFERROR(VLOOKUP(A3263,[1]Monitoramento_Base_somente_disp!$A:$J,5,FALSE),0)</f>
        <v>575892</v>
      </c>
      <c r="D3263" s="18">
        <f>IFERROR(VLOOKUP(A3263,[1]Monitoramento_Base_somente_disp!$A:$J,6,FALSE),0)</f>
        <v>0</v>
      </c>
      <c r="E3263" s="18">
        <f>IFERROR(VLOOKUP(A3263,[1]Monitoramento_Base_somente_disp!$A:$J,7,FALSE),0)</f>
        <v>0</v>
      </c>
      <c r="F3263" s="18">
        <f>IFERROR(VLOOKUP(A3263,[1]Monitoramento_Base_somente_disp!$A:$J,8,FALSE),0)</f>
        <v>0</v>
      </c>
      <c r="G3263" s="18">
        <f>IFERROR(VLOOKUP(A3263,[1]Monitoramento_Base_somente_disp!$A:$J,9,FALSE),0)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Não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IFERROR(VLOOKUP(A3264,[1]Monitoramento_Base_somente_disp!$A:$J,4,FALSE),0)</f>
        <v>0</v>
      </c>
      <c r="C3264" s="18">
        <f>IFERROR(VLOOKUP(A3264,[1]Monitoramento_Base_somente_disp!$A:$J,5,FALSE),0)</f>
        <v>0</v>
      </c>
      <c r="D3264" s="18">
        <f>IFERROR(VLOOKUP(A3264,[1]Monitoramento_Base_somente_disp!$A:$J,6,FALSE),0)</f>
        <v>0</v>
      </c>
      <c r="E3264" s="18">
        <f>IFERROR(VLOOKUP(A3264,[1]Monitoramento_Base_somente_disp!$A:$J,7,FALSE),0)</f>
        <v>0</v>
      </c>
      <c r="F3264" s="18">
        <f>IFERROR(VLOOKUP(A3264,[1]Monitoramento_Base_somente_disp!$A:$J,8,FALSE),0)</f>
        <v>0</v>
      </c>
      <c r="G3264" s="18">
        <f>IFERROR(VLOOKUP(A3264,[1]Monitoramento_Base_somente_disp!$A:$J,9,FALSE),0)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IFERROR(VLOOKUP(A3265,[1]Monitoramento_Base_somente_disp!$A:$J,4,FALSE),0)</f>
        <v>8274</v>
      </c>
      <c r="C3265" s="18">
        <f>IFERROR(VLOOKUP(A3265,[1]Monitoramento_Base_somente_disp!$A:$J,5,FALSE),0)</f>
        <v>2339679</v>
      </c>
      <c r="D3265" s="18">
        <f>IFERROR(VLOOKUP(A3265,[1]Monitoramento_Base_somente_disp!$A:$J,6,FALSE),0)</f>
        <v>0</v>
      </c>
      <c r="E3265" s="18">
        <f>IFERROR(VLOOKUP(A3265,[1]Monitoramento_Base_somente_disp!$A:$J,7,FALSE),0)</f>
        <v>0</v>
      </c>
      <c r="F3265" s="18">
        <f>IFERROR(VLOOKUP(A3265,[1]Monitoramento_Base_somente_disp!$A:$J,8,FALSE),0)</f>
        <v>0</v>
      </c>
      <c r="G3265" s="18">
        <f>IFERROR(VLOOKUP(A3265,[1]Monitoramento_Base_somente_disp!$A:$J,9,FALSE),0)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Não</v>
      </c>
      <c r="W3265" s="18" t="str">
        <f t="shared" si="304"/>
        <v>Não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IFERROR(VLOOKUP(A3266,[1]Monitoramento_Base_somente_disp!$A:$J,4,FALSE),0)</f>
        <v>0</v>
      </c>
      <c r="C3266" s="18">
        <f>IFERROR(VLOOKUP(A3266,[1]Monitoramento_Base_somente_disp!$A:$J,5,FALSE),0)</f>
        <v>0</v>
      </c>
      <c r="D3266" s="18">
        <f>IFERROR(VLOOKUP(A3266,[1]Monitoramento_Base_somente_disp!$A:$J,6,FALSE),0)</f>
        <v>0</v>
      </c>
      <c r="E3266" s="18">
        <f>IFERROR(VLOOKUP(A3266,[1]Monitoramento_Base_somente_disp!$A:$J,7,FALSE),0)</f>
        <v>0</v>
      </c>
      <c r="F3266" s="18">
        <f>IFERROR(VLOOKUP(A3266,[1]Monitoramento_Base_somente_disp!$A:$J,8,FALSE),0)</f>
        <v>0</v>
      </c>
      <c r="G3266" s="18">
        <f>IFERROR(VLOOKUP(A3266,[1]Monitoramento_Base_somente_disp!$A:$J,9,FALSE),0)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IFERROR(VLOOKUP(A3267,[1]Monitoramento_Base_somente_disp!$A:$J,4,FALSE),0)</f>
        <v>0</v>
      </c>
      <c r="C3267" s="18">
        <f>IFERROR(VLOOKUP(A3267,[1]Monitoramento_Base_somente_disp!$A:$J,5,FALSE),0)</f>
        <v>29449950</v>
      </c>
      <c r="D3267" s="18">
        <f>IFERROR(VLOOKUP(A3267,[1]Monitoramento_Base_somente_disp!$A:$J,6,FALSE),0)</f>
        <v>0</v>
      </c>
      <c r="E3267" s="18">
        <f>IFERROR(VLOOKUP(A3267,[1]Monitoramento_Base_somente_disp!$A:$J,7,FALSE),0)</f>
        <v>0</v>
      </c>
      <c r="F3267" s="18">
        <f>IFERROR(VLOOKUP(A3267,[1]Monitoramento_Base_somente_disp!$A:$J,8,FALSE),0)</f>
        <v>0</v>
      </c>
      <c r="G3267" s="18">
        <f>IFERROR(VLOOKUP(A3267,[1]Monitoramento_Base_somente_disp!$A:$J,9,FALSE),0)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Não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>
        <f>IFERROR(VLOOKUP(A3268,[1]Monitoramento_Base_somente_disp!$A:$J,4,FALSE),0)</f>
        <v>0</v>
      </c>
      <c r="C3268" s="18">
        <f>IFERROR(VLOOKUP(A3268,[1]Monitoramento_Base_somente_disp!$A:$J,5,FALSE),0)</f>
        <v>5651888</v>
      </c>
      <c r="D3268" s="18">
        <f>IFERROR(VLOOKUP(A3268,[1]Monitoramento_Base_somente_disp!$A:$J,6,FALSE),0)</f>
        <v>0</v>
      </c>
      <c r="E3268" s="18">
        <f>IFERROR(VLOOKUP(A3268,[1]Monitoramento_Base_somente_disp!$A:$J,7,FALSE),0)</f>
        <v>0</v>
      </c>
      <c r="F3268" s="18">
        <f>IFERROR(VLOOKUP(A3268,[1]Monitoramento_Base_somente_disp!$A:$J,8,FALSE),0)</f>
        <v>0</v>
      </c>
      <c r="G3268" s="18">
        <f>IFERROR(VLOOKUP(A3268,[1]Monitoramento_Base_somente_disp!$A:$J,9,FALSE),0)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0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Não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IFERROR(VLOOKUP(A3269,[1]Monitoramento_Base_somente_disp!$A:$J,4,FALSE),0)</f>
        <v>0</v>
      </c>
      <c r="C3269" s="18">
        <f>IFERROR(VLOOKUP(A3269,[1]Monitoramento_Base_somente_disp!$A:$J,5,FALSE),0)</f>
        <v>0</v>
      </c>
      <c r="D3269" s="18">
        <f>IFERROR(VLOOKUP(A3269,[1]Monitoramento_Base_somente_disp!$A:$J,6,FALSE),0)</f>
        <v>0</v>
      </c>
      <c r="E3269" s="18">
        <f>IFERROR(VLOOKUP(A3269,[1]Monitoramento_Base_somente_disp!$A:$J,7,FALSE),0)</f>
        <v>0</v>
      </c>
      <c r="F3269" s="18">
        <f>IFERROR(VLOOKUP(A3269,[1]Monitoramento_Base_somente_disp!$A:$J,8,FALSE),0)</f>
        <v>0</v>
      </c>
      <c r="G3269" s="18">
        <f>IFERROR(VLOOKUP(A3269,[1]Monitoramento_Base_somente_disp!$A:$J,9,FALSE),0)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IFERROR(VLOOKUP(A3270,[1]Monitoramento_Base_somente_disp!$A:$J,4,FALSE),0)</f>
        <v>0</v>
      </c>
      <c r="C3270" s="18">
        <f>IFERROR(VLOOKUP(A3270,[1]Monitoramento_Base_somente_disp!$A:$J,5,FALSE),0)</f>
        <v>4311105</v>
      </c>
      <c r="D3270" s="18">
        <f>IFERROR(VLOOKUP(A3270,[1]Monitoramento_Base_somente_disp!$A:$J,6,FALSE),0)</f>
        <v>0</v>
      </c>
      <c r="E3270" s="18">
        <f>IFERROR(VLOOKUP(A3270,[1]Monitoramento_Base_somente_disp!$A:$J,7,FALSE),0)</f>
        <v>0</v>
      </c>
      <c r="F3270" s="18">
        <f>IFERROR(VLOOKUP(A3270,[1]Monitoramento_Base_somente_disp!$A:$J,8,FALSE),0)</f>
        <v>0</v>
      </c>
      <c r="G3270" s="18">
        <f>IFERROR(VLOOKUP(A3270,[1]Monitoramento_Base_somente_disp!$A:$J,9,FALSE),0)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Não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Não</v>
      </c>
      <c r="W3270" s="18" t="str">
        <f t="shared" ref="W3270:W3333" si="310">IF(E3270+K3270+Q3270&gt;0,"Sim","Não")</f>
        <v>Não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>
        <f>IFERROR(VLOOKUP(A3271,[1]Monitoramento_Base_somente_disp!$A:$J,4,FALSE),0)</f>
        <v>181</v>
      </c>
      <c r="C3271" s="18">
        <f>IFERROR(VLOOKUP(A3271,[1]Monitoramento_Base_somente_disp!$A:$J,5,FALSE),0)</f>
        <v>67651164</v>
      </c>
      <c r="D3271" s="18">
        <f>IFERROR(VLOOKUP(A3271,[1]Monitoramento_Base_somente_disp!$A:$J,6,FALSE),0)</f>
        <v>0</v>
      </c>
      <c r="E3271" s="18">
        <f>IFERROR(VLOOKUP(A3271,[1]Monitoramento_Base_somente_disp!$A:$J,7,FALSE),0)</f>
        <v>0</v>
      </c>
      <c r="F3271" s="18">
        <f>IFERROR(VLOOKUP(A3271,[1]Monitoramento_Base_somente_disp!$A:$J,8,FALSE),0)</f>
        <v>0</v>
      </c>
      <c r="G3271" s="18">
        <f>IFERROR(VLOOKUP(A3271,[1]Monitoramento_Base_somente_disp!$A:$J,9,FALSE),0)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Não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>
        <f>IFERROR(VLOOKUP(A3272,[1]Monitoramento_Base_somente_disp!$A:$J,4,FALSE),0)</f>
        <v>0</v>
      </c>
      <c r="C3272" s="18">
        <f>IFERROR(VLOOKUP(A3272,[1]Monitoramento_Base_somente_disp!$A:$J,5,FALSE),0)</f>
        <v>686001</v>
      </c>
      <c r="D3272" s="18">
        <f>IFERROR(VLOOKUP(A3272,[1]Monitoramento_Base_somente_disp!$A:$J,6,FALSE),0)</f>
        <v>0</v>
      </c>
      <c r="E3272" s="18">
        <f>IFERROR(VLOOKUP(A3272,[1]Monitoramento_Base_somente_disp!$A:$J,7,FALSE),0)</f>
        <v>0</v>
      </c>
      <c r="F3272" s="18">
        <f>IFERROR(VLOOKUP(A3272,[1]Monitoramento_Base_somente_disp!$A:$J,8,FALSE),0)</f>
        <v>0</v>
      </c>
      <c r="G3272" s="18">
        <f>IFERROR(VLOOKUP(A3272,[1]Monitoramento_Base_somente_disp!$A:$J,9,FALSE),0)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Não</v>
      </c>
      <c r="W3272" s="18" t="str">
        <f t="shared" si="310"/>
        <v>Não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>
        <f>IFERROR(VLOOKUP(A3273,[1]Monitoramento_Base_somente_disp!$A:$J,4,FALSE),0)</f>
        <v>0</v>
      </c>
      <c r="C3273" s="18">
        <f>IFERROR(VLOOKUP(A3273,[1]Monitoramento_Base_somente_disp!$A:$J,5,FALSE),0)</f>
        <v>6301916</v>
      </c>
      <c r="D3273" s="18">
        <f>IFERROR(VLOOKUP(A3273,[1]Monitoramento_Base_somente_disp!$A:$J,6,FALSE),0)</f>
        <v>0</v>
      </c>
      <c r="E3273" s="18">
        <f>IFERROR(VLOOKUP(A3273,[1]Monitoramento_Base_somente_disp!$A:$J,7,FALSE),0)</f>
        <v>0</v>
      </c>
      <c r="F3273" s="18">
        <f>IFERROR(VLOOKUP(A3273,[1]Monitoramento_Base_somente_disp!$A:$J,8,FALSE),0)</f>
        <v>0</v>
      </c>
      <c r="G3273" s="18">
        <f>IFERROR(VLOOKUP(A3273,[1]Monitoramento_Base_somente_disp!$A:$J,9,FALSE),0)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Não</v>
      </c>
      <c r="U3273" s="18" t="str">
        <f t="shared" si="308"/>
        <v>Sim</v>
      </c>
      <c r="V3273" s="18" t="str">
        <f t="shared" si="309"/>
        <v>Não</v>
      </c>
      <c r="W3273" s="18" t="str">
        <f t="shared" si="310"/>
        <v>Não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>
        <f>IFERROR(VLOOKUP(A3274,[1]Monitoramento_Base_somente_disp!$A:$J,4,FALSE),0)</f>
        <v>19843</v>
      </c>
      <c r="C3274" s="18">
        <f>IFERROR(VLOOKUP(A3274,[1]Monitoramento_Base_somente_disp!$A:$J,5,FALSE),0)</f>
        <v>12926444</v>
      </c>
      <c r="D3274" s="18">
        <f>IFERROR(VLOOKUP(A3274,[1]Monitoramento_Base_somente_disp!$A:$J,6,FALSE),0)</f>
        <v>0</v>
      </c>
      <c r="E3274" s="18">
        <f>IFERROR(VLOOKUP(A3274,[1]Monitoramento_Base_somente_disp!$A:$J,7,FALSE),0)</f>
        <v>0</v>
      </c>
      <c r="F3274" s="18">
        <f>IFERROR(VLOOKUP(A3274,[1]Monitoramento_Base_somente_disp!$A:$J,8,FALSE),0)</f>
        <v>0</v>
      </c>
      <c r="G3274" s="18">
        <f>IFERROR(VLOOKUP(A3274,[1]Monitoramento_Base_somente_disp!$A:$J,9,FALSE),0)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Não</v>
      </c>
      <c r="W3274" s="18" t="str">
        <f t="shared" si="310"/>
        <v>Não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>
        <f>IFERROR(VLOOKUP(A3275,[1]Monitoramento_Base_somente_disp!$A:$J,4,FALSE),0)</f>
        <v>32811</v>
      </c>
      <c r="C3275" s="18">
        <f>IFERROR(VLOOKUP(A3275,[1]Monitoramento_Base_somente_disp!$A:$J,5,FALSE),0)</f>
        <v>5618802</v>
      </c>
      <c r="D3275" s="18">
        <f>IFERROR(VLOOKUP(A3275,[1]Monitoramento_Base_somente_disp!$A:$J,6,FALSE),0)</f>
        <v>0</v>
      </c>
      <c r="E3275" s="18">
        <f>IFERROR(VLOOKUP(A3275,[1]Monitoramento_Base_somente_disp!$A:$J,7,FALSE),0)</f>
        <v>0</v>
      </c>
      <c r="F3275" s="18">
        <f>IFERROR(VLOOKUP(A3275,[1]Monitoramento_Base_somente_disp!$A:$J,8,FALSE),0)</f>
        <v>0</v>
      </c>
      <c r="G3275" s="18">
        <f>IFERROR(VLOOKUP(A3275,[1]Monitoramento_Base_somente_disp!$A:$J,9,FALSE),0)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Não</v>
      </c>
      <c r="W3275" s="18" t="str">
        <f t="shared" si="310"/>
        <v>Não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IFERROR(VLOOKUP(A3276,[1]Monitoramento_Base_somente_disp!$A:$J,4,FALSE),0)</f>
        <v>0</v>
      </c>
      <c r="C3276" s="18">
        <f>IFERROR(VLOOKUP(A3276,[1]Monitoramento_Base_somente_disp!$A:$J,5,FALSE),0)</f>
        <v>0</v>
      </c>
      <c r="D3276" s="18">
        <f>IFERROR(VLOOKUP(A3276,[1]Monitoramento_Base_somente_disp!$A:$J,6,FALSE),0)</f>
        <v>0</v>
      </c>
      <c r="E3276" s="18">
        <f>IFERROR(VLOOKUP(A3276,[1]Monitoramento_Base_somente_disp!$A:$J,7,FALSE),0)</f>
        <v>0</v>
      </c>
      <c r="F3276" s="18">
        <f>IFERROR(VLOOKUP(A3276,[1]Monitoramento_Base_somente_disp!$A:$J,8,FALSE),0)</f>
        <v>0</v>
      </c>
      <c r="G3276" s="18">
        <f>IFERROR(VLOOKUP(A3276,[1]Monitoramento_Base_somente_disp!$A:$J,9,FALSE),0)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IFERROR(VLOOKUP(A3277,[1]Monitoramento_Base_somente_disp!$A:$J,4,FALSE),0)</f>
        <v>0</v>
      </c>
      <c r="C3277" s="18">
        <f>IFERROR(VLOOKUP(A3277,[1]Monitoramento_Base_somente_disp!$A:$J,5,FALSE),0)</f>
        <v>4834260</v>
      </c>
      <c r="D3277" s="18">
        <f>IFERROR(VLOOKUP(A3277,[1]Monitoramento_Base_somente_disp!$A:$J,6,FALSE),0)</f>
        <v>0</v>
      </c>
      <c r="E3277" s="18">
        <f>IFERROR(VLOOKUP(A3277,[1]Monitoramento_Base_somente_disp!$A:$J,7,FALSE),0)</f>
        <v>0</v>
      </c>
      <c r="F3277" s="18">
        <f>IFERROR(VLOOKUP(A3277,[1]Monitoramento_Base_somente_disp!$A:$J,8,FALSE),0)</f>
        <v>0</v>
      </c>
      <c r="G3277" s="18">
        <f>IFERROR(VLOOKUP(A3277,[1]Monitoramento_Base_somente_disp!$A:$J,9,FALSE),0)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Não</v>
      </c>
      <c r="U3277" s="18" t="str">
        <f t="shared" si="308"/>
        <v>Sim</v>
      </c>
      <c r="V3277" s="18" t="str">
        <f t="shared" si="309"/>
        <v>Não</v>
      </c>
      <c r="W3277" s="18" t="str">
        <f t="shared" si="310"/>
        <v>Não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>
        <f>IFERROR(VLOOKUP(A3278,[1]Monitoramento_Base_somente_disp!$A:$J,4,FALSE),0)</f>
        <v>0</v>
      </c>
      <c r="C3278" s="18">
        <f>IFERROR(VLOOKUP(A3278,[1]Monitoramento_Base_somente_disp!$A:$J,5,FALSE),0)</f>
        <v>3288786</v>
      </c>
      <c r="D3278" s="18">
        <f>IFERROR(VLOOKUP(A3278,[1]Monitoramento_Base_somente_disp!$A:$J,6,FALSE),0)</f>
        <v>0</v>
      </c>
      <c r="E3278" s="18">
        <f>IFERROR(VLOOKUP(A3278,[1]Monitoramento_Base_somente_disp!$A:$J,7,FALSE),0)</f>
        <v>0</v>
      </c>
      <c r="F3278" s="18">
        <f>IFERROR(VLOOKUP(A3278,[1]Monitoramento_Base_somente_disp!$A:$J,8,FALSE),0)</f>
        <v>0</v>
      </c>
      <c r="G3278" s="18">
        <f>IFERROR(VLOOKUP(A3278,[1]Monitoramento_Base_somente_disp!$A:$J,9,FALSE),0)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Não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IFERROR(VLOOKUP(A3279,[1]Monitoramento_Base_somente_disp!$A:$J,4,FALSE),0)</f>
        <v>0</v>
      </c>
      <c r="C3279" s="18">
        <f>IFERROR(VLOOKUP(A3279,[1]Monitoramento_Base_somente_disp!$A:$J,5,FALSE),0)</f>
        <v>0</v>
      </c>
      <c r="D3279" s="18">
        <f>IFERROR(VLOOKUP(A3279,[1]Monitoramento_Base_somente_disp!$A:$J,6,FALSE),0)</f>
        <v>0</v>
      </c>
      <c r="E3279" s="18">
        <f>IFERROR(VLOOKUP(A3279,[1]Monitoramento_Base_somente_disp!$A:$J,7,FALSE),0)</f>
        <v>0</v>
      </c>
      <c r="F3279" s="18">
        <f>IFERROR(VLOOKUP(A3279,[1]Monitoramento_Base_somente_disp!$A:$J,8,FALSE),0)</f>
        <v>0</v>
      </c>
      <c r="G3279" s="18">
        <f>IFERROR(VLOOKUP(A3279,[1]Monitoramento_Base_somente_disp!$A:$J,9,FALSE),0)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IFERROR(VLOOKUP(A3280,[1]Monitoramento_Base_somente_disp!$A:$J,4,FALSE),0)</f>
        <v>15707</v>
      </c>
      <c r="C3280" s="18">
        <f>IFERROR(VLOOKUP(A3280,[1]Monitoramento_Base_somente_disp!$A:$J,5,FALSE),0)</f>
        <v>18011938</v>
      </c>
      <c r="D3280" s="18">
        <f>IFERROR(VLOOKUP(A3280,[1]Monitoramento_Base_somente_disp!$A:$J,6,FALSE),0)</f>
        <v>0</v>
      </c>
      <c r="E3280" s="18">
        <f>IFERROR(VLOOKUP(A3280,[1]Monitoramento_Base_somente_disp!$A:$J,7,FALSE),0)</f>
        <v>0</v>
      </c>
      <c r="F3280" s="18">
        <f>IFERROR(VLOOKUP(A3280,[1]Monitoramento_Base_somente_disp!$A:$J,8,FALSE),0)</f>
        <v>0</v>
      </c>
      <c r="G3280" s="18">
        <f>IFERROR(VLOOKUP(A3280,[1]Monitoramento_Base_somente_disp!$A:$J,9,FALSE),0)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Não</v>
      </c>
      <c r="W3280" s="18" t="str">
        <f t="shared" si="310"/>
        <v>Não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IFERROR(VLOOKUP(A3281,[1]Monitoramento_Base_somente_disp!$A:$J,4,FALSE),0)</f>
        <v>0</v>
      </c>
      <c r="C3281" s="18">
        <f>IFERROR(VLOOKUP(A3281,[1]Monitoramento_Base_somente_disp!$A:$J,5,FALSE),0)</f>
        <v>0</v>
      </c>
      <c r="D3281" s="18">
        <f>IFERROR(VLOOKUP(A3281,[1]Monitoramento_Base_somente_disp!$A:$J,6,FALSE),0)</f>
        <v>0</v>
      </c>
      <c r="E3281" s="18">
        <f>IFERROR(VLOOKUP(A3281,[1]Monitoramento_Base_somente_disp!$A:$J,7,FALSE),0)</f>
        <v>0</v>
      </c>
      <c r="F3281" s="18">
        <f>IFERROR(VLOOKUP(A3281,[1]Monitoramento_Base_somente_disp!$A:$J,8,FALSE),0)</f>
        <v>0</v>
      </c>
      <c r="G3281" s="18">
        <f>IFERROR(VLOOKUP(A3281,[1]Monitoramento_Base_somente_disp!$A:$J,9,FALSE),0)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IFERROR(VLOOKUP(A3282,[1]Monitoramento_Base_somente_disp!$A:$J,4,FALSE),0)</f>
        <v>0</v>
      </c>
      <c r="C3282" s="18">
        <f>IFERROR(VLOOKUP(A3282,[1]Monitoramento_Base_somente_disp!$A:$J,5,FALSE),0)</f>
        <v>0</v>
      </c>
      <c r="D3282" s="18">
        <f>IFERROR(VLOOKUP(A3282,[1]Monitoramento_Base_somente_disp!$A:$J,6,FALSE),0)</f>
        <v>0</v>
      </c>
      <c r="E3282" s="18">
        <f>IFERROR(VLOOKUP(A3282,[1]Monitoramento_Base_somente_disp!$A:$J,7,FALSE),0)</f>
        <v>0</v>
      </c>
      <c r="F3282" s="18">
        <f>IFERROR(VLOOKUP(A3282,[1]Monitoramento_Base_somente_disp!$A:$J,8,FALSE),0)</f>
        <v>0</v>
      </c>
      <c r="G3282" s="18">
        <f>IFERROR(VLOOKUP(A3282,[1]Monitoramento_Base_somente_disp!$A:$J,9,FALSE),0)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IFERROR(VLOOKUP(A3283,[1]Monitoramento_Base_somente_disp!$A:$J,4,FALSE),0)</f>
        <v>0</v>
      </c>
      <c r="C3283" s="18">
        <f>IFERROR(VLOOKUP(A3283,[1]Monitoramento_Base_somente_disp!$A:$J,5,FALSE),0)</f>
        <v>0</v>
      </c>
      <c r="D3283" s="18">
        <f>IFERROR(VLOOKUP(A3283,[1]Monitoramento_Base_somente_disp!$A:$J,6,FALSE),0)</f>
        <v>0</v>
      </c>
      <c r="E3283" s="18">
        <f>IFERROR(VLOOKUP(A3283,[1]Monitoramento_Base_somente_disp!$A:$J,7,FALSE),0)</f>
        <v>0</v>
      </c>
      <c r="F3283" s="18">
        <f>IFERROR(VLOOKUP(A3283,[1]Monitoramento_Base_somente_disp!$A:$J,8,FALSE),0)</f>
        <v>0</v>
      </c>
      <c r="G3283" s="18">
        <f>IFERROR(VLOOKUP(A3283,[1]Monitoramento_Base_somente_disp!$A:$J,9,FALSE),0)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46431</v>
      </c>
      <c r="O3283" s="18">
        <f>IFERROR(VLOOKUP(A3283,[3]Sheet1!$A:$G,5,FALSE),0)</f>
        <v>138597</v>
      </c>
      <c r="P3283" s="18">
        <f>IFERROR(VLOOKUP(A3283,[3]Sheet1!$A:$G,6,FALSE),0)</f>
        <v>0</v>
      </c>
      <c r="Q3283" s="18">
        <f>IFERROR(VLOOKUP(A3283,[3]Sheet1!$A:$G,7,FALSE),0)</f>
        <v>0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Não</v>
      </c>
      <c r="W3283" s="18" t="str">
        <f t="shared" si="310"/>
        <v>Não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IFERROR(VLOOKUP(A3284,[1]Monitoramento_Base_somente_disp!$A:$J,4,FALSE),0)</f>
        <v>0</v>
      </c>
      <c r="C3284" s="18">
        <f>IFERROR(VLOOKUP(A3284,[1]Monitoramento_Base_somente_disp!$A:$J,5,FALSE),0)</f>
        <v>0</v>
      </c>
      <c r="D3284" s="18">
        <f>IFERROR(VLOOKUP(A3284,[1]Monitoramento_Base_somente_disp!$A:$J,6,FALSE),0)</f>
        <v>0</v>
      </c>
      <c r="E3284" s="18">
        <f>IFERROR(VLOOKUP(A3284,[1]Monitoramento_Base_somente_disp!$A:$J,7,FALSE),0)</f>
        <v>0</v>
      </c>
      <c r="F3284" s="18">
        <f>IFERROR(VLOOKUP(A3284,[1]Monitoramento_Base_somente_disp!$A:$J,8,FALSE),0)</f>
        <v>0</v>
      </c>
      <c r="G3284" s="18">
        <f>IFERROR(VLOOKUP(A3284,[1]Monitoramento_Base_somente_disp!$A:$J,9,FALSE),0)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IFERROR(VLOOKUP(A3285,[1]Monitoramento_Base_somente_disp!$A:$J,4,FALSE),0)</f>
        <v>0</v>
      </c>
      <c r="C3285" s="18">
        <f>IFERROR(VLOOKUP(A3285,[1]Monitoramento_Base_somente_disp!$A:$J,5,FALSE),0)</f>
        <v>3569830</v>
      </c>
      <c r="D3285" s="18">
        <f>IFERROR(VLOOKUP(A3285,[1]Monitoramento_Base_somente_disp!$A:$J,6,FALSE),0)</f>
        <v>0</v>
      </c>
      <c r="E3285" s="18">
        <f>IFERROR(VLOOKUP(A3285,[1]Monitoramento_Base_somente_disp!$A:$J,7,FALSE),0)</f>
        <v>0</v>
      </c>
      <c r="F3285" s="18">
        <f>IFERROR(VLOOKUP(A3285,[1]Monitoramento_Base_somente_disp!$A:$J,8,FALSE),0)</f>
        <v>0</v>
      </c>
      <c r="G3285" s="18">
        <f>IFERROR(VLOOKUP(A3285,[1]Monitoramento_Base_somente_disp!$A:$J,9,FALSE),0)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Não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>
        <f>IFERROR(VLOOKUP(A3286,[1]Monitoramento_Base_somente_disp!$A:$J,4,FALSE),0)</f>
        <v>0</v>
      </c>
      <c r="C3286" s="18">
        <f>IFERROR(VLOOKUP(A3286,[1]Monitoramento_Base_somente_disp!$A:$J,5,FALSE),0)</f>
        <v>680</v>
      </c>
      <c r="D3286" s="18">
        <f>IFERROR(VLOOKUP(A3286,[1]Monitoramento_Base_somente_disp!$A:$J,6,FALSE),0)</f>
        <v>0</v>
      </c>
      <c r="E3286" s="18">
        <f>IFERROR(VLOOKUP(A3286,[1]Monitoramento_Base_somente_disp!$A:$J,7,FALSE),0)</f>
        <v>0</v>
      </c>
      <c r="F3286" s="18">
        <f>IFERROR(VLOOKUP(A3286,[1]Monitoramento_Base_somente_disp!$A:$J,8,FALSE),0)</f>
        <v>0</v>
      </c>
      <c r="G3286" s="18">
        <f>IFERROR(VLOOKUP(A3286,[1]Monitoramento_Base_somente_disp!$A:$J,9,FALSE),0)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Não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>
        <f>IFERROR(VLOOKUP(A3287,[1]Monitoramento_Base_somente_disp!$A:$J,4,FALSE),0)</f>
        <v>0</v>
      </c>
      <c r="C3287" s="18">
        <f>IFERROR(VLOOKUP(A3287,[1]Monitoramento_Base_somente_disp!$A:$J,5,FALSE),0)</f>
        <v>755650</v>
      </c>
      <c r="D3287" s="18">
        <f>IFERROR(VLOOKUP(A3287,[1]Monitoramento_Base_somente_disp!$A:$J,6,FALSE),0)</f>
        <v>0</v>
      </c>
      <c r="E3287" s="18">
        <f>IFERROR(VLOOKUP(A3287,[1]Monitoramento_Base_somente_disp!$A:$J,7,FALSE),0)</f>
        <v>0</v>
      </c>
      <c r="F3287" s="18">
        <f>IFERROR(VLOOKUP(A3287,[1]Monitoramento_Base_somente_disp!$A:$J,8,FALSE),0)</f>
        <v>0</v>
      </c>
      <c r="G3287" s="18">
        <f>IFERROR(VLOOKUP(A3287,[1]Monitoramento_Base_somente_disp!$A:$J,9,FALSE),0)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Não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IFERROR(VLOOKUP(A3288,[1]Monitoramento_Base_somente_disp!$A:$J,4,FALSE),0)</f>
        <v>0</v>
      </c>
      <c r="C3288" s="18">
        <f>IFERROR(VLOOKUP(A3288,[1]Monitoramento_Base_somente_disp!$A:$J,5,FALSE),0)</f>
        <v>0</v>
      </c>
      <c r="D3288" s="18">
        <f>IFERROR(VLOOKUP(A3288,[1]Monitoramento_Base_somente_disp!$A:$J,6,FALSE),0)</f>
        <v>0</v>
      </c>
      <c r="E3288" s="18">
        <f>IFERROR(VLOOKUP(A3288,[1]Monitoramento_Base_somente_disp!$A:$J,7,FALSE),0)</f>
        <v>0</v>
      </c>
      <c r="F3288" s="18">
        <f>IFERROR(VLOOKUP(A3288,[1]Monitoramento_Base_somente_disp!$A:$J,8,FALSE),0)</f>
        <v>0</v>
      </c>
      <c r="G3288" s="18">
        <f>IFERROR(VLOOKUP(A3288,[1]Monitoramento_Base_somente_disp!$A:$J,9,FALSE),0)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IFERROR(VLOOKUP(A3289,[1]Monitoramento_Base_somente_disp!$A:$J,4,FALSE),0)</f>
        <v>0</v>
      </c>
      <c r="C3289" s="18">
        <f>IFERROR(VLOOKUP(A3289,[1]Monitoramento_Base_somente_disp!$A:$J,5,FALSE),0)</f>
        <v>0</v>
      </c>
      <c r="D3289" s="18">
        <f>IFERROR(VLOOKUP(A3289,[1]Monitoramento_Base_somente_disp!$A:$J,6,FALSE),0)</f>
        <v>0</v>
      </c>
      <c r="E3289" s="18">
        <f>IFERROR(VLOOKUP(A3289,[1]Monitoramento_Base_somente_disp!$A:$J,7,FALSE),0)</f>
        <v>0</v>
      </c>
      <c r="F3289" s="18">
        <f>IFERROR(VLOOKUP(A3289,[1]Monitoramento_Base_somente_disp!$A:$J,8,FALSE),0)</f>
        <v>0</v>
      </c>
      <c r="G3289" s="18">
        <f>IFERROR(VLOOKUP(A3289,[1]Monitoramento_Base_somente_disp!$A:$J,9,FALSE),0)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IFERROR(VLOOKUP(A3290,[1]Monitoramento_Base_somente_disp!$A:$J,4,FALSE),0)</f>
        <v>0</v>
      </c>
      <c r="C3290" s="18">
        <f>IFERROR(VLOOKUP(A3290,[1]Monitoramento_Base_somente_disp!$A:$J,5,FALSE),0)</f>
        <v>0</v>
      </c>
      <c r="D3290" s="18">
        <f>IFERROR(VLOOKUP(A3290,[1]Monitoramento_Base_somente_disp!$A:$J,6,FALSE),0)</f>
        <v>0</v>
      </c>
      <c r="E3290" s="18">
        <f>IFERROR(VLOOKUP(A3290,[1]Monitoramento_Base_somente_disp!$A:$J,7,FALSE),0)</f>
        <v>0</v>
      </c>
      <c r="F3290" s="18">
        <f>IFERROR(VLOOKUP(A3290,[1]Monitoramento_Base_somente_disp!$A:$J,8,FALSE),0)</f>
        <v>0</v>
      </c>
      <c r="G3290" s="18">
        <f>IFERROR(VLOOKUP(A3290,[1]Monitoramento_Base_somente_disp!$A:$J,9,FALSE),0)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IFERROR(VLOOKUP(A3291,[1]Monitoramento_Base_somente_disp!$A:$J,4,FALSE),0)</f>
        <v>5851</v>
      </c>
      <c r="C3291" s="18">
        <f>IFERROR(VLOOKUP(A3291,[1]Monitoramento_Base_somente_disp!$A:$J,5,FALSE),0)</f>
        <v>2042151</v>
      </c>
      <c r="D3291" s="18">
        <f>IFERROR(VLOOKUP(A3291,[1]Monitoramento_Base_somente_disp!$A:$J,6,FALSE),0)</f>
        <v>0</v>
      </c>
      <c r="E3291" s="18">
        <f>IFERROR(VLOOKUP(A3291,[1]Monitoramento_Base_somente_disp!$A:$J,7,FALSE),0)</f>
        <v>0</v>
      </c>
      <c r="F3291" s="18">
        <f>IFERROR(VLOOKUP(A3291,[1]Monitoramento_Base_somente_disp!$A:$J,8,FALSE),0)</f>
        <v>0</v>
      </c>
      <c r="G3291" s="18">
        <f>IFERROR(VLOOKUP(A3291,[1]Monitoramento_Base_somente_disp!$A:$J,9,FALSE),0)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Não</v>
      </c>
      <c r="W3291" s="18" t="str">
        <f t="shared" si="310"/>
        <v>Não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>
        <f>IFERROR(VLOOKUP(A3292,[1]Monitoramento_Base_somente_disp!$A:$J,4,FALSE),0)</f>
        <v>1941</v>
      </c>
      <c r="C3292" s="18">
        <f>IFERROR(VLOOKUP(A3292,[1]Monitoramento_Base_somente_disp!$A:$J,5,FALSE),0)</f>
        <v>17166387</v>
      </c>
      <c r="D3292" s="18">
        <f>IFERROR(VLOOKUP(A3292,[1]Monitoramento_Base_somente_disp!$A:$J,6,FALSE),0)</f>
        <v>0</v>
      </c>
      <c r="E3292" s="18">
        <f>IFERROR(VLOOKUP(A3292,[1]Monitoramento_Base_somente_disp!$A:$J,7,FALSE),0)</f>
        <v>0</v>
      </c>
      <c r="F3292" s="18">
        <f>IFERROR(VLOOKUP(A3292,[1]Monitoramento_Base_somente_disp!$A:$J,8,FALSE),0)</f>
        <v>0</v>
      </c>
      <c r="G3292" s="18">
        <f>IFERROR(VLOOKUP(A3292,[1]Monitoramento_Base_somente_disp!$A:$J,9,FALSE),0)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Não</v>
      </c>
      <c r="W3292" s="18" t="str">
        <f t="shared" si="310"/>
        <v>Não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>
        <f>IFERROR(VLOOKUP(A3293,[1]Monitoramento_Base_somente_disp!$A:$J,4,FALSE),0)</f>
        <v>0</v>
      </c>
      <c r="C3293" s="18">
        <f>IFERROR(VLOOKUP(A3293,[1]Monitoramento_Base_somente_disp!$A:$J,5,FALSE),0)</f>
        <v>8439157</v>
      </c>
      <c r="D3293" s="18">
        <f>IFERROR(VLOOKUP(A3293,[1]Monitoramento_Base_somente_disp!$A:$J,6,FALSE),0)</f>
        <v>0</v>
      </c>
      <c r="E3293" s="18">
        <f>IFERROR(VLOOKUP(A3293,[1]Monitoramento_Base_somente_disp!$A:$J,7,FALSE),0)</f>
        <v>0</v>
      </c>
      <c r="F3293" s="18">
        <f>IFERROR(VLOOKUP(A3293,[1]Monitoramento_Base_somente_disp!$A:$J,8,FALSE),0)</f>
        <v>0</v>
      </c>
      <c r="G3293" s="18">
        <f>IFERROR(VLOOKUP(A3293,[1]Monitoramento_Base_somente_disp!$A:$J,9,FALSE),0)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129277</v>
      </c>
      <c r="O3293" s="18">
        <f>IFERROR(VLOOKUP(A3293,[3]Sheet1!$A:$G,5,FALSE),0)</f>
        <v>0</v>
      </c>
      <c r="P3293" s="18">
        <f>IFERROR(VLOOKUP(A3293,[3]Sheet1!$A:$G,6,FALSE),0)</f>
        <v>0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Não</v>
      </c>
      <c r="W3293" s="18" t="str">
        <f t="shared" si="310"/>
        <v>Não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IFERROR(VLOOKUP(A3294,[1]Monitoramento_Base_somente_disp!$A:$J,4,FALSE),0)</f>
        <v>0</v>
      </c>
      <c r="C3294" s="18">
        <f>IFERROR(VLOOKUP(A3294,[1]Monitoramento_Base_somente_disp!$A:$J,5,FALSE),0)</f>
        <v>0</v>
      </c>
      <c r="D3294" s="18">
        <f>IFERROR(VLOOKUP(A3294,[1]Monitoramento_Base_somente_disp!$A:$J,6,FALSE),0)</f>
        <v>0</v>
      </c>
      <c r="E3294" s="18">
        <f>IFERROR(VLOOKUP(A3294,[1]Monitoramento_Base_somente_disp!$A:$J,7,FALSE),0)</f>
        <v>0</v>
      </c>
      <c r="F3294" s="18">
        <f>IFERROR(VLOOKUP(A3294,[1]Monitoramento_Base_somente_disp!$A:$J,8,FALSE),0)</f>
        <v>0</v>
      </c>
      <c r="G3294" s="18">
        <f>IFERROR(VLOOKUP(A3294,[1]Monitoramento_Base_somente_disp!$A:$J,9,FALSE),0)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0</v>
      </c>
      <c r="O3294" s="18">
        <f>IFERROR(VLOOKUP(A3294,[3]Sheet1!$A:$G,5,FALSE),0)</f>
        <v>0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Não</v>
      </c>
      <c r="U3294" s="18" t="str">
        <f t="shared" si="308"/>
        <v>Não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IFERROR(VLOOKUP(A3295,[1]Monitoramento_Base_somente_disp!$A:$J,4,FALSE),0)</f>
        <v>0</v>
      </c>
      <c r="C3295" s="18">
        <f>IFERROR(VLOOKUP(A3295,[1]Monitoramento_Base_somente_disp!$A:$J,5,FALSE),0)</f>
        <v>0</v>
      </c>
      <c r="D3295" s="18">
        <f>IFERROR(VLOOKUP(A3295,[1]Monitoramento_Base_somente_disp!$A:$J,6,FALSE),0)</f>
        <v>0</v>
      </c>
      <c r="E3295" s="18">
        <f>IFERROR(VLOOKUP(A3295,[1]Monitoramento_Base_somente_disp!$A:$J,7,FALSE),0)</f>
        <v>0</v>
      </c>
      <c r="F3295" s="18">
        <f>IFERROR(VLOOKUP(A3295,[1]Monitoramento_Base_somente_disp!$A:$J,8,FALSE),0)</f>
        <v>0</v>
      </c>
      <c r="G3295" s="18">
        <f>IFERROR(VLOOKUP(A3295,[1]Monitoramento_Base_somente_disp!$A:$J,9,FALSE),0)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0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Não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IFERROR(VLOOKUP(A3296,[1]Monitoramento_Base_somente_disp!$A:$J,4,FALSE),0)</f>
        <v>0</v>
      </c>
      <c r="C3296" s="18">
        <f>IFERROR(VLOOKUP(A3296,[1]Monitoramento_Base_somente_disp!$A:$J,5,FALSE),0)</f>
        <v>0</v>
      </c>
      <c r="D3296" s="18">
        <f>IFERROR(VLOOKUP(A3296,[1]Monitoramento_Base_somente_disp!$A:$J,6,FALSE),0)</f>
        <v>0</v>
      </c>
      <c r="E3296" s="18">
        <f>IFERROR(VLOOKUP(A3296,[1]Monitoramento_Base_somente_disp!$A:$J,7,FALSE),0)</f>
        <v>0</v>
      </c>
      <c r="F3296" s="18">
        <f>IFERROR(VLOOKUP(A3296,[1]Monitoramento_Base_somente_disp!$A:$J,8,FALSE),0)</f>
        <v>0</v>
      </c>
      <c r="G3296" s="18">
        <f>IFERROR(VLOOKUP(A3296,[1]Monitoramento_Base_somente_disp!$A:$J,9,FALSE),0)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IFERROR(VLOOKUP(A3297,[1]Monitoramento_Base_somente_disp!$A:$J,4,FALSE),0)</f>
        <v>0</v>
      </c>
      <c r="C3297" s="18">
        <f>IFERROR(VLOOKUP(A3297,[1]Monitoramento_Base_somente_disp!$A:$J,5,FALSE),0)</f>
        <v>0</v>
      </c>
      <c r="D3297" s="18">
        <f>IFERROR(VLOOKUP(A3297,[1]Monitoramento_Base_somente_disp!$A:$J,6,FALSE),0)</f>
        <v>0</v>
      </c>
      <c r="E3297" s="18">
        <f>IFERROR(VLOOKUP(A3297,[1]Monitoramento_Base_somente_disp!$A:$J,7,FALSE),0)</f>
        <v>0</v>
      </c>
      <c r="F3297" s="18">
        <f>IFERROR(VLOOKUP(A3297,[1]Monitoramento_Base_somente_disp!$A:$J,8,FALSE),0)</f>
        <v>0</v>
      </c>
      <c r="G3297" s="18">
        <f>IFERROR(VLOOKUP(A3297,[1]Monitoramento_Base_somente_disp!$A:$J,9,FALSE),0)</f>
        <v>0</v>
      </c>
      <c r="H3297" s="18">
        <f>IFERROR(VLOOKUP(A3297,[2]Sheet1!$A:$I,4,FALSE),0)</f>
        <v>461439</v>
      </c>
      <c r="I3297" s="18">
        <f>IFERROR(VLOOKUP(A3297,[2]Sheet1!$A:$I,5,FALSE),0)</f>
        <v>6287376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IFERROR(VLOOKUP(A3298,[1]Monitoramento_Base_somente_disp!$A:$J,4,FALSE),0)</f>
        <v>0</v>
      </c>
      <c r="C3298" s="18">
        <f>IFERROR(VLOOKUP(A3298,[1]Monitoramento_Base_somente_disp!$A:$J,5,FALSE),0)</f>
        <v>3191954</v>
      </c>
      <c r="D3298" s="18">
        <f>IFERROR(VLOOKUP(A3298,[1]Monitoramento_Base_somente_disp!$A:$J,6,FALSE),0)</f>
        <v>0</v>
      </c>
      <c r="E3298" s="18">
        <f>IFERROR(VLOOKUP(A3298,[1]Monitoramento_Base_somente_disp!$A:$J,7,FALSE),0)</f>
        <v>0</v>
      </c>
      <c r="F3298" s="18">
        <f>IFERROR(VLOOKUP(A3298,[1]Monitoramento_Base_somente_disp!$A:$J,8,FALSE),0)</f>
        <v>0</v>
      </c>
      <c r="G3298" s="18">
        <f>IFERROR(VLOOKUP(A3298,[1]Monitoramento_Base_somente_disp!$A:$J,9,FALSE),0)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Não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IFERROR(VLOOKUP(A3299,[1]Monitoramento_Base_somente_disp!$A:$J,4,FALSE),0)</f>
        <v>0</v>
      </c>
      <c r="C3299" s="18">
        <f>IFERROR(VLOOKUP(A3299,[1]Monitoramento_Base_somente_disp!$A:$J,5,FALSE),0)</f>
        <v>0</v>
      </c>
      <c r="D3299" s="18">
        <f>IFERROR(VLOOKUP(A3299,[1]Monitoramento_Base_somente_disp!$A:$J,6,FALSE),0)</f>
        <v>0</v>
      </c>
      <c r="E3299" s="18">
        <f>IFERROR(VLOOKUP(A3299,[1]Monitoramento_Base_somente_disp!$A:$J,7,FALSE),0)</f>
        <v>0</v>
      </c>
      <c r="F3299" s="18">
        <f>IFERROR(VLOOKUP(A3299,[1]Monitoramento_Base_somente_disp!$A:$J,8,FALSE),0)</f>
        <v>0</v>
      </c>
      <c r="G3299" s="18">
        <f>IFERROR(VLOOKUP(A3299,[1]Monitoramento_Base_somente_disp!$A:$J,9,FALSE),0)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IFERROR(VLOOKUP(A3300,[1]Monitoramento_Base_somente_disp!$A:$J,4,FALSE),0)</f>
        <v>0</v>
      </c>
      <c r="C3300" s="18">
        <f>IFERROR(VLOOKUP(A3300,[1]Monitoramento_Base_somente_disp!$A:$J,5,FALSE),0)</f>
        <v>0</v>
      </c>
      <c r="D3300" s="18">
        <f>IFERROR(VLOOKUP(A3300,[1]Monitoramento_Base_somente_disp!$A:$J,6,FALSE),0)</f>
        <v>0</v>
      </c>
      <c r="E3300" s="18">
        <f>IFERROR(VLOOKUP(A3300,[1]Monitoramento_Base_somente_disp!$A:$J,7,FALSE),0)</f>
        <v>0</v>
      </c>
      <c r="F3300" s="18">
        <f>IFERROR(VLOOKUP(A3300,[1]Monitoramento_Base_somente_disp!$A:$J,8,FALSE),0)</f>
        <v>0</v>
      </c>
      <c r="G3300" s="18">
        <f>IFERROR(VLOOKUP(A3300,[1]Monitoramento_Base_somente_disp!$A:$J,9,FALSE),0)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18421</v>
      </c>
      <c r="O3300" s="18">
        <f>IFERROR(VLOOKUP(A3300,[3]Sheet1!$A:$G,5,FALSE),0)</f>
        <v>0</v>
      </c>
      <c r="P3300" s="18">
        <f>IFERROR(VLOOKUP(A3300,[3]Sheet1!$A:$G,6,FALSE),0)</f>
        <v>0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Não</v>
      </c>
      <c r="V3300" s="18" t="str">
        <f t="shared" si="309"/>
        <v>Não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IFERROR(VLOOKUP(A3301,[1]Monitoramento_Base_somente_disp!$A:$J,4,FALSE),0)</f>
        <v>0</v>
      </c>
      <c r="C3301" s="18">
        <f>IFERROR(VLOOKUP(A3301,[1]Monitoramento_Base_somente_disp!$A:$J,5,FALSE),0)</f>
        <v>0</v>
      </c>
      <c r="D3301" s="18">
        <f>IFERROR(VLOOKUP(A3301,[1]Monitoramento_Base_somente_disp!$A:$J,6,FALSE),0)</f>
        <v>0</v>
      </c>
      <c r="E3301" s="18">
        <f>IFERROR(VLOOKUP(A3301,[1]Monitoramento_Base_somente_disp!$A:$J,7,FALSE),0)</f>
        <v>0</v>
      </c>
      <c r="F3301" s="18">
        <f>IFERROR(VLOOKUP(A3301,[1]Monitoramento_Base_somente_disp!$A:$J,8,FALSE),0)</f>
        <v>0</v>
      </c>
      <c r="G3301" s="18">
        <f>IFERROR(VLOOKUP(A3301,[1]Monitoramento_Base_somente_disp!$A:$J,9,FALSE),0)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IFERROR(VLOOKUP(A3302,[1]Monitoramento_Base_somente_disp!$A:$J,4,FALSE),0)</f>
        <v>0</v>
      </c>
      <c r="C3302" s="18">
        <f>IFERROR(VLOOKUP(A3302,[1]Monitoramento_Base_somente_disp!$A:$J,5,FALSE),0)</f>
        <v>0</v>
      </c>
      <c r="D3302" s="18">
        <f>IFERROR(VLOOKUP(A3302,[1]Monitoramento_Base_somente_disp!$A:$J,6,FALSE),0)</f>
        <v>0</v>
      </c>
      <c r="E3302" s="18">
        <f>IFERROR(VLOOKUP(A3302,[1]Monitoramento_Base_somente_disp!$A:$J,7,FALSE),0)</f>
        <v>0</v>
      </c>
      <c r="F3302" s="18">
        <f>IFERROR(VLOOKUP(A3302,[1]Monitoramento_Base_somente_disp!$A:$J,8,FALSE),0)</f>
        <v>0</v>
      </c>
      <c r="G3302" s="18">
        <f>IFERROR(VLOOKUP(A3302,[1]Monitoramento_Base_somente_disp!$A:$J,9,FALSE),0)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IFERROR(VLOOKUP(A3303,[1]Monitoramento_Base_somente_disp!$A:$J,4,FALSE),0)</f>
        <v>0</v>
      </c>
      <c r="C3303" s="18">
        <f>IFERROR(VLOOKUP(A3303,[1]Monitoramento_Base_somente_disp!$A:$J,5,FALSE),0)</f>
        <v>7083475</v>
      </c>
      <c r="D3303" s="18">
        <f>IFERROR(VLOOKUP(A3303,[1]Monitoramento_Base_somente_disp!$A:$J,6,FALSE),0)</f>
        <v>0</v>
      </c>
      <c r="E3303" s="18">
        <f>IFERROR(VLOOKUP(A3303,[1]Monitoramento_Base_somente_disp!$A:$J,7,FALSE),0)</f>
        <v>0</v>
      </c>
      <c r="F3303" s="18">
        <f>IFERROR(VLOOKUP(A3303,[1]Monitoramento_Base_somente_disp!$A:$J,8,FALSE),0)</f>
        <v>0</v>
      </c>
      <c r="G3303" s="18">
        <f>IFERROR(VLOOKUP(A3303,[1]Monitoramento_Base_somente_disp!$A:$J,9,FALSE),0)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0</v>
      </c>
      <c r="O3303" s="18">
        <f>IFERROR(VLOOKUP(A3303,[3]Sheet1!$A:$G,5,FALSE),0)</f>
        <v>0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Não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Não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IFERROR(VLOOKUP(A3304,[1]Monitoramento_Base_somente_disp!$A:$J,4,FALSE),0)</f>
        <v>0</v>
      </c>
      <c r="C3304" s="18">
        <f>IFERROR(VLOOKUP(A3304,[1]Monitoramento_Base_somente_disp!$A:$J,5,FALSE),0)</f>
        <v>0</v>
      </c>
      <c r="D3304" s="18">
        <f>IFERROR(VLOOKUP(A3304,[1]Monitoramento_Base_somente_disp!$A:$J,6,FALSE),0)</f>
        <v>0</v>
      </c>
      <c r="E3304" s="18">
        <f>IFERROR(VLOOKUP(A3304,[1]Monitoramento_Base_somente_disp!$A:$J,7,FALSE),0)</f>
        <v>0</v>
      </c>
      <c r="F3304" s="18">
        <f>IFERROR(VLOOKUP(A3304,[1]Monitoramento_Base_somente_disp!$A:$J,8,FALSE),0)</f>
        <v>0</v>
      </c>
      <c r="G3304" s="18">
        <f>IFERROR(VLOOKUP(A3304,[1]Monitoramento_Base_somente_disp!$A:$J,9,FALSE),0)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38921</v>
      </c>
      <c r="O3304" s="18">
        <f>IFERROR(VLOOKUP(A3304,[3]Sheet1!$A:$G,5,FALSE),0)</f>
        <v>0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Sim</v>
      </c>
      <c r="U3304" s="18" t="str">
        <f t="shared" si="308"/>
        <v>Não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IFERROR(VLOOKUP(A3305,[1]Monitoramento_Base_somente_disp!$A:$J,4,FALSE),0)</f>
        <v>0</v>
      </c>
      <c r="C3305" s="18">
        <f>IFERROR(VLOOKUP(A3305,[1]Monitoramento_Base_somente_disp!$A:$J,5,FALSE),0)</f>
        <v>0</v>
      </c>
      <c r="D3305" s="18">
        <f>IFERROR(VLOOKUP(A3305,[1]Monitoramento_Base_somente_disp!$A:$J,6,FALSE),0)</f>
        <v>0</v>
      </c>
      <c r="E3305" s="18">
        <f>IFERROR(VLOOKUP(A3305,[1]Monitoramento_Base_somente_disp!$A:$J,7,FALSE),0)</f>
        <v>0</v>
      </c>
      <c r="F3305" s="18">
        <f>IFERROR(VLOOKUP(A3305,[1]Monitoramento_Base_somente_disp!$A:$J,8,FALSE),0)</f>
        <v>0</v>
      </c>
      <c r="G3305" s="18">
        <f>IFERROR(VLOOKUP(A3305,[1]Monitoramento_Base_somente_disp!$A:$J,9,FALSE),0)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90471</v>
      </c>
      <c r="O3305" s="18">
        <f>IFERROR(VLOOKUP(A3305,[3]Sheet1!$A:$G,5,FALSE),0)</f>
        <v>0</v>
      </c>
      <c r="P3305" s="18">
        <f>IFERROR(VLOOKUP(A3305,[3]Sheet1!$A:$G,6,FALSE),0)</f>
        <v>0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Não</v>
      </c>
      <c r="V3305" s="18" t="str">
        <f t="shared" si="309"/>
        <v>Não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IFERROR(VLOOKUP(A3306,[1]Monitoramento_Base_somente_disp!$A:$J,4,FALSE),0)</f>
        <v>0</v>
      </c>
      <c r="C3306" s="18">
        <f>IFERROR(VLOOKUP(A3306,[1]Monitoramento_Base_somente_disp!$A:$J,5,FALSE),0)</f>
        <v>0</v>
      </c>
      <c r="D3306" s="18">
        <f>IFERROR(VLOOKUP(A3306,[1]Monitoramento_Base_somente_disp!$A:$J,6,FALSE),0)</f>
        <v>0</v>
      </c>
      <c r="E3306" s="18">
        <f>IFERROR(VLOOKUP(A3306,[1]Monitoramento_Base_somente_disp!$A:$J,7,FALSE),0)</f>
        <v>0</v>
      </c>
      <c r="F3306" s="18">
        <f>IFERROR(VLOOKUP(A3306,[1]Monitoramento_Base_somente_disp!$A:$J,8,FALSE),0)</f>
        <v>0</v>
      </c>
      <c r="G3306" s="18">
        <f>IFERROR(VLOOKUP(A3306,[1]Monitoramento_Base_somente_disp!$A:$J,9,FALSE),0)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81156</v>
      </c>
      <c r="O3306" s="18">
        <f>IFERROR(VLOOKUP(A3306,[3]Sheet1!$A:$G,5,FALSE),0)</f>
        <v>0</v>
      </c>
      <c r="P3306" s="18">
        <f>IFERROR(VLOOKUP(A3306,[3]Sheet1!$A:$G,6,FALSE),0)</f>
        <v>0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Não</v>
      </c>
      <c r="V3306" s="18" t="str">
        <f t="shared" si="309"/>
        <v>Não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IFERROR(VLOOKUP(A3307,[1]Monitoramento_Base_somente_disp!$A:$J,4,FALSE),0)</f>
        <v>0</v>
      </c>
      <c r="C3307" s="18">
        <f>IFERROR(VLOOKUP(A3307,[1]Monitoramento_Base_somente_disp!$A:$J,5,FALSE),0)</f>
        <v>0</v>
      </c>
      <c r="D3307" s="18">
        <f>IFERROR(VLOOKUP(A3307,[1]Monitoramento_Base_somente_disp!$A:$J,6,FALSE),0)</f>
        <v>0</v>
      </c>
      <c r="E3307" s="18">
        <f>IFERROR(VLOOKUP(A3307,[1]Monitoramento_Base_somente_disp!$A:$J,7,FALSE),0)</f>
        <v>0</v>
      </c>
      <c r="F3307" s="18">
        <f>IFERROR(VLOOKUP(A3307,[1]Monitoramento_Base_somente_disp!$A:$J,8,FALSE),0)</f>
        <v>0</v>
      </c>
      <c r="G3307" s="18">
        <f>IFERROR(VLOOKUP(A3307,[1]Monitoramento_Base_somente_disp!$A:$J,9,FALSE),0)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6054</v>
      </c>
      <c r="O3307" s="18">
        <f>IFERROR(VLOOKUP(A3307,[3]Sheet1!$A:$G,5,FALSE),0)</f>
        <v>0</v>
      </c>
      <c r="P3307" s="18">
        <f>IFERROR(VLOOKUP(A3307,[3]Sheet1!$A:$G,6,FALSE),0)</f>
        <v>0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Não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IFERROR(VLOOKUP(A3308,[1]Monitoramento_Base_somente_disp!$A:$J,4,FALSE),0)</f>
        <v>0</v>
      </c>
      <c r="C3308" s="18">
        <f>IFERROR(VLOOKUP(A3308,[1]Monitoramento_Base_somente_disp!$A:$J,5,FALSE),0)</f>
        <v>0</v>
      </c>
      <c r="D3308" s="18">
        <f>IFERROR(VLOOKUP(A3308,[1]Monitoramento_Base_somente_disp!$A:$J,6,FALSE),0)</f>
        <v>0</v>
      </c>
      <c r="E3308" s="18">
        <f>IFERROR(VLOOKUP(A3308,[1]Monitoramento_Base_somente_disp!$A:$J,7,FALSE),0)</f>
        <v>0</v>
      </c>
      <c r="F3308" s="18">
        <f>IFERROR(VLOOKUP(A3308,[1]Monitoramento_Base_somente_disp!$A:$J,8,FALSE),0)</f>
        <v>0</v>
      </c>
      <c r="G3308" s="18">
        <f>IFERROR(VLOOKUP(A3308,[1]Monitoramento_Base_somente_disp!$A:$J,9,FALSE),0)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IFERROR(VLOOKUP(A3309,[1]Monitoramento_Base_somente_disp!$A:$J,4,FALSE),0)</f>
        <v>0</v>
      </c>
      <c r="C3309" s="18">
        <f>IFERROR(VLOOKUP(A3309,[1]Monitoramento_Base_somente_disp!$A:$J,5,FALSE),0)</f>
        <v>0</v>
      </c>
      <c r="D3309" s="18">
        <f>IFERROR(VLOOKUP(A3309,[1]Monitoramento_Base_somente_disp!$A:$J,6,FALSE),0)</f>
        <v>0</v>
      </c>
      <c r="E3309" s="18">
        <f>IFERROR(VLOOKUP(A3309,[1]Monitoramento_Base_somente_disp!$A:$J,7,FALSE),0)</f>
        <v>0</v>
      </c>
      <c r="F3309" s="18">
        <f>IFERROR(VLOOKUP(A3309,[1]Monitoramento_Base_somente_disp!$A:$J,8,FALSE),0)</f>
        <v>0</v>
      </c>
      <c r="G3309" s="18">
        <f>IFERROR(VLOOKUP(A3309,[1]Monitoramento_Base_somente_disp!$A:$J,9,FALSE),0)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IFERROR(VLOOKUP(A3310,[1]Monitoramento_Base_somente_disp!$A:$J,4,FALSE),0)</f>
        <v>0</v>
      </c>
      <c r="C3310" s="18">
        <f>IFERROR(VLOOKUP(A3310,[1]Monitoramento_Base_somente_disp!$A:$J,5,FALSE),0)</f>
        <v>0</v>
      </c>
      <c r="D3310" s="18">
        <f>IFERROR(VLOOKUP(A3310,[1]Monitoramento_Base_somente_disp!$A:$J,6,FALSE),0)</f>
        <v>0</v>
      </c>
      <c r="E3310" s="18">
        <f>IFERROR(VLOOKUP(A3310,[1]Monitoramento_Base_somente_disp!$A:$J,7,FALSE),0)</f>
        <v>0</v>
      </c>
      <c r="F3310" s="18">
        <f>IFERROR(VLOOKUP(A3310,[1]Monitoramento_Base_somente_disp!$A:$J,8,FALSE),0)</f>
        <v>0</v>
      </c>
      <c r="G3310" s="18">
        <f>IFERROR(VLOOKUP(A3310,[1]Monitoramento_Base_somente_disp!$A:$J,9,FALSE),0)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IFERROR(VLOOKUP(A3311,[1]Monitoramento_Base_somente_disp!$A:$J,4,FALSE),0)</f>
        <v>0</v>
      </c>
      <c r="C3311" s="18">
        <f>IFERROR(VLOOKUP(A3311,[1]Monitoramento_Base_somente_disp!$A:$J,5,FALSE),0)</f>
        <v>0</v>
      </c>
      <c r="D3311" s="18">
        <f>IFERROR(VLOOKUP(A3311,[1]Monitoramento_Base_somente_disp!$A:$J,6,FALSE),0)</f>
        <v>0</v>
      </c>
      <c r="E3311" s="18">
        <f>IFERROR(VLOOKUP(A3311,[1]Monitoramento_Base_somente_disp!$A:$J,7,FALSE),0)</f>
        <v>0</v>
      </c>
      <c r="F3311" s="18">
        <f>IFERROR(VLOOKUP(A3311,[1]Monitoramento_Base_somente_disp!$A:$J,8,FALSE),0)</f>
        <v>0</v>
      </c>
      <c r="G3311" s="18">
        <f>IFERROR(VLOOKUP(A3311,[1]Monitoramento_Base_somente_disp!$A:$J,9,FALSE),0)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IFERROR(VLOOKUP(A3312,[1]Monitoramento_Base_somente_disp!$A:$J,4,FALSE),0)</f>
        <v>0</v>
      </c>
      <c r="C3312" s="18">
        <f>IFERROR(VLOOKUP(A3312,[1]Monitoramento_Base_somente_disp!$A:$J,5,FALSE),0)</f>
        <v>0</v>
      </c>
      <c r="D3312" s="18">
        <f>IFERROR(VLOOKUP(A3312,[1]Monitoramento_Base_somente_disp!$A:$J,6,FALSE),0)</f>
        <v>0</v>
      </c>
      <c r="E3312" s="18">
        <f>IFERROR(VLOOKUP(A3312,[1]Monitoramento_Base_somente_disp!$A:$J,7,FALSE),0)</f>
        <v>0</v>
      </c>
      <c r="F3312" s="18">
        <f>IFERROR(VLOOKUP(A3312,[1]Monitoramento_Base_somente_disp!$A:$J,8,FALSE),0)</f>
        <v>0</v>
      </c>
      <c r="G3312" s="18">
        <f>IFERROR(VLOOKUP(A3312,[1]Monitoramento_Base_somente_disp!$A:$J,9,FALSE),0)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57490</v>
      </c>
      <c r="O3312" s="18">
        <f>IFERROR(VLOOKUP(A3312,[3]Sheet1!$A:$G,5,FALSE),0)</f>
        <v>0</v>
      </c>
      <c r="P3312" s="18">
        <f>IFERROR(VLOOKUP(A3312,[3]Sheet1!$A:$G,6,FALSE),0)</f>
        <v>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Não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IFERROR(VLOOKUP(A3313,[1]Monitoramento_Base_somente_disp!$A:$J,4,FALSE),0)</f>
        <v>0</v>
      </c>
      <c r="C3313" s="18">
        <f>IFERROR(VLOOKUP(A3313,[1]Monitoramento_Base_somente_disp!$A:$J,5,FALSE),0)</f>
        <v>0</v>
      </c>
      <c r="D3313" s="18">
        <f>IFERROR(VLOOKUP(A3313,[1]Monitoramento_Base_somente_disp!$A:$J,6,FALSE),0)</f>
        <v>0</v>
      </c>
      <c r="E3313" s="18">
        <f>IFERROR(VLOOKUP(A3313,[1]Monitoramento_Base_somente_disp!$A:$J,7,FALSE),0)</f>
        <v>0</v>
      </c>
      <c r="F3313" s="18">
        <f>IFERROR(VLOOKUP(A3313,[1]Monitoramento_Base_somente_disp!$A:$J,8,FALSE),0)</f>
        <v>0</v>
      </c>
      <c r="G3313" s="18">
        <f>IFERROR(VLOOKUP(A3313,[1]Monitoramento_Base_somente_disp!$A:$J,9,FALSE),0)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36774</v>
      </c>
      <c r="O3313" s="18">
        <f>IFERROR(VLOOKUP(A3313,[3]Sheet1!$A:$G,5,FALSE),0)</f>
        <v>0</v>
      </c>
      <c r="P3313" s="18">
        <f>IFERROR(VLOOKUP(A3313,[3]Sheet1!$A:$G,6,FALSE),0)</f>
        <v>0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Não</v>
      </c>
      <c r="V3313" s="18" t="str">
        <f t="shared" si="309"/>
        <v>Não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IFERROR(VLOOKUP(A3314,[1]Monitoramento_Base_somente_disp!$A:$J,4,FALSE),0)</f>
        <v>0</v>
      </c>
      <c r="C3314" s="18">
        <f>IFERROR(VLOOKUP(A3314,[1]Monitoramento_Base_somente_disp!$A:$J,5,FALSE),0)</f>
        <v>1336132</v>
      </c>
      <c r="D3314" s="18">
        <f>IFERROR(VLOOKUP(A3314,[1]Monitoramento_Base_somente_disp!$A:$J,6,FALSE),0)</f>
        <v>0</v>
      </c>
      <c r="E3314" s="18">
        <f>IFERROR(VLOOKUP(A3314,[1]Monitoramento_Base_somente_disp!$A:$J,7,FALSE),0)</f>
        <v>0</v>
      </c>
      <c r="F3314" s="18">
        <f>IFERROR(VLOOKUP(A3314,[1]Monitoramento_Base_somente_disp!$A:$J,8,FALSE),0)</f>
        <v>0</v>
      </c>
      <c r="G3314" s="18">
        <f>IFERROR(VLOOKUP(A3314,[1]Monitoramento_Base_somente_disp!$A:$J,9,FALSE),0)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Não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IFERROR(VLOOKUP(A3315,[1]Monitoramento_Base_somente_disp!$A:$J,4,FALSE),0)</f>
        <v>0</v>
      </c>
      <c r="C3315" s="18">
        <f>IFERROR(VLOOKUP(A3315,[1]Monitoramento_Base_somente_disp!$A:$J,5,FALSE),0)</f>
        <v>0</v>
      </c>
      <c r="D3315" s="18">
        <f>IFERROR(VLOOKUP(A3315,[1]Monitoramento_Base_somente_disp!$A:$J,6,FALSE),0)</f>
        <v>0</v>
      </c>
      <c r="E3315" s="18">
        <f>IFERROR(VLOOKUP(A3315,[1]Monitoramento_Base_somente_disp!$A:$J,7,FALSE),0)</f>
        <v>0</v>
      </c>
      <c r="F3315" s="18">
        <f>IFERROR(VLOOKUP(A3315,[1]Monitoramento_Base_somente_disp!$A:$J,8,FALSE),0)</f>
        <v>0</v>
      </c>
      <c r="G3315" s="18">
        <f>IFERROR(VLOOKUP(A3315,[1]Monitoramento_Base_somente_disp!$A:$J,9,FALSE),0)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IFERROR(VLOOKUP(A3316,[1]Monitoramento_Base_somente_disp!$A:$J,4,FALSE),0)</f>
        <v>42366</v>
      </c>
      <c r="C3316" s="18">
        <f>IFERROR(VLOOKUP(A3316,[1]Monitoramento_Base_somente_disp!$A:$J,5,FALSE),0)</f>
        <v>5714549</v>
      </c>
      <c r="D3316" s="18">
        <f>IFERROR(VLOOKUP(A3316,[1]Monitoramento_Base_somente_disp!$A:$J,6,FALSE),0)</f>
        <v>0</v>
      </c>
      <c r="E3316" s="18">
        <f>IFERROR(VLOOKUP(A3316,[1]Monitoramento_Base_somente_disp!$A:$J,7,FALSE),0)</f>
        <v>0</v>
      </c>
      <c r="F3316" s="18">
        <f>IFERROR(VLOOKUP(A3316,[1]Monitoramento_Base_somente_disp!$A:$J,8,FALSE),0)</f>
        <v>0</v>
      </c>
      <c r="G3316" s="18">
        <f>IFERROR(VLOOKUP(A3316,[1]Monitoramento_Base_somente_disp!$A:$J,9,FALSE),0)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Não</v>
      </c>
      <c r="W3316" s="18" t="str">
        <f t="shared" si="310"/>
        <v>Não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IFERROR(VLOOKUP(A3317,[1]Monitoramento_Base_somente_disp!$A:$J,4,FALSE),0)</f>
        <v>0</v>
      </c>
      <c r="C3317" s="18">
        <f>IFERROR(VLOOKUP(A3317,[1]Monitoramento_Base_somente_disp!$A:$J,5,FALSE),0)</f>
        <v>0</v>
      </c>
      <c r="D3317" s="18">
        <f>IFERROR(VLOOKUP(A3317,[1]Monitoramento_Base_somente_disp!$A:$J,6,FALSE),0)</f>
        <v>0</v>
      </c>
      <c r="E3317" s="18">
        <f>IFERROR(VLOOKUP(A3317,[1]Monitoramento_Base_somente_disp!$A:$J,7,FALSE),0)</f>
        <v>0</v>
      </c>
      <c r="F3317" s="18">
        <f>IFERROR(VLOOKUP(A3317,[1]Monitoramento_Base_somente_disp!$A:$J,8,FALSE),0)</f>
        <v>0</v>
      </c>
      <c r="G3317" s="18">
        <f>IFERROR(VLOOKUP(A3317,[1]Monitoramento_Base_somente_disp!$A:$J,9,FALSE),0)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IFERROR(VLOOKUP(A3318,[1]Monitoramento_Base_somente_disp!$A:$J,4,FALSE),0)</f>
        <v>0</v>
      </c>
      <c r="C3318" s="18">
        <f>IFERROR(VLOOKUP(A3318,[1]Monitoramento_Base_somente_disp!$A:$J,5,FALSE),0)</f>
        <v>0</v>
      </c>
      <c r="D3318" s="18">
        <f>IFERROR(VLOOKUP(A3318,[1]Monitoramento_Base_somente_disp!$A:$J,6,FALSE),0)</f>
        <v>0</v>
      </c>
      <c r="E3318" s="18">
        <f>IFERROR(VLOOKUP(A3318,[1]Monitoramento_Base_somente_disp!$A:$J,7,FALSE),0)</f>
        <v>0</v>
      </c>
      <c r="F3318" s="18">
        <f>IFERROR(VLOOKUP(A3318,[1]Monitoramento_Base_somente_disp!$A:$J,8,FALSE),0)</f>
        <v>0</v>
      </c>
      <c r="G3318" s="18">
        <f>IFERROR(VLOOKUP(A3318,[1]Monitoramento_Base_somente_disp!$A:$J,9,FALSE),0)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0</v>
      </c>
      <c r="O3318" s="18">
        <f>IFERROR(VLOOKUP(A3318,[3]Sheet1!$A:$G,5,FALSE),0)</f>
        <v>0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Não</v>
      </c>
      <c r="U3318" s="18" t="str">
        <f t="shared" si="308"/>
        <v>Não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IFERROR(VLOOKUP(A3319,[1]Monitoramento_Base_somente_disp!$A:$J,4,FALSE),0)</f>
        <v>0</v>
      </c>
      <c r="C3319" s="18">
        <f>IFERROR(VLOOKUP(A3319,[1]Monitoramento_Base_somente_disp!$A:$J,5,FALSE),0)</f>
        <v>0</v>
      </c>
      <c r="D3319" s="18">
        <f>IFERROR(VLOOKUP(A3319,[1]Monitoramento_Base_somente_disp!$A:$J,6,FALSE),0)</f>
        <v>0</v>
      </c>
      <c r="E3319" s="18">
        <f>IFERROR(VLOOKUP(A3319,[1]Monitoramento_Base_somente_disp!$A:$J,7,FALSE),0)</f>
        <v>0</v>
      </c>
      <c r="F3319" s="18">
        <f>IFERROR(VLOOKUP(A3319,[1]Monitoramento_Base_somente_disp!$A:$J,8,FALSE),0)</f>
        <v>0</v>
      </c>
      <c r="G3319" s="18">
        <f>IFERROR(VLOOKUP(A3319,[1]Monitoramento_Base_somente_disp!$A:$J,9,FALSE),0)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IFERROR(VLOOKUP(A3320,[1]Monitoramento_Base_somente_disp!$A:$J,4,FALSE),0)</f>
        <v>1338</v>
      </c>
      <c r="C3320" s="18">
        <f>IFERROR(VLOOKUP(A3320,[1]Monitoramento_Base_somente_disp!$A:$J,5,FALSE),0)</f>
        <v>4712203</v>
      </c>
      <c r="D3320" s="18">
        <f>IFERROR(VLOOKUP(A3320,[1]Monitoramento_Base_somente_disp!$A:$J,6,FALSE),0)</f>
        <v>0</v>
      </c>
      <c r="E3320" s="18">
        <f>IFERROR(VLOOKUP(A3320,[1]Monitoramento_Base_somente_disp!$A:$J,7,FALSE),0)</f>
        <v>0</v>
      </c>
      <c r="F3320" s="18">
        <f>IFERROR(VLOOKUP(A3320,[1]Monitoramento_Base_somente_disp!$A:$J,8,FALSE),0)</f>
        <v>0</v>
      </c>
      <c r="G3320" s="18">
        <f>IFERROR(VLOOKUP(A3320,[1]Monitoramento_Base_somente_disp!$A:$J,9,FALSE),0)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Não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IFERROR(VLOOKUP(A3321,[1]Monitoramento_Base_somente_disp!$A:$J,4,FALSE),0)</f>
        <v>0</v>
      </c>
      <c r="C3321" s="18">
        <f>IFERROR(VLOOKUP(A3321,[1]Monitoramento_Base_somente_disp!$A:$J,5,FALSE),0)</f>
        <v>0</v>
      </c>
      <c r="D3321" s="18">
        <f>IFERROR(VLOOKUP(A3321,[1]Monitoramento_Base_somente_disp!$A:$J,6,FALSE),0)</f>
        <v>0</v>
      </c>
      <c r="E3321" s="18">
        <f>IFERROR(VLOOKUP(A3321,[1]Monitoramento_Base_somente_disp!$A:$J,7,FALSE),0)</f>
        <v>0</v>
      </c>
      <c r="F3321" s="18">
        <f>IFERROR(VLOOKUP(A3321,[1]Monitoramento_Base_somente_disp!$A:$J,8,FALSE),0)</f>
        <v>0</v>
      </c>
      <c r="G3321" s="18">
        <f>IFERROR(VLOOKUP(A3321,[1]Monitoramento_Base_somente_disp!$A:$J,9,FALSE),0)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IFERROR(VLOOKUP(A3322,[1]Monitoramento_Base_somente_disp!$A:$J,4,FALSE),0)</f>
        <v>0</v>
      </c>
      <c r="C3322" s="18">
        <f>IFERROR(VLOOKUP(A3322,[1]Monitoramento_Base_somente_disp!$A:$J,5,FALSE),0)</f>
        <v>0</v>
      </c>
      <c r="D3322" s="18">
        <f>IFERROR(VLOOKUP(A3322,[1]Monitoramento_Base_somente_disp!$A:$J,6,FALSE),0)</f>
        <v>0</v>
      </c>
      <c r="E3322" s="18">
        <f>IFERROR(VLOOKUP(A3322,[1]Monitoramento_Base_somente_disp!$A:$J,7,FALSE),0)</f>
        <v>0</v>
      </c>
      <c r="F3322" s="18">
        <f>IFERROR(VLOOKUP(A3322,[1]Monitoramento_Base_somente_disp!$A:$J,8,FALSE),0)</f>
        <v>0</v>
      </c>
      <c r="G3322" s="18">
        <f>IFERROR(VLOOKUP(A3322,[1]Monitoramento_Base_somente_disp!$A:$J,9,FALSE),0)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IFERROR(VLOOKUP(A3323,[1]Monitoramento_Base_somente_disp!$A:$J,4,FALSE),0)</f>
        <v>0</v>
      </c>
      <c r="C3323" s="18">
        <f>IFERROR(VLOOKUP(A3323,[1]Monitoramento_Base_somente_disp!$A:$J,5,FALSE),0)</f>
        <v>0</v>
      </c>
      <c r="D3323" s="18">
        <f>IFERROR(VLOOKUP(A3323,[1]Monitoramento_Base_somente_disp!$A:$J,6,FALSE),0)</f>
        <v>0</v>
      </c>
      <c r="E3323" s="18">
        <f>IFERROR(VLOOKUP(A3323,[1]Monitoramento_Base_somente_disp!$A:$J,7,FALSE),0)</f>
        <v>0</v>
      </c>
      <c r="F3323" s="18">
        <f>IFERROR(VLOOKUP(A3323,[1]Monitoramento_Base_somente_disp!$A:$J,8,FALSE),0)</f>
        <v>0</v>
      </c>
      <c r="G3323" s="18">
        <f>IFERROR(VLOOKUP(A3323,[1]Monitoramento_Base_somente_disp!$A:$J,9,FALSE),0)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Não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IFERROR(VLOOKUP(A3324,[1]Monitoramento_Base_somente_disp!$A:$J,4,FALSE),0)</f>
        <v>0</v>
      </c>
      <c r="C3324" s="18">
        <f>IFERROR(VLOOKUP(A3324,[1]Monitoramento_Base_somente_disp!$A:$J,5,FALSE),0)</f>
        <v>0</v>
      </c>
      <c r="D3324" s="18">
        <f>IFERROR(VLOOKUP(A3324,[1]Monitoramento_Base_somente_disp!$A:$J,6,FALSE),0)</f>
        <v>0</v>
      </c>
      <c r="E3324" s="18">
        <f>IFERROR(VLOOKUP(A3324,[1]Monitoramento_Base_somente_disp!$A:$J,7,FALSE),0)</f>
        <v>0</v>
      </c>
      <c r="F3324" s="18">
        <f>IFERROR(VLOOKUP(A3324,[1]Monitoramento_Base_somente_disp!$A:$J,8,FALSE),0)</f>
        <v>0</v>
      </c>
      <c r="G3324" s="18">
        <f>IFERROR(VLOOKUP(A3324,[1]Monitoramento_Base_somente_disp!$A:$J,9,FALSE),0)</f>
        <v>0</v>
      </c>
      <c r="H3324" s="18">
        <f>IFERROR(VLOOKUP(A3324,[2]Sheet1!$A:$I,4,FALSE),0)</f>
        <v>0</v>
      </c>
      <c r="I3324" s="18">
        <f>IFERROR(VLOOKUP(A3324,[2]Sheet1!$A:$I,5,FALSE),0)</f>
        <v>404385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IFERROR(VLOOKUP(A3325,[1]Monitoramento_Base_somente_disp!$A:$J,4,FALSE),0)</f>
        <v>0</v>
      </c>
      <c r="C3325" s="18">
        <f>IFERROR(VLOOKUP(A3325,[1]Monitoramento_Base_somente_disp!$A:$J,5,FALSE),0)</f>
        <v>0</v>
      </c>
      <c r="D3325" s="18">
        <f>IFERROR(VLOOKUP(A3325,[1]Monitoramento_Base_somente_disp!$A:$J,6,FALSE),0)</f>
        <v>0</v>
      </c>
      <c r="E3325" s="18">
        <f>IFERROR(VLOOKUP(A3325,[1]Monitoramento_Base_somente_disp!$A:$J,7,FALSE),0)</f>
        <v>0</v>
      </c>
      <c r="F3325" s="18">
        <f>IFERROR(VLOOKUP(A3325,[1]Monitoramento_Base_somente_disp!$A:$J,8,FALSE),0)</f>
        <v>0</v>
      </c>
      <c r="G3325" s="18">
        <f>IFERROR(VLOOKUP(A3325,[1]Monitoramento_Base_somente_disp!$A:$J,9,FALSE),0)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IFERROR(VLOOKUP(A3326,[1]Monitoramento_Base_somente_disp!$A:$J,4,FALSE),0)</f>
        <v>0</v>
      </c>
      <c r="C3326" s="18">
        <f>IFERROR(VLOOKUP(A3326,[1]Monitoramento_Base_somente_disp!$A:$J,5,FALSE),0)</f>
        <v>0</v>
      </c>
      <c r="D3326" s="18">
        <f>IFERROR(VLOOKUP(A3326,[1]Monitoramento_Base_somente_disp!$A:$J,6,FALSE),0)</f>
        <v>0</v>
      </c>
      <c r="E3326" s="18">
        <f>IFERROR(VLOOKUP(A3326,[1]Monitoramento_Base_somente_disp!$A:$J,7,FALSE),0)</f>
        <v>0</v>
      </c>
      <c r="F3326" s="18">
        <f>IFERROR(VLOOKUP(A3326,[1]Monitoramento_Base_somente_disp!$A:$J,8,FALSE),0)</f>
        <v>0</v>
      </c>
      <c r="G3326" s="18">
        <f>IFERROR(VLOOKUP(A3326,[1]Monitoramento_Base_somente_disp!$A:$J,9,FALSE),0)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Não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IFERROR(VLOOKUP(A3327,[1]Monitoramento_Base_somente_disp!$A:$J,4,FALSE),0)</f>
        <v>0</v>
      </c>
      <c r="C3327" s="18">
        <f>IFERROR(VLOOKUP(A3327,[1]Monitoramento_Base_somente_disp!$A:$J,5,FALSE),0)</f>
        <v>759271</v>
      </c>
      <c r="D3327" s="18">
        <f>IFERROR(VLOOKUP(A3327,[1]Monitoramento_Base_somente_disp!$A:$J,6,FALSE),0)</f>
        <v>0</v>
      </c>
      <c r="E3327" s="18">
        <f>IFERROR(VLOOKUP(A3327,[1]Monitoramento_Base_somente_disp!$A:$J,7,FALSE),0)</f>
        <v>0</v>
      </c>
      <c r="F3327" s="18">
        <f>IFERROR(VLOOKUP(A3327,[1]Monitoramento_Base_somente_disp!$A:$J,8,FALSE),0)</f>
        <v>0</v>
      </c>
      <c r="G3327" s="18">
        <f>IFERROR(VLOOKUP(A3327,[1]Monitoramento_Base_somente_disp!$A:$J,9,FALSE),0)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13796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Não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>
        <f>IFERROR(VLOOKUP(A3328,[1]Monitoramento_Base_somente_disp!$A:$J,4,FALSE),0)</f>
        <v>0</v>
      </c>
      <c r="C3328" s="18">
        <f>IFERROR(VLOOKUP(A3328,[1]Monitoramento_Base_somente_disp!$A:$J,5,FALSE),0)</f>
        <v>2330632</v>
      </c>
      <c r="D3328" s="18">
        <f>IFERROR(VLOOKUP(A3328,[1]Monitoramento_Base_somente_disp!$A:$J,6,FALSE),0)</f>
        <v>0</v>
      </c>
      <c r="E3328" s="18">
        <f>IFERROR(VLOOKUP(A3328,[1]Monitoramento_Base_somente_disp!$A:$J,7,FALSE),0)</f>
        <v>0</v>
      </c>
      <c r="F3328" s="18">
        <f>IFERROR(VLOOKUP(A3328,[1]Monitoramento_Base_somente_disp!$A:$J,8,FALSE),0)</f>
        <v>0</v>
      </c>
      <c r="G3328" s="18">
        <f>IFERROR(VLOOKUP(A3328,[1]Monitoramento_Base_somente_disp!$A:$J,9,FALSE),0)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Não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>
        <f>IFERROR(VLOOKUP(A3329,[1]Monitoramento_Base_somente_disp!$A:$J,4,FALSE),0)</f>
        <v>0</v>
      </c>
      <c r="C3329" s="18">
        <f>IFERROR(VLOOKUP(A3329,[1]Monitoramento_Base_somente_disp!$A:$J,5,FALSE),0)</f>
        <v>8956518</v>
      </c>
      <c r="D3329" s="18">
        <f>IFERROR(VLOOKUP(A3329,[1]Monitoramento_Base_somente_disp!$A:$J,6,FALSE),0)</f>
        <v>0</v>
      </c>
      <c r="E3329" s="18">
        <f>IFERROR(VLOOKUP(A3329,[1]Monitoramento_Base_somente_disp!$A:$J,7,FALSE),0)</f>
        <v>0</v>
      </c>
      <c r="F3329" s="18">
        <f>IFERROR(VLOOKUP(A3329,[1]Monitoramento_Base_somente_disp!$A:$J,8,FALSE),0)</f>
        <v>0</v>
      </c>
      <c r="G3329" s="18">
        <f>IFERROR(VLOOKUP(A3329,[1]Monitoramento_Base_somente_disp!$A:$J,9,FALSE),0)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Não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IFERROR(VLOOKUP(A3330,[1]Monitoramento_Base_somente_disp!$A:$J,4,FALSE),0)</f>
        <v>0</v>
      </c>
      <c r="C3330" s="18">
        <f>IFERROR(VLOOKUP(A3330,[1]Monitoramento_Base_somente_disp!$A:$J,5,FALSE),0)</f>
        <v>0</v>
      </c>
      <c r="D3330" s="18">
        <f>IFERROR(VLOOKUP(A3330,[1]Monitoramento_Base_somente_disp!$A:$J,6,FALSE),0)</f>
        <v>0</v>
      </c>
      <c r="E3330" s="18">
        <f>IFERROR(VLOOKUP(A3330,[1]Monitoramento_Base_somente_disp!$A:$J,7,FALSE),0)</f>
        <v>0</v>
      </c>
      <c r="F3330" s="18">
        <f>IFERROR(VLOOKUP(A3330,[1]Monitoramento_Base_somente_disp!$A:$J,8,FALSE),0)</f>
        <v>0</v>
      </c>
      <c r="G3330" s="18">
        <f>IFERROR(VLOOKUP(A3330,[1]Monitoramento_Base_somente_disp!$A:$J,9,FALSE),0)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IFERROR(VLOOKUP(A3331,[1]Monitoramento_Base_somente_disp!$A:$J,4,FALSE),0)</f>
        <v>0</v>
      </c>
      <c r="C3331" s="18">
        <f>IFERROR(VLOOKUP(A3331,[1]Monitoramento_Base_somente_disp!$A:$J,5,FALSE),0)</f>
        <v>0</v>
      </c>
      <c r="D3331" s="18">
        <f>IFERROR(VLOOKUP(A3331,[1]Monitoramento_Base_somente_disp!$A:$J,6,FALSE),0)</f>
        <v>0</v>
      </c>
      <c r="E3331" s="18">
        <f>IFERROR(VLOOKUP(A3331,[1]Monitoramento_Base_somente_disp!$A:$J,7,FALSE),0)</f>
        <v>0</v>
      </c>
      <c r="F3331" s="18">
        <f>IFERROR(VLOOKUP(A3331,[1]Monitoramento_Base_somente_disp!$A:$J,8,FALSE),0)</f>
        <v>0</v>
      </c>
      <c r="G3331" s="18">
        <f>IFERROR(VLOOKUP(A3331,[1]Monitoramento_Base_somente_disp!$A:$J,9,FALSE),0)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0</v>
      </c>
      <c r="O3331" s="18">
        <f>IFERROR(VLOOKUP(A3331,[3]Sheet1!$A:$G,5,FALSE),0)</f>
        <v>0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Não</v>
      </c>
      <c r="U3331" s="18" t="str">
        <f t="shared" si="308"/>
        <v>Não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IFERROR(VLOOKUP(A3332,[1]Monitoramento_Base_somente_disp!$A:$J,4,FALSE),0)</f>
        <v>0</v>
      </c>
      <c r="C3332" s="18">
        <f>IFERROR(VLOOKUP(A3332,[1]Monitoramento_Base_somente_disp!$A:$J,5,FALSE),0)</f>
        <v>18612552</v>
      </c>
      <c r="D3332" s="18">
        <f>IFERROR(VLOOKUP(A3332,[1]Monitoramento_Base_somente_disp!$A:$J,6,FALSE),0)</f>
        <v>0</v>
      </c>
      <c r="E3332" s="18">
        <f>IFERROR(VLOOKUP(A3332,[1]Monitoramento_Base_somente_disp!$A:$J,7,FALSE),0)</f>
        <v>0</v>
      </c>
      <c r="F3332" s="18">
        <f>IFERROR(VLOOKUP(A3332,[1]Monitoramento_Base_somente_disp!$A:$J,8,FALSE),0)</f>
        <v>0</v>
      </c>
      <c r="G3332" s="18">
        <f>IFERROR(VLOOKUP(A3332,[1]Monitoramento_Base_somente_disp!$A:$J,9,FALSE),0)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Não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>
        <f>IFERROR(VLOOKUP(A3333,[1]Monitoramento_Base_somente_disp!$A:$J,4,FALSE),0)</f>
        <v>0</v>
      </c>
      <c r="C3333" s="18">
        <f>IFERROR(VLOOKUP(A3333,[1]Monitoramento_Base_somente_disp!$A:$J,5,FALSE),0)</f>
        <v>40273731</v>
      </c>
      <c r="D3333" s="18">
        <f>IFERROR(VLOOKUP(A3333,[1]Monitoramento_Base_somente_disp!$A:$J,6,FALSE),0)</f>
        <v>0</v>
      </c>
      <c r="E3333" s="18">
        <f>IFERROR(VLOOKUP(A3333,[1]Monitoramento_Base_somente_disp!$A:$J,7,FALSE),0)</f>
        <v>0</v>
      </c>
      <c r="F3333" s="18">
        <f>IFERROR(VLOOKUP(A3333,[1]Monitoramento_Base_somente_disp!$A:$J,8,FALSE),0)</f>
        <v>0</v>
      </c>
      <c r="G3333" s="18">
        <f>IFERROR(VLOOKUP(A3333,[1]Monitoramento_Base_somente_disp!$A:$J,9,FALSE),0)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Não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IFERROR(VLOOKUP(A3334,[1]Monitoramento_Base_somente_disp!$A:$J,4,FALSE),0)</f>
        <v>0</v>
      </c>
      <c r="C3334" s="18">
        <f>IFERROR(VLOOKUP(A3334,[1]Monitoramento_Base_somente_disp!$A:$J,5,FALSE),0)</f>
        <v>0</v>
      </c>
      <c r="D3334" s="18">
        <f>IFERROR(VLOOKUP(A3334,[1]Monitoramento_Base_somente_disp!$A:$J,6,FALSE),0)</f>
        <v>0</v>
      </c>
      <c r="E3334" s="18">
        <f>IFERROR(VLOOKUP(A3334,[1]Monitoramento_Base_somente_disp!$A:$J,7,FALSE),0)</f>
        <v>0</v>
      </c>
      <c r="F3334" s="18">
        <f>IFERROR(VLOOKUP(A3334,[1]Monitoramento_Base_somente_disp!$A:$J,8,FALSE),0)</f>
        <v>0</v>
      </c>
      <c r="G3334" s="18">
        <f>IFERROR(VLOOKUP(A3334,[1]Monitoramento_Base_somente_disp!$A:$J,9,FALSE),0)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IFERROR(VLOOKUP(A3335,[1]Monitoramento_Base_somente_disp!$A:$J,4,FALSE),0)</f>
        <v>0</v>
      </c>
      <c r="C3335" s="18">
        <f>IFERROR(VLOOKUP(A3335,[1]Monitoramento_Base_somente_disp!$A:$J,5,FALSE),0)</f>
        <v>0</v>
      </c>
      <c r="D3335" s="18">
        <f>IFERROR(VLOOKUP(A3335,[1]Monitoramento_Base_somente_disp!$A:$J,6,FALSE),0)</f>
        <v>0</v>
      </c>
      <c r="E3335" s="18">
        <f>IFERROR(VLOOKUP(A3335,[1]Monitoramento_Base_somente_disp!$A:$J,7,FALSE),0)</f>
        <v>0</v>
      </c>
      <c r="F3335" s="18">
        <f>IFERROR(VLOOKUP(A3335,[1]Monitoramento_Base_somente_disp!$A:$J,8,FALSE),0)</f>
        <v>0</v>
      </c>
      <c r="G3335" s="18">
        <f>IFERROR(VLOOKUP(A3335,[1]Monitoramento_Base_somente_disp!$A:$J,9,FALSE),0)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0</v>
      </c>
      <c r="O3335" s="18">
        <f>IFERROR(VLOOKUP(A3335,[3]Sheet1!$A:$G,5,FALSE),0)</f>
        <v>0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Não</v>
      </c>
      <c r="U3335" s="18" t="str">
        <f t="shared" si="314"/>
        <v>Não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IFERROR(VLOOKUP(A3336,[1]Monitoramento_Base_somente_disp!$A:$J,4,FALSE),0)</f>
        <v>0</v>
      </c>
      <c r="C3336" s="18">
        <f>IFERROR(VLOOKUP(A3336,[1]Monitoramento_Base_somente_disp!$A:$J,5,FALSE),0)</f>
        <v>0</v>
      </c>
      <c r="D3336" s="18">
        <f>IFERROR(VLOOKUP(A3336,[1]Monitoramento_Base_somente_disp!$A:$J,6,FALSE),0)</f>
        <v>0</v>
      </c>
      <c r="E3336" s="18">
        <f>IFERROR(VLOOKUP(A3336,[1]Monitoramento_Base_somente_disp!$A:$J,7,FALSE),0)</f>
        <v>0</v>
      </c>
      <c r="F3336" s="18">
        <f>IFERROR(VLOOKUP(A3336,[1]Monitoramento_Base_somente_disp!$A:$J,8,FALSE),0)</f>
        <v>0</v>
      </c>
      <c r="G3336" s="18">
        <f>IFERROR(VLOOKUP(A3336,[1]Monitoramento_Base_somente_disp!$A:$J,9,FALSE),0)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IFERROR(VLOOKUP(A3337,[1]Monitoramento_Base_somente_disp!$A:$J,4,FALSE),0)</f>
        <v>0</v>
      </c>
      <c r="C3337" s="18">
        <f>IFERROR(VLOOKUP(A3337,[1]Monitoramento_Base_somente_disp!$A:$J,5,FALSE),0)</f>
        <v>0</v>
      </c>
      <c r="D3337" s="18">
        <f>IFERROR(VLOOKUP(A3337,[1]Monitoramento_Base_somente_disp!$A:$J,6,FALSE),0)</f>
        <v>0</v>
      </c>
      <c r="E3337" s="18">
        <f>IFERROR(VLOOKUP(A3337,[1]Monitoramento_Base_somente_disp!$A:$J,7,FALSE),0)</f>
        <v>0</v>
      </c>
      <c r="F3337" s="18">
        <f>IFERROR(VLOOKUP(A3337,[1]Monitoramento_Base_somente_disp!$A:$J,8,FALSE),0)</f>
        <v>0</v>
      </c>
      <c r="G3337" s="18">
        <f>IFERROR(VLOOKUP(A3337,[1]Monitoramento_Base_somente_disp!$A:$J,9,FALSE),0)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36892</v>
      </c>
      <c r="O3337" s="18">
        <f>IFERROR(VLOOKUP(A3337,[3]Sheet1!$A:$G,5,FALSE),0)</f>
        <v>0</v>
      </c>
      <c r="P3337" s="18">
        <f>IFERROR(VLOOKUP(A3337,[3]Sheet1!$A:$G,6,FALSE),0)</f>
        <v>0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Não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IFERROR(VLOOKUP(A3338,[1]Monitoramento_Base_somente_disp!$A:$J,4,FALSE),0)</f>
        <v>54327</v>
      </c>
      <c r="C3338" s="18">
        <f>IFERROR(VLOOKUP(A3338,[1]Monitoramento_Base_somente_disp!$A:$J,5,FALSE),0)</f>
        <v>5811622</v>
      </c>
      <c r="D3338" s="18">
        <f>IFERROR(VLOOKUP(A3338,[1]Monitoramento_Base_somente_disp!$A:$J,6,FALSE),0)</f>
        <v>0</v>
      </c>
      <c r="E3338" s="18">
        <f>IFERROR(VLOOKUP(A3338,[1]Monitoramento_Base_somente_disp!$A:$J,7,FALSE),0)</f>
        <v>0</v>
      </c>
      <c r="F3338" s="18">
        <f>IFERROR(VLOOKUP(A3338,[1]Monitoramento_Base_somente_disp!$A:$J,8,FALSE),0)</f>
        <v>0</v>
      </c>
      <c r="G3338" s="18">
        <f>IFERROR(VLOOKUP(A3338,[1]Monitoramento_Base_somente_disp!$A:$J,9,FALSE),0)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Não</v>
      </c>
      <c r="W3338" s="18" t="str">
        <f t="shared" si="316"/>
        <v>Não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IFERROR(VLOOKUP(A3339,[1]Monitoramento_Base_somente_disp!$A:$J,4,FALSE),0)</f>
        <v>0</v>
      </c>
      <c r="C3339" s="18">
        <f>IFERROR(VLOOKUP(A3339,[1]Monitoramento_Base_somente_disp!$A:$J,5,FALSE),0)</f>
        <v>0</v>
      </c>
      <c r="D3339" s="18">
        <f>IFERROR(VLOOKUP(A3339,[1]Monitoramento_Base_somente_disp!$A:$J,6,FALSE),0)</f>
        <v>0</v>
      </c>
      <c r="E3339" s="18">
        <f>IFERROR(VLOOKUP(A3339,[1]Monitoramento_Base_somente_disp!$A:$J,7,FALSE),0)</f>
        <v>0</v>
      </c>
      <c r="F3339" s="18">
        <f>IFERROR(VLOOKUP(A3339,[1]Monitoramento_Base_somente_disp!$A:$J,8,FALSE),0)</f>
        <v>0</v>
      </c>
      <c r="G3339" s="18">
        <f>IFERROR(VLOOKUP(A3339,[1]Monitoramento_Base_somente_disp!$A:$J,9,FALSE),0)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IFERROR(VLOOKUP(A3340,[1]Monitoramento_Base_somente_disp!$A:$J,4,FALSE),0)</f>
        <v>109617</v>
      </c>
      <c r="C3340" s="18">
        <f>IFERROR(VLOOKUP(A3340,[1]Monitoramento_Base_somente_disp!$A:$J,5,FALSE),0)</f>
        <v>14221108</v>
      </c>
      <c r="D3340" s="18">
        <f>IFERROR(VLOOKUP(A3340,[1]Monitoramento_Base_somente_disp!$A:$J,6,FALSE),0)</f>
        <v>0</v>
      </c>
      <c r="E3340" s="18">
        <f>IFERROR(VLOOKUP(A3340,[1]Monitoramento_Base_somente_disp!$A:$J,7,FALSE),0)</f>
        <v>0</v>
      </c>
      <c r="F3340" s="18">
        <f>IFERROR(VLOOKUP(A3340,[1]Monitoramento_Base_somente_disp!$A:$J,8,FALSE),0)</f>
        <v>0</v>
      </c>
      <c r="G3340" s="18">
        <f>IFERROR(VLOOKUP(A3340,[1]Monitoramento_Base_somente_disp!$A:$J,9,FALSE),0)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Não</v>
      </c>
      <c r="W3340" s="18" t="str">
        <f t="shared" si="316"/>
        <v>Não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IFERROR(VLOOKUP(A3341,[1]Monitoramento_Base_somente_disp!$A:$J,4,FALSE),0)</f>
        <v>0</v>
      </c>
      <c r="C3341" s="18">
        <f>IFERROR(VLOOKUP(A3341,[1]Monitoramento_Base_somente_disp!$A:$J,5,FALSE),0)</f>
        <v>0</v>
      </c>
      <c r="D3341" s="18">
        <f>IFERROR(VLOOKUP(A3341,[1]Monitoramento_Base_somente_disp!$A:$J,6,FALSE),0)</f>
        <v>0</v>
      </c>
      <c r="E3341" s="18">
        <f>IFERROR(VLOOKUP(A3341,[1]Monitoramento_Base_somente_disp!$A:$J,7,FALSE),0)</f>
        <v>0</v>
      </c>
      <c r="F3341" s="18">
        <f>IFERROR(VLOOKUP(A3341,[1]Monitoramento_Base_somente_disp!$A:$J,8,FALSE),0)</f>
        <v>0</v>
      </c>
      <c r="G3341" s="18">
        <f>IFERROR(VLOOKUP(A3341,[1]Monitoramento_Base_somente_disp!$A:$J,9,FALSE),0)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15675</v>
      </c>
      <c r="O3341" s="18">
        <f>IFERROR(VLOOKUP(A3341,[3]Sheet1!$A:$G,5,FALSE),0)</f>
        <v>0</v>
      </c>
      <c r="P3341" s="18">
        <f>IFERROR(VLOOKUP(A3341,[3]Sheet1!$A:$G,6,FALSE),0)</f>
        <v>0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Não</v>
      </c>
      <c r="V3341" s="18" t="str">
        <f t="shared" si="315"/>
        <v>Não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IFERROR(VLOOKUP(A3342,[1]Monitoramento_Base_somente_disp!$A:$J,4,FALSE),0)</f>
        <v>0</v>
      </c>
      <c r="C3342" s="18">
        <f>IFERROR(VLOOKUP(A3342,[1]Monitoramento_Base_somente_disp!$A:$J,5,FALSE),0)</f>
        <v>0</v>
      </c>
      <c r="D3342" s="18">
        <f>IFERROR(VLOOKUP(A3342,[1]Monitoramento_Base_somente_disp!$A:$J,6,FALSE),0)</f>
        <v>0</v>
      </c>
      <c r="E3342" s="18">
        <f>IFERROR(VLOOKUP(A3342,[1]Monitoramento_Base_somente_disp!$A:$J,7,FALSE),0)</f>
        <v>0</v>
      </c>
      <c r="F3342" s="18">
        <f>IFERROR(VLOOKUP(A3342,[1]Monitoramento_Base_somente_disp!$A:$J,8,FALSE),0)</f>
        <v>0</v>
      </c>
      <c r="G3342" s="18">
        <f>IFERROR(VLOOKUP(A3342,[1]Monitoramento_Base_somente_disp!$A:$J,9,FALSE),0)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26815</v>
      </c>
      <c r="O3342" s="18">
        <f>IFERROR(VLOOKUP(A3342,[3]Sheet1!$A:$G,5,FALSE),0)</f>
        <v>0</v>
      </c>
      <c r="P3342" s="18">
        <f>IFERROR(VLOOKUP(A3342,[3]Sheet1!$A:$G,6,FALSE),0)</f>
        <v>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Não</v>
      </c>
      <c r="V3342" s="18" t="str">
        <f t="shared" si="315"/>
        <v>Não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IFERROR(VLOOKUP(A3343,[1]Monitoramento_Base_somente_disp!$A:$J,4,FALSE),0)</f>
        <v>0</v>
      </c>
      <c r="C3343" s="18">
        <f>IFERROR(VLOOKUP(A3343,[1]Monitoramento_Base_somente_disp!$A:$J,5,FALSE),0)</f>
        <v>0</v>
      </c>
      <c r="D3343" s="18">
        <f>IFERROR(VLOOKUP(A3343,[1]Monitoramento_Base_somente_disp!$A:$J,6,FALSE),0)</f>
        <v>0</v>
      </c>
      <c r="E3343" s="18">
        <f>IFERROR(VLOOKUP(A3343,[1]Monitoramento_Base_somente_disp!$A:$J,7,FALSE),0)</f>
        <v>0</v>
      </c>
      <c r="F3343" s="18">
        <f>IFERROR(VLOOKUP(A3343,[1]Monitoramento_Base_somente_disp!$A:$J,8,FALSE),0)</f>
        <v>0</v>
      </c>
      <c r="G3343" s="18">
        <f>IFERROR(VLOOKUP(A3343,[1]Monitoramento_Base_somente_disp!$A:$J,9,FALSE),0)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IFERROR(VLOOKUP(A3344,[1]Monitoramento_Base_somente_disp!$A:$J,4,FALSE),0)</f>
        <v>0</v>
      </c>
      <c r="C3344" s="18">
        <f>IFERROR(VLOOKUP(A3344,[1]Monitoramento_Base_somente_disp!$A:$J,5,FALSE),0)</f>
        <v>1926287</v>
      </c>
      <c r="D3344" s="18">
        <f>IFERROR(VLOOKUP(A3344,[1]Monitoramento_Base_somente_disp!$A:$J,6,FALSE),0)</f>
        <v>0</v>
      </c>
      <c r="E3344" s="18">
        <f>IFERROR(VLOOKUP(A3344,[1]Monitoramento_Base_somente_disp!$A:$J,7,FALSE),0)</f>
        <v>0</v>
      </c>
      <c r="F3344" s="18">
        <f>IFERROR(VLOOKUP(A3344,[1]Monitoramento_Base_somente_disp!$A:$J,8,FALSE),0)</f>
        <v>0</v>
      </c>
      <c r="G3344" s="18">
        <f>IFERROR(VLOOKUP(A3344,[1]Monitoramento_Base_somente_disp!$A:$J,9,FALSE),0)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Não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IFERROR(VLOOKUP(A3345,[1]Monitoramento_Base_somente_disp!$A:$J,4,FALSE),0)</f>
        <v>0</v>
      </c>
      <c r="C3345" s="18">
        <f>IFERROR(VLOOKUP(A3345,[1]Monitoramento_Base_somente_disp!$A:$J,5,FALSE),0)</f>
        <v>0</v>
      </c>
      <c r="D3345" s="18">
        <f>IFERROR(VLOOKUP(A3345,[1]Monitoramento_Base_somente_disp!$A:$J,6,FALSE),0)</f>
        <v>0</v>
      </c>
      <c r="E3345" s="18">
        <f>IFERROR(VLOOKUP(A3345,[1]Monitoramento_Base_somente_disp!$A:$J,7,FALSE),0)</f>
        <v>0</v>
      </c>
      <c r="F3345" s="18">
        <f>IFERROR(VLOOKUP(A3345,[1]Monitoramento_Base_somente_disp!$A:$J,8,FALSE),0)</f>
        <v>0</v>
      </c>
      <c r="G3345" s="18">
        <f>IFERROR(VLOOKUP(A3345,[1]Monitoramento_Base_somente_disp!$A:$J,9,FALSE),0)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IFERROR(VLOOKUP(A3346,[1]Monitoramento_Base_somente_disp!$A:$J,4,FALSE),0)</f>
        <v>0</v>
      </c>
      <c r="C3346" s="18">
        <f>IFERROR(VLOOKUP(A3346,[1]Monitoramento_Base_somente_disp!$A:$J,5,FALSE),0)</f>
        <v>0</v>
      </c>
      <c r="D3346" s="18">
        <f>IFERROR(VLOOKUP(A3346,[1]Monitoramento_Base_somente_disp!$A:$J,6,FALSE),0)</f>
        <v>0</v>
      </c>
      <c r="E3346" s="18">
        <f>IFERROR(VLOOKUP(A3346,[1]Monitoramento_Base_somente_disp!$A:$J,7,FALSE),0)</f>
        <v>0</v>
      </c>
      <c r="F3346" s="18">
        <f>IFERROR(VLOOKUP(A3346,[1]Monitoramento_Base_somente_disp!$A:$J,8,FALSE),0)</f>
        <v>0</v>
      </c>
      <c r="G3346" s="18">
        <f>IFERROR(VLOOKUP(A3346,[1]Monitoramento_Base_somente_disp!$A:$J,9,FALSE),0)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0</v>
      </c>
      <c r="O3346" s="18">
        <f>IFERROR(VLOOKUP(A3346,[3]Sheet1!$A:$G,5,FALSE),0)</f>
        <v>0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Não</v>
      </c>
      <c r="U3346" s="18" t="str">
        <f t="shared" si="314"/>
        <v>Não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IFERROR(VLOOKUP(A3347,[1]Monitoramento_Base_somente_disp!$A:$J,4,FALSE),0)</f>
        <v>0</v>
      </c>
      <c r="C3347" s="18">
        <f>IFERROR(VLOOKUP(A3347,[1]Monitoramento_Base_somente_disp!$A:$J,5,FALSE),0)</f>
        <v>0</v>
      </c>
      <c r="D3347" s="18">
        <f>IFERROR(VLOOKUP(A3347,[1]Monitoramento_Base_somente_disp!$A:$J,6,FALSE),0)</f>
        <v>0</v>
      </c>
      <c r="E3347" s="18">
        <f>IFERROR(VLOOKUP(A3347,[1]Monitoramento_Base_somente_disp!$A:$J,7,FALSE),0)</f>
        <v>0</v>
      </c>
      <c r="F3347" s="18">
        <f>IFERROR(VLOOKUP(A3347,[1]Monitoramento_Base_somente_disp!$A:$J,8,FALSE),0)</f>
        <v>0</v>
      </c>
      <c r="G3347" s="18">
        <f>IFERROR(VLOOKUP(A3347,[1]Monitoramento_Base_somente_disp!$A:$J,9,FALSE),0)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IFERROR(VLOOKUP(A3348,[1]Monitoramento_Base_somente_disp!$A:$J,4,FALSE),0)</f>
        <v>0</v>
      </c>
      <c r="C3348" s="18">
        <f>IFERROR(VLOOKUP(A3348,[1]Monitoramento_Base_somente_disp!$A:$J,5,FALSE),0)</f>
        <v>0</v>
      </c>
      <c r="D3348" s="18">
        <f>IFERROR(VLOOKUP(A3348,[1]Monitoramento_Base_somente_disp!$A:$J,6,FALSE),0)</f>
        <v>0</v>
      </c>
      <c r="E3348" s="18">
        <f>IFERROR(VLOOKUP(A3348,[1]Monitoramento_Base_somente_disp!$A:$J,7,FALSE),0)</f>
        <v>0</v>
      </c>
      <c r="F3348" s="18">
        <f>IFERROR(VLOOKUP(A3348,[1]Monitoramento_Base_somente_disp!$A:$J,8,FALSE),0)</f>
        <v>0</v>
      </c>
      <c r="G3348" s="18">
        <f>IFERROR(VLOOKUP(A3348,[1]Monitoramento_Base_somente_disp!$A:$J,9,FALSE),0)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72878</v>
      </c>
      <c r="O3348" s="18">
        <f>IFERROR(VLOOKUP(A3348,[3]Sheet1!$A:$G,5,FALSE),0)</f>
        <v>0</v>
      </c>
      <c r="P3348" s="18">
        <f>IFERROR(VLOOKUP(A3348,[3]Sheet1!$A:$G,6,FALSE),0)</f>
        <v>0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Não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IFERROR(VLOOKUP(A3349,[1]Monitoramento_Base_somente_disp!$A:$J,4,FALSE),0)</f>
        <v>0</v>
      </c>
      <c r="C3349" s="18">
        <f>IFERROR(VLOOKUP(A3349,[1]Monitoramento_Base_somente_disp!$A:$J,5,FALSE),0)</f>
        <v>0</v>
      </c>
      <c r="D3349" s="18">
        <f>IFERROR(VLOOKUP(A3349,[1]Monitoramento_Base_somente_disp!$A:$J,6,FALSE),0)</f>
        <v>0</v>
      </c>
      <c r="E3349" s="18">
        <f>IFERROR(VLOOKUP(A3349,[1]Monitoramento_Base_somente_disp!$A:$J,7,FALSE),0)</f>
        <v>0</v>
      </c>
      <c r="F3349" s="18">
        <f>IFERROR(VLOOKUP(A3349,[1]Monitoramento_Base_somente_disp!$A:$J,8,FALSE),0)</f>
        <v>0</v>
      </c>
      <c r="G3349" s="18">
        <f>IFERROR(VLOOKUP(A3349,[1]Monitoramento_Base_somente_disp!$A:$J,9,FALSE),0)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IFERROR(VLOOKUP(A3350,[1]Monitoramento_Base_somente_disp!$A:$J,4,FALSE),0)</f>
        <v>0</v>
      </c>
      <c r="C3350" s="18">
        <f>IFERROR(VLOOKUP(A3350,[1]Monitoramento_Base_somente_disp!$A:$J,5,FALSE),0)</f>
        <v>0</v>
      </c>
      <c r="D3350" s="18">
        <f>IFERROR(VLOOKUP(A3350,[1]Monitoramento_Base_somente_disp!$A:$J,6,FALSE),0)</f>
        <v>0</v>
      </c>
      <c r="E3350" s="18">
        <f>IFERROR(VLOOKUP(A3350,[1]Monitoramento_Base_somente_disp!$A:$J,7,FALSE),0)</f>
        <v>0</v>
      </c>
      <c r="F3350" s="18">
        <f>IFERROR(VLOOKUP(A3350,[1]Monitoramento_Base_somente_disp!$A:$J,8,FALSE),0)</f>
        <v>0</v>
      </c>
      <c r="G3350" s="18">
        <f>IFERROR(VLOOKUP(A3350,[1]Monitoramento_Base_somente_disp!$A:$J,9,FALSE),0)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IFERROR(VLOOKUP(A3351,[1]Monitoramento_Base_somente_disp!$A:$J,4,FALSE),0)</f>
        <v>0</v>
      </c>
      <c r="C3351" s="18">
        <f>IFERROR(VLOOKUP(A3351,[1]Monitoramento_Base_somente_disp!$A:$J,5,FALSE),0)</f>
        <v>0</v>
      </c>
      <c r="D3351" s="18">
        <f>IFERROR(VLOOKUP(A3351,[1]Monitoramento_Base_somente_disp!$A:$J,6,FALSE),0)</f>
        <v>0</v>
      </c>
      <c r="E3351" s="18">
        <f>IFERROR(VLOOKUP(A3351,[1]Monitoramento_Base_somente_disp!$A:$J,7,FALSE),0)</f>
        <v>0</v>
      </c>
      <c r="F3351" s="18">
        <f>IFERROR(VLOOKUP(A3351,[1]Monitoramento_Base_somente_disp!$A:$J,8,FALSE),0)</f>
        <v>0</v>
      </c>
      <c r="G3351" s="18">
        <f>IFERROR(VLOOKUP(A3351,[1]Monitoramento_Base_somente_disp!$A:$J,9,FALSE),0)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0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Não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IFERROR(VLOOKUP(A3352,[1]Monitoramento_Base_somente_disp!$A:$J,4,FALSE),0)</f>
        <v>0</v>
      </c>
      <c r="C3352" s="18">
        <f>IFERROR(VLOOKUP(A3352,[1]Monitoramento_Base_somente_disp!$A:$J,5,FALSE),0)</f>
        <v>0</v>
      </c>
      <c r="D3352" s="18">
        <f>IFERROR(VLOOKUP(A3352,[1]Monitoramento_Base_somente_disp!$A:$J,6,FALSE),0)</f>
        <v>0</v>
      </c>
      <c r="E3352" s="18">
        <f>IFERROR(VLOOKUP(A3352,[1]Monitoramento_Base_somente_disp!$A:$J,7,FALSE),0)</f>
        <v>0</v>
      </c>
      <c r="F3352" s="18">
        <f>IFERROR(VLOOKUP(A3352,[1]Monitoramento_Base_somente_disp!$A:$J,8,FALSE),0)</f>
        <v>0</v>
      </c>
      <c r="G3352" s="18">
        <f>IFERROR(VLOOKUP(A3352,[1]Monitoramento_Base_somente_disp!$A:$J,9,FALSE),0)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IFERROR(VLOOKUP(A3353,[1]Monitoramento_Base_somente_disp!$A:$J,4,FALSE),0)</f>
        <v>0</v>
      </c>
      <c r="C3353" s="18">
        <f>IFERROR(VLOOKUP(A3353,[1]Monitoramento_Base_somente_disp!$A:$J,5,FALSE),0)</f>
        <v>0</v>
      </c>
      <c r="D3353" s="18">
        <f>IFERROR(VLOOKUP(A3353,[1]Monitoramento_Base_somente_disp!$A:$J,6,FALSE),0)</f>
        <v>0</v>
      </c>
      <c r="E3353" s="18">
        <f>IFERROR(VLOOKUP(A3353,[1]Monitoramento_Base_somente_disp!$A:$J,7,FALSE),0)</f>
        <v>0</v>
      </c>
      <c r="F3353" s="18">
        <f>IFERROR(VLOOKUP(A3353,[1]Monitoramento_Base_somente_disp!$A:$J,8,FALSE),0)</f>
        <v>0</v>
      </c>
      <c r="G3353" s="18">
        <f>IFERROR(VLOOKUP(A3353,[1]Monitoramento_Base_somente_disp!$A:$J,9,FALSE),0)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36257</v>
      </c>
      <c r="O3353" s="18">
        <f>IFERROR(VLOOKUP(A3353,[3]Sheet1!$A:$G,5,FALSE),0)</f>
        <v>0</v>
      </c>
      <c r="P3353" s="18">
        <f>IFERROR(VLOOKUP(A3353,[3]Sheet1!$A:$G,6,FALSE),0)</f>
        <v>0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Não</v>
      </c>
      <c r="V3353" s="18" t="str">
        <f t="shared" si="315"/>
        <v>Não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IFERROR(VLOOKUP(A3354,[1]Monitoramento_Base_somente_disp!$A:$J,4,FALSE),0)</f>
        <v>0</v>
      </c>
      <c r="C3354" s="18">
        <f>IFERROR(VLOOKUP(A3354,[1]Monitoramento_Base_somente_disp!$A:$J,5,FALSE),0)</f>
        <v>0</v>
      </c>
      <c r="D3354" s="18">
        <f>IFERROR(VLOOKUP(A3354,[1]Monitoramento_Base_somente_disp!$A:$J,6,FALSE),0)</f>
        <v>0</v>
      </c>
      <c r="E3354" s="18">
        <f>IFERROR(VLOOKUP(A3354,[1]Monitoramento_Base_somente_disp!$A:$J,7,FALSE),0)</f>
        <v>0</v>
      </c>
      <c r="F3354" s="18">
        <f>IFERROR(VLOOKUP(A3354,[1]Monitoramento_Base_somente_disp!$A:$J,8,FALSE),0)</f>
        <v>0</v>
      </c>
      <c r="G3354" s="18">
        <f>IFERROR(VLOOKUP(A3354,[1]Monitoramento_Base_somente_disp!$A:$J,9,FALSE),0)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IFERROR(VLOOKUP(A3355,[1]Monitoramento_Base_somente_disp!$A:$J,4,FALSE),0)</f>
        <v>0</v>
      </c>
      <c r="C3355" s="18">
        <f>IFERROR(VLOOKUP(A3355,[1]Monitoramento_Base_somente_disp!$A:$J,5,FALSE),0)</f>
        <v>0</v>
      </c>
      <c r="D3355" s="18">
        <f>IFERROR(VLOOKUP(A3355,[1]Monitoramento_Base_somente_disp!$A:$J,6,FALSE),0)</f>
        <v>0</v>
      </c>
      <c r="E3355" s="18">
        <f>IFERROR(VLOOKUP(A3355,[1]Monitoramento_Base_somente_disp!$A:$J,7,FALSE),0)</f>
        <v>0</v>
      </c>
      <c r="F3355" s="18">
        <f>IFERROR(VLOOKUP(A3355,[1]Monitoramento_Base_somente_disp!$A:$J,8,FALSE),0)</f>
        <v>0</v>
      </c>
      <c r="G3355" s="18">
        <f>IFERROR(VLOOKUP(A3355,[1]Monitoramento_Base_somente_disp!$A:$J,9,FALSE),0)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IFERROR(VLOOKUP(A3356,[1]Monitoramento_Base_somente_disp!$A:$J,4,FALSE),0)</f>
        <v>0</v>
      </c>
      <c r="C3356" s="18">
        <f>IFERROR(VLOOKUP(A3356,[1]Monitoramento_Base_somente_disp!$A:$J,5,FALSE),0)</f>
        <v>0</v>
      </c>
      <c r="D3356" s="18">
        <f>IFERROR(VLOOKUP(A3356,[1]Monitoramento_Base_somente_disp!$A:$J,6,FALSE),0)</f>
        <v>0</v>
      </c>
      <c r="E3356" s="18">
        <f>IFERROR(VLOOKUP(A3356,[1]Monitoramento_Base_somente_disp!$A:$J,7,FALSE),0)</f>
        <v>0</v>
      </c>
      <c r="F3356" s="18">
        <f>IFERROR(VLOOKUP(A3356,[1]Monitoramento_Base_somente_disp!$A:$J,8,FALSE),0)</f>
        <v>0</v>
      </c>
      <c r="G3356" s="18">
        <f>IFERROR(VLOOKUP(A3356,[1]Monitoramento_Base_somente_disp!$A:$J,9,FALSE),0)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0</v>
      </c>
      <c r="O3356" s="18">
        <f>IFERROR(VLOOKUP(A3356,[3]Sheet1!$A:$G,5,FALSE),0)</f>
        <v>0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Não</v>
      </c>
      <c r="U3356" s="18" t="str">
        <f t="shared" si="314"/>
        <v>Não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IFERROR(VLOOKUP(A3357,[1]Monitoramento_Base_somente_disp!$A:$J,4,FALSE),0)</f>
        <v>29601</v>
      </c>
      <c r="C3357" s="18">
        <f>IFERROR(VLOOKUP(A3357,[1]Monitoramento_Base_somente_disp!$A:$J,5,FALSE),0)</f>
        <v>5347271</v>
      </c>
      <c r="D3357" s="18">
        <f>IFERROR(VLOOKUP(A3357,[1]Monitoramento_Base_somente_disp!$A:$J,6,FALSE),0)</f>
        <v>0</v>
      </c>
      <c r="E3357" s="18">
        <f>IFERROR(VLOOKUP(A3357,[1]Monitoramento_Base_somente_disp!$A:$J,7,FALSE),0)</f>
        <v>0</v>
      </c>
      <c r="F3357" s="18">
        <f>IFERROR(VLOOKUP(A3357,[1]Monitoramento_Base_somente_disp!$A:$J,8,FALSE),0)</f>
        <v>0</v>
      </c>
      <c r="G3357" s="18">
        <f>IFERROR(VLOOKUP(A3357,[1]Monitoramento_Base_somente_disp!$A:$J,9,FALSE),0)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Não</v>
      </c>
      <c r="W3357" s="18" t="str">
        <f t="shared" si="316"/>
        <v>Não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IFERROR(VLOOKUP(A3358,[1]Monitoramento_Base_somente_disp!$A:$J,4,FALSE),0)</f>
        <v>0</v>
      </c>
      <c r="C3358" s="18">
        <f>IFERROR(VLOOKUP(A3358,[1]Monitoramento_Base_somente_disp!$A:$J,5,FALSE),0)</f>
        <v>0</v>
      </c>
      <c r="D3358" s="18">
        <f>IFERROR(VLOOKUP(A3358,[1]Monitoramento_Base_somente_disp!$A:$J,6,FALSE),0)</f>
        <v>0</v>
      </c>
      <c r="E3358" s="18">
        <f>IFERROR(VLOOKUP(A3358,[1]Monitoramento_Base_somente_disp!$A:$J,7,FALSE),0)</f>
        <v>0</v>
      </c>
      <c r="F3358" s="18">
        <f>IFERROR(VLOOKUP(A3358,[1]Monitoramento_Base_somente_disp!$A:$J,8,FALSE),0)</f>
        <v>0</v>
      </c>
      <c r="G3358" s="18">
        <f>IFERROR(VLOOKUP(A3358,[1]Monitoramento_Base_somente_disp!$A:$J,9,FALSE),0)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IFERROR(VLOOKUP(A3359,[1]Monitoramento_Base_somente_disp!$A:$J,4,FALSE),0)</f>
        <v>0</v>
      </c>
      <c r="C3359" s="18">
        <f>IFERROR(VLOOKUP(A3359,[1]Monitoramento_Base_somente_disp!$A:$J,5,FALSE),0)</f>
        <v>6002802</v>
      </c>
      <c r="D3359" s="18">
        <f>IFERROR(VLOOKUP(A3359,[1]Monitoramento_Base_somente_disp!$A:$J,6,FALSE),0)</f>
        <v>0</v>
      </c>
      <c r="E3359" s="18">
        <f>IFERROR(VLOOKUP(A3359,[1]Monitoramento_Base_somente_disp!$A:$J,7,FALSE),0)</f>
        <v>0</v>
      </c>
      <c r="F3359" s="18">
        <f>IFERROR(VLOOKUP(A3359,[1]Monitoramento_Base_somente_disp!$A:$J,8,FALSE),0)</f>
        <v>0</v>
      </c>
      <c r="G3359" s="18">
        <f>IFERROR(VLOOKUP(A3359,[1]Monitoramento_Base_somente_disp!$A:$J,9,FALSE),0)</f>
        <v>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Não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Não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IFERROR(VLOOKUP(A3360,[1]Monitoramento_Base_somente_disp!$A:$J,4,FALSE),0)</f>
        <v>0</v>
      </c>
      <c r="C3360" s="18">
        <f>IFERROR(VLOOKUP(A3360,[1]Monitoramento_Base_somente_disp!$A:$J,5,FALSE),0)</f>
        <v>0</v>
      </c>
      <c r="D3360" s="18">
        <f>IFERROR(VLOOKUP(A3360,[1]Monitoramento_Base_somente_disp!$A:$J,6,FALSE),0)</f>
        <v>0</v>
      </c>
      <c r="E3360" s="18">
        <f>IFERROR(VLOOKUP(A3360,[1]Monitoramento_Base_somente_disp!$A:$J,7,FALSE),0)</f>
        <v>0</v>
      </c>
      <c r="F3360" s="18">
        <f>IFERROR(VLOOKUP(A3360,[1]Monitoramento_Base_somente_disp!$A:$J,8,FALSE),0)</f>
        <v>0</v>
      </c>
      <c r="G3360" s="18">
        <f>IFERROR(VLOOKUP(A3360,[1]Monitoramento_Base_somente_disp!$A:$J,9,FALSE),0)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247422</v>
      </c>
      <c r="O3360" s="18">
        <f>IFERROR(VLOOKUP(A3360,[3]Sheet1!$A:$G,5,FALSE),0)</f>
        <v>0</v>
      </c>
      <c r="P3360" s="18">
        <f>IFERROR(VLOOKUP(A3360,[3]Sheet1!$A:$G,6,FALSE),0)</f>
        <v>0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Não</v>
      </c>
      <c r="V3360" s="18" t="str">
        <f t="shared" si="315"/>
        <v>Não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IFERROR(VLOOKUP(A3361,[1]Monitoramento_Base_somente_disp!$A:$J,4,FALSE),0)</f>
        <v>14897</v>
      </c>
      <c r="C3361" s="18">
        <f>IFERROR(VLOOKUP(A3361,[1]Monitoramento_Base_somente_disp!$A:$J,5,FALSE),0)</f>
        <v>4267711</v>
      </c>
      <c r="D3361" s="18">
        <f>IFERROR(VLOOKUP(A3361,[1]Monitoramento_Base_somente_disp!$A:$J,6,FALSE),0)</f>
        <v>0</v>
      </c>
      <c r="E3361" s="18">
        <f>IFERROR(VLOOKUP(A3361,[1]Monitoramento_Base_somente_disp!$A:$J,7,FALSE),0)</f>
        <v>0</v>
      </c>
      <c r="F3361" s="18">
        <f>IFERROR(VLOOKUP(A3361,[1]Monitoramento_Base_somente_disp!$A:$J,8,FALSE),0)</f>
        <v>0</v>
      </c>
      <c r="G3361" s="18">
        <f>IFERROR(VLOOKUP(A3361,[1]Monitoramento_Base_somente_disp!$A:$J,9,FALSE),0)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Não</v>
      </c>
      <c r="W3361" s="18" t="str">
        <f t="shared" si="316"/>
        <v>Não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IFERROR(VLOOKUP(A3362,[1]Monitoramento_Base_somente_disp!$A:$J,4,FALSE),0)</f>
        <v>0</v>
      </c>
      <c r="C3362" s="18">
        <f>IFERROR(VLOOKUP(A3362,[1]Monitoramento_Base_somente_disp!$A:$J,5,FALSE),0)</f>
        <v>0</v>
      </c>
      <c r="D3362" s="18">
        <f>IFERROR(VLOOKUP(A3362,[1]Monitoramento_Base_somente_disp!$A:$J,6,FALSE),0)</f>
        <v>0</v>
      </c>
      <c r="E3362" s="18">
        <f>IFERROR(VLOOKUP(A3362,[1]Monitoramento_Base_somente_disp!$A:$J,7,FALSE),0)</f>
        <v>0</v>
      </c>
      <c r="F3362" s="18">
        <f>IFERROR(VLOOKUP(A3362,[1]Monitoramento_Base_somente_disp!$A:$J,8,FALSE),0)</f>
        <v>0</v>
      </c>
      <c r="G3362" s="18">
        <f>IFERROR(VLOOKUP(A3362,[1]Monitoramento_Base_somente_disp!$A:$J,9,FALSE),0)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0</v>
      </c>
      <c r="O3362" s="18">
        <f>IFERROR(VLOOKUP(A3362,[3]Sheet1!$A:$G,5,FALSE),0)</f>
        <v>0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Não</v>
      </c>
      <c r="U3362" s="18" t="str">
        <f t="shared" si="314"/>
        <v>Não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IFERROR(VLOOKUP(A3363,[1]Monitoramento_Base_somente_disp!$A:$J,4,FALSE),0)</f>
        <v>36283</v>
      </c>
      <c r="C3363" s="18">
        <f>IFERROR(VLOOKUP(A3363,[1]Monitoramento_Base_somente_disp!$A:$J,5,FALSE),0)</f>
        <v>4464823</v>
      </c>
      <c r="D3363" s="18">
        <f>IFERROR(VLOOKUP(A3363,[1]Monitoramento_Base_somente_disp!$A:$J,6,FALSE),0)</f>
        <v>0</v>
      </c>
      <c r="E3363" s="18">
        <f>IFERROR(VLOOKUP(A3363,[1]Monitoramento_Base_somente_disp!$A:$J,7,FALSE),0)</f>
        <v>0</v>
      </c>
      <c r="F3363" s="18">
        <f>IFERROR(VLOOKUP(A3363,[1]Monitoramento_Base_somente_disp!$A:$J,8,FALSE),0)</f>
        <v>0</v>
      </c>
      <c r="G3363" s="18">
        <f>IFERROR(VLOOKUP(A3363,[1]Monitoramento_Base_somente_disp!$A:$J,9,FALSE),0)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Não</v>
      </c>
      <c r="W3363" s="18" t="str">
        <f t="shared" si="316"/>
        <v>Não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IFERROR(VLOOKUP(A3364,[1]Monitoramento_Base_somente_disp!$A:$J,4,FALSE),0)</f>
        <v>0</v>
      </c>
      <c r="C3364" s="18">
        <f>IFERROR(VLOOKUP(A3364,[1]Monitoramento_Base_somente_disp!$A:$J,5,FALSE),0)</f>
        <v>0</v>
      </c>
      <c r="D3364" s="18">
        <f>IFERROR(VLOOKUP(A3364,[1]Monitoramento_Base_somente_disp!$A:$J,6,FALSE),0)</f>
        <v>0</v>
      </c>
      <c r="E3364" s="18">
        <f>IFERROR(VLOOKUP(A3364,[1]Monitoramento_Base_somente_disp!$A:$J,7,FALSE),0)</f>
        <v>0</v>
      </c>
      <c r="F3364" s="18">
        <f>IFERROR(VLOOKUP(A3364,[1]Monitoramento_Base_somente_disp!$A:$J,8,FALSE),0)</f>
        <v>0</v>
      </c>
      <c r="G3364" s="18">
        <f>IFERROR(VLOOKUP(A3364,[1]Monitoramento_Base_somente_disp!$A:$J,9,FALSE),0)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64513</v>
      </c>
      <c r="O3364" s="18">
        <f>IFERROR(VLOOKUP(A3364,[3]Sheet1!$A:$G,5,FALSE),0)</f>
        <v>0</v>
      </c>
      <c r="P3364" s="18">
        <f>IFERROR(VLOOKUP(A3364,[3]Sheet1!$A:$G,6,FALSE),0)</f>
        <v>0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Não</v>
      </c>
      <c r="V3364" s="18" t="str">
        <f t="shared" si="315"/>
        <v>Não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IFERROR(VLOOKUP(A3365,[1]Monitoramento_Base_somente_disp!$A:$J,4,FALSE),0)</f>
        <v>116442</v>
      </c>
      <c r="C3365" s="18">
        <f>IFERROR(VLOOKUP(A3365,[1]Monitoramento_Base_somente_disp!$A:$J,5,FALSE),0)</f>
        <v>14524278</v>
      </c>
      <c r="D3365" s="18">
        <f>IFERROR(VLOOKUP(A3365,[1]Monitoramento_Base_somente_disp!$A:$J,6,FALSE),0)</f>
        <v>0</v>
      </c>
      <c r="E3365" s="18">
        <f>IFERROR(VLOOKUP(A3365,[1]Monitoramento_Base_somente_disp!$A:$J,7,FALSE),0)</f>
        <v>0</v>
      </c>
      <c r="F3365" s="18">
        <f>IFERROR(VLOOKUP(A3365,[1]Monitoramento_Base_somente_disp!$A:$J,8,FALSE),0)</f>
        <v>0</v>
      </c>
      <c r="G3365" s="18">
        <f>IFERROR(VLOOKUP(A3365,[1]Monitoramento_Base_somente_disp!$A:$J,9,FALSE),0)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Não</v>
      </c>
      <c r="W3365" s="18" t="str">
        <f t="shared" si="316"/>
        <v>Não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IFERROR(VLOOKUP(A3366,[1]Monitoramento_Base_somente_disp!$A:$J,4,FALSE),0)</f>
        <v>0</v>
      </c>
      <c r="C3366" s="18">
        <f>IFERROR(VLOOKUP(A3366,[1]Monitoramento_Base_somente_disp!$A:$J,5,FALSE),0)</f>
        <v>0</v>
      </c>
      <c r="D3366" s="18">
        <f>IFERROR(VLOOKUP(A3366,[1]Monitoramento_Base_somente_disp!$A:$J,6,FALSE),0)</f>
        <v>0</v>
      </c>
      <c r="E3366" s="18">
        <f>IFERROR(VLOOKUP(A3366,[1]Monitoramento_Base_somente_disp!$A:$J,7,FALSE),0)</f>
        <v>0</v>
      </c>
      <c r="F3366" s="18">
        <f>IFERROR(VLOOKUP(A3366,[1]Monitoramento_Base_somente_disp!$A:$J,8,FALSE),0)</f>
        <v>0</v>
      </c>
      <c r="G3366" s="18">
        <f>IFERROR(VLOOKUP(A3366,[1]Monitoramento_Base_somente_disp!$A:$J,9,FALSE),0)</f>
        <v>0</v>
      </c>
      <c r="H3366" s="18">
        <f>IFERROR(VLOOKUP(A3366,[2]Sheet1!$A:$I,4,FALSE),0)</f>
        <v>5031</v>
      </c>
      <c r="I3366" s="18">
        <f>IFERROR(VLOOKUP(A3366,[2]Sheet1!$A:$I,5,FALSE),0)</f>
        <v>580093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IFERROR(VLOOKUP(A3367,[1]Monitoramento_Base_somente_disp!$A:$J,4,FALSE),0)</f>
        <v>0</v>
      </c>
      <c r="C3367" s="18">
        <f>IFERROR(VLOOKUP(A3367,[1]Monitoramento_Base_somente_disp!$A:$J,5,FALSE),0)</f>
        <v>3230</v>
      </c>
      <c r="D3367" s="18">
        <f>IFERROR(VLOOKUP(A3367,[1]Monitoramento_Base_somente_disp!$A:$J,6,FALSE),0)</f>
        <v>0</v>
      </c>
      <c r="E3367" s="18">
        <f>IFERROR(VLOOKUP(A3367,[1]Monitoramento_Base_somente_disp!$A:$J,7,FALSE),0)</f>
        <v>0</v>
      </c>
      <c r="F3367" s="18">
        <f>IFERROR(VLOOKUP(A3367,[1]Monitoramento_Base_somente_disp!$A:$J,8,FALSE),0)</f>
        <v>0</v>
      </c>
      <c r="G3367" s="18">
        <f>IFERROR(VLOOKUP(A3367,[1]Monitoramento_Base_somente_disp!$A:$J,9,FALSE),0)</f>
        <v>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Não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Não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IFERROR(VLOOKUP(A3368,[1]Monitoramento_Base_somente_disp!$A:$J,4,FALSE),0)</f>
        <v>0</v>
      </c>
      <c r="C3368" s="18">
        <f>IFERROR(VLOOKUP(A3368,[1]Monitoramento_Base_somente_disp!$A:$J,5,FALSE),0)</f>
        <v>0</v>
      </c>
      <c r="D3368" s="18">
        <f>IFERROR(VLOOKUP(A3368,[1]Monitoramento_Base_somente_disp!$A:$J,6,FALSE),0)</f>
        <v>0</v>
      </c>
      <c r="E3368" s="18">
        <f>IFERROR(VLOOKUP(A3368,[1]Monitoramento_Base_somente_disp!$A:$J,7,FALSE),0)</f>
        <v>0</v>
      </c>
      <c r="F3368" s="18">
        <f>IFERROR(VLOOKUP(A3368,[1]Monitoramento_Base_somente_disp!$A:$J,8,FALSE),0)</f>
        <v>0</v>
      </c>
      <c r="G3368" s="18">
        <f>IFERROR(VLOOKUP(A3368,[1]Monitoramento_Base_somente_disp!$A:$J,9,FALSE),0)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IFERROR(VLOOKUP(A3369,[1]Monitoramento_Base_somente_disp!$A:$J,4,FALSE),0)</f>
        <v>0</v>
      </c>
      <c r="C3369" s="18">
        <f>IFERROR(VLOOKUP(A3369,[1]Monitoramento_Base_somente_disp!$A:$J,5,FALSE),0)</f>
        <v>0</v>
      </c>
      <c r="D3369" s="18">
        <f>IFERROR(VLOOKUP(A3369,[1]Monitoramento_Base_somente_disp!$A:$J,6,FALSE),0)</f>
        <v>0</v>
      </c>
      <c r="E3369" s="18">
        <f>IFERROR(VLOOKUP(A3369,[1]Monitoramento_Base_somente_disp!$A:$J,7,FALSE),0)</f>
        <v>0</v>
      </c>
      <c r="F3369" s="18">
        <f>IFERROR(VLOOKUP(A3369,[1]Monitoramento_Base_somente_disp!$A:$J,8,FALSE),0)</f>
        <v>0</v>
      </c>
      <c r="G3369" s="18">
        <f>IFERROR(VLOOKUP(A3369,[1]Monitoramento_Base_somente_disp!$A:$J,9,FALSE),0)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0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IFERROR(VLOOKUP(A3370,[1]Monitoramento_Base_somente_disp!$A:$J,4,FALSE),0)</f>
        <v>0</v>
      </c>
      <c r="C3370" s="18">
        <f>IFERROR(VLOOKUP(A3370,[1]Monitoramento_Base_somente_disp!$A:$J,5,FALSE),0)</f>
        <v>0</v>
      </c>
      <c r="D3370" s="18">
        <f>IFERROR(VLOOKUP(A3370,[1]Monitoramento_Base_somente_disp!$A:$J,6,FALSE),0)</f>
        <v>0</v>
      </c>
      <c r="E3370" s="18">
        <f>IFERROR(VLOOKUP(A3370,[1]Monitoramento_Base_somente_disp!$A:$J,7,FALSE),0)</f>
        <v>0</v>
      </c>
      <c r="F3370" s="18">
        <f>IFERROR(VLOOKUP(A3370,[1]Monitoramento_Base_somente_disp!$A:$J,8,FALSE),0)</f>
        <v>0</v>
      </c>
      <c r="G3370" s="18">
        <f>IFERROR(VLOOKUP(A3370,[1]Monitoramento_Base_somente_disp!$A:$J,9,FALSE),0)</f>
        <v>0</v>
      </c>
      <c r="H3370" s="18">
        <f>IFERROR(VLOOKUP(A3370,[2]Sheet1!$A:$I,4,FALSE),0)</f>
        <v>0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Não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Não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IFERROR(VLOOKUP(A3371,[1]Monitoramento_Base_somente_disp!$A:$J,4,FALSE),0)</f>
        <v>0</v>
      </c>
      <c r="C3371" s="18">
        <f>IFERROR(VLOOKUP(A3371,[1]Monitoramento_Base_somente_disp!$A:$J,5,FALSE),0)</f>
        <v>0</v>
      </c>
      <c r="D3371" s="18">
        <f>IFERROR(VLOOKUP(A3371,[1]Monitoramento_Base_somente_disp!$A:$J,6,FALSE),0)</f>
        <v>0</v>
      </c>
      <c r="E3371" s="18">
        <f>IFERROR(VLOOKUP(A3371,[1]Monitoramento_Base_somente_disp!$A:$J,7,FALSE),0)</f>
        <v>0</v>
      </c>
      <c r="F3371" s="18">
        <f>IFERROR(VLOOKUP(A3371,[1]Monitoramento_Base_somente_disp!$A:$J,8,FALSE),0)</f>
        <v>0</v>
      </c>
      <c r="G3371" s="18">
        <f>IFERROR(VLOOKUP(A3371,[1]Monitoramento_Base_somente_disp!$A:$J,9,FALSE),0)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0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Não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IFERROR(VLOOKUP(A3372,[1]Monitoramento_Base_somente_disp!$A:$J,4,FALSE),0)</f>
        <v>0</v>
      </c>
      <c r="C3372" s="18">
        <f>IFERROR(VLOOKUP(A3372,[1]Monitoramento_Base_somente_disp!$A:$J,5,FALSE),0)</f>
        <v>0</v>
      </c>
      <c r="D3372" s="18">
        <f>IFERROR(VLOOKUP(A3372,[1]Monitoramento_Base_somente_disp!$A:$J,6,FALSE),0)</f>
        <v>0</v>
      </c>
      <c r="E3372" s="18">
        <f>IFERROR(VLOOKUP(A3372,[1]Monitoramento_Base_somente_disp!$A:$J,7,FALSE),0)</f>
        <v>0</v>
      </c>
      <c r="F3372" s="18">
        <f>IFERROR(VLOOKUP(A3372,[1]Monitoramento_Base_somente_disp!$A:$J,8,FALSE),0)</f>
        <v>0</v>
      </c>
      <c r="G3372" s="18">
        <f>IFERROR(VLOOKUP(A3372,[1]Monitoramento_Base_somente_disp!$A:$J,9,FALSE),0)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IFERROR(VLOOKUP(A3373,[1]Monitoramento_Base_somente_disp!$A:$J,4,FALSE),0)</f>
        <v>0</v>
      </c>
      <c r="C3373" s="18">
        <f>IFERROR(VLOOKUP(A3373,[1]Monitoramento_Base_somente_disp!$A:$J,5,FALSE),0)</f>
        <v>0</v>
      </c>
      <c r="D3373" s="18">
        <f>IFERROR(VLOOKUP(A3373,[1]Monitoramento_Base_somente_disp!$A:$J,6,FALSE),0)</f>
        <v>0</v>
      </c>
      <c r="E3373" s="18">
        <f>IFERROR(VLOOKUP(A3373,[1]Monitoramento_Base_somente_disp!$A:$J,7,FALSE),0)</f>
        <v>0</v>
      </c>
      <c r="F3373" s="18">
        <f>IFERROR(VLOOKUP(A3373,[1]Monitoramento_Base_somente_disp!$A:$J,8,FALSE),0)</f>
        <v>0</v>
      </c>
      <c r="G3373" s="18">
        <f>IFERROR(VLOOKUP(A3373,[1]Monitoramento_Base_somente_disp!$A:$J,9,FALSE),0)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0</v>
      </c>
      <c r="O3373" s="18">
        <f>IFERROR(VLOOKUP(A3373,[3]Sheet1!$A:$G,5,FALSE),0)</f>
        <v>5126883</v>
      </c>
      <c r="P3373" s="18">
        <f>IFERROR(VLOOKUP(A3373,[3]Sheet1!$A:$G,6,FALSE),0)</f>
        <v>0</v>
      </c>
      <c r="Q3373" s="18">
        <f>IFERROR(VLOOKUP(A3373,[3]Sheet1!$A:$G,7,FALSE),0)</f>
        <v>0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Não</v>
      </c>
      <c r="U3373" s="18" t="str">
        <f t="shared" si="314"/>
        <v>Sim</v>
      </c>
      <c r="V3373" s="18" t="str">
        <f t="shared" si="315"/>
        <v>Não</v>
      </c>
      <c r="W3373" s="18" t="str">
        <f t="shared" si="316"/>
        <v>Não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IFERROR(VLOOKUP(A3374,[1]Monitoramento_Base_somente_disp!$A:$J,4,FALSE),0)</f>
        <v>0</v>
      </c>
      <c r="C3374" s="18">
        <f>IFERROR(VLOOKUP(A3374,[1]Monitoramento_Base_somente_disp!$A:$J,5,FALSE),0)</f>
        <v>0</v>
      </c>
      <c r="D3374" s="18">
        <f>IFERROR(VLOOKUP(A3374,[1]Monitoramento_Base_somente_disp!$A:$J,6,FALSE),0)</f>
        <v>0</v>
      </c>
      <c r="E3374" s="18">
        <f>IFERROR(VLOOKUP(A3374,[1]Monitoramento_Base_somente_disp!$A:$J,7,FALSE),0)</f>
        <v>0</v>
      </c>
      <c r="F3374" s="18">
        <f>IFERROR(VLOOKUP(A3374,[1]Monitoramento_Base_somente_disp!$A:$J,8,FALSE),0)</f>
        <v>0</v>
      </c>
      <c r="G3374" s="18">
        <f>IFERROR(VLOOKUP(A3374,[1]Monitoramento_Base_somente_disp!$A:$J,9,FALSE),0)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66127</v>
      </c>
      <c r="O3374" s="18">
        <f>IFERROR(VLOOKUP(A3374,[3]Sheet1!$A:$G,5,FALSE),0)</f>
        <v>978847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IFERROR(VLOOKUP(A3375,[1]Monitoramento_Base_somente_disp!$A:$J,4,FALSE),0)</f>
        <v>0</v>
      </c>
      <c r="C3375" s="18">
        <f>IFERROR(VLOOKUP(A3375,[1]Monitoramento_Base_somente_disp!$A:$J,5,FALSE),0)</f>
        <v>0</v>
      </c>
      <c r="D3375" s="18">
        <f>IFERROR(VLOOKUP(A3375,[1]Monitoramento_Base_somente_disp!$A:$J,6,FALSE),0)</f>
        <v>0</v>
      </c>
      <c r="E3375" s="18">
        <f>IFERROR(VLOOKUP(A3375,[1]Monitoramento_Base_somente_disp!$A:$J,7,FALSE),0)</f>
        <v>0</v>
      </c>
      <c r="F3375" s="18">
        <f>IFERROR(VLOOKUP(A3375,[1]Monitoramento_Base_somente_disp!$A:$J,8,FALSE),0)</f>
        <v>0</v>
      </c>
      <c r="G3375" s="18">
        <f>IFERROR(VLOOKUP(A3375,[1]Monitoramento_Base_somente_disp!$A:$J,9,FALSE),0)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1720</v>
      </c>
      <c r="O3375" s="18">
        <f>IFERROR(VLOOKUP(A3375,[3]Sheet1!$A:$G,5,FALSE),0)</f>
        <v>0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Não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IFERROR(VLOOKUP(A3376,[1]Monitoramento_Base_somente_disp!$A:$J,4,FALSE),0)</f>
        <v>0</v>
      </c>
      <c r="C3376" s="18">
        <f>IFERROR(VLOOKUP(A3376,[1]Monitoramento_Base_somente_disp!$A:$J,5,FALSE),0)</f>
        <v>0</v>
      </c>
      <c r="D3376" s="18">
        <f>IFERROR(VLOOKUP(A3376,[1]Monitoramento_Base_somente_disp!$A:$J,6,FALSE),0)</f>
        <v>0</v>
      </c>
      <c r="E3376" s="18">
        <f>IFERROR(VLOOKUP(A3376,[1]Monitoramento_Base_somente_disp!$A:$J,7,FALSE),0)</f>
        <v>0</v>
      </c>
      <c r="F3376" s="18">
        <f>IFERROR(VLOOKUP(A3376,[1]Monitoramento_Base_somente_disp!$A:$J,8,FALSE),0)</f>
        <v>0</v>
      </c>
      <c r="G3376" s="18">
        <f>IFERROR(VLOOKUP(A3376,[1]Monitoramento_Base_somente_disp!$A:$J,9,FALSE),0)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IFERROR(VLOOKUP(A3377,[1]Monitoramento_Base_somente_disp!$A:$J,4,FALSE),0)</f>
        <v>0</v>
      </c>
      <c r="C3377" s="18">
        <f>IFERROR(VLOOKUP(A3377,[1]Monitoramento_Base_somente_disp!$A:$J,5,FALSE),0)</f>
        <v>0</v>
      </c>
      <c r="D3377" s="18">
        <f>IFERROR(VLOOKUP(A3377,[1]Monitoramento_Base_somente_disp!$A:$J,6,FALSE),0)</f>
        <v>0</v>
      </c>
      <c r="E3377" s="18">
        <f>IFERROR(VLOOKUP(A3377,[1]Monitoramento_Base_somente_disp!$A:$J,7,FALSE),0)</f>
        <v>0</v>
      </c>
      <c r="F3377" s="18">
        <f>IFERROR(VLOOKUP(A3377,[1]Monitoramento_Base_somente_disp!$A:$J,8,FALSE),0)</f>
        <v>0</v>
      </c>
      <c r="G3377" s="18">
        <f>IFERROR(VLOOKUP(A3377,[1]Monitoramento_Base_somente_disp!$A:$J,9,FALSE),0)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IFERROR(VLOOKUP(A3378,[1]Monitoramento_Base_somente_disp!$A:$J,4,FALSE),0)</f>
        <v>0</v>
      </c>
      <c r="C3378" s="18">
        <f>IFERROR(VLOOKUP(A3378,[1]Monitoramento_Base_somente_disp!$A:$J,5,FALSE),0)</f>
        <v>0</v>
      </c>
      <c r="D3378" s="18">
        <f>IFERROR(VLOOKUP(A3378,[1]Monitoramento_Base_somente_disp!$A:$J,6,FALSE),0)</f>
        <v>0</v>
      </c>
      <c r="E3378" s="18">
        <f>IFERROR(VLOOKUP(A3378,[1]Monitoramento_Base_somente_disp!$A:$J,7,FALSE),0)</f>
        <v>0</v>
      </c>
      <c r="F3378" s="18">
        <f>IFERROR(VLOOKUP(A3378,[1]Monitoramento_Base_somente_disp!$A:$J,8,FALSE),0)</f>
        <v>0</v>
      </c>
      <c r="G3378" s="18">
        <f>IFERROR(VLOOKUP(A3378,[1]Monitoramento_Base_somente_disp!$A:$J,9,FALSE),0)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IFERROR(VLOOKUP(A3379,[1]Monitoramento_Base_somente_disp!$A:$J,4,FALSE),0)</f>
        <v>0</v>
      </c>
      <c r="C3379" s="18">
        <f>IFERROR(VLOOKUP(A3379,[1]Monitoramento_Base_somente_disp!$A:$J,5,FALSE),0)</f>
        <v>0</v>
      </c>
      <c r="D3379" s="18">
        <f>IFERROR(VLOOKUP(A3379,[1]Monitoramento_Base_somente_disp!$A:$J,6,FALSE),0)</f>
        <v>0</v>
      </c>
      <c r="E3379" s="18">
        <f>IFERROR(VLOOKUP(A3379,[1]Monitoramento_Base_somente_disp!$A:$J,7,FALSE),0)</f>
        <v>0</v>
      </c>
      <c r="F3379" s="18">
        <f>IFERROR(VLOOKUP(A3379,[1]Monitoramento_Base_somente_disp!$A:$J,8,FALSE),0)</f>
        <v>0</v>
      </c>
      <c r="G3379" s="18">
        <f>IFERROR(VLOOKUP(A3379,[1]Monitoramento_Base_somente_disp!$A:$J,9,FALSE),0)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IFERROR(VLOOKUP(A3380,[1]Monitoramento_Base_somente_disp!$A:$J,4,FALSE),0)</f>
        <v>0</v>
      </c>
      <c r="C3380" s="18">
        <f>IFERROR(VLOOKUP(A3380,[1]Monitoramento_Base_somente_disp!$A:$J,5,FALSE),0)</f>
        <v>2341155</v>
      </c>
      <c r="D3380" s="18">
        <f>IFERROR(VLOOKUP(A3380,[1]Monitoramento_Base_somente_disp!$A:$J,6,FALSE),0)</f>
        <v>0</v>
      </c>
      <c r="E3380" s="18">
        <f>IFERROR(VLOOKUP(A3380,[1]Monitoramento_Base_somente_disp!$A:$J,7,FALSE),0)</f>
        <v>0</v>
      </c>
      <c r="F3380" s="18">
        <f>IFERROR(VLOOKUP(A3380,[1]Monitoramento_Base_somente_disp!$A:$J,8,FALSE),0)</f>
        <v>0</v>
      </c>
      <c r="G3380" s="18">
        <f>IFERROR(VLOOKUP(A3380,[1]Monitoramento_Base_somente_disp!$A:$J,9,FALSE),0)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27448</v>
      </c>
      <c r="O3380" s="18">
        <f>IFERROR(VLOOKUP(A3380,[3]Sheet1!$A:$G,5,FALSE),0)</f>
        <v>0</v>
      </c>
      <c r="P3380" s="18">
        <f>IFERROR(VLOOKUP(A3380,[3]Sheet1!$A:$G,6,FALSE),0)</f>
        <v>0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Não</v>
      </c>
      <c r="W3380" s="18" t="str">
        <f t="shared" si="316"/>
        <v>Não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IFERROR(VLOOKUP(A3381,[1]Monitoramento_Base_somente_disp!$A:$J,4,FALSE),0)</f>
        <v>0</v>
      </c>
      <c r="C3381" s="18">
        <f>IFERROR(VLOOKUP(A3381,[1]Monitoramento_Base_somente_disp!$A:$J,5,FALSE),0)</f>
        <v>0</v>
      </c>
      <c r="D3381" s="18">
        <f>IFERROR(VLOOKUP(A3381,[1]Monitoramento_Base_somente_disp!$A:$J,6,FALSE),0)</f>
        <v>0</v>
      </c>
      <c r="E3381" s="18">
        <f>IFERROR(VLOOKUP(A3381,[1]Monitoramento_Base_somente_disp!$A:$J,7,FALSE),0)</f>
        <v>0</v>
      </c>
      <c r="F3381" s="18">
        <f>IFERROR(VLOOKUP(A3381,[1]Monitoramento_Base_somente_disp!$A:$J,8,FALSE),0)</f>
        <v>0</v>
      </c>
      <c r="G3381" s="18">
        <f>IFERROR(VLOOKUP(A3381,[1]Monitoramento_Base_somente_disp!$A:$J,9,FALSE),0)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0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Não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IFERROR(VLOOKUP(A3382,[1]Monitoramento_Base_somente_disp!$A:$J,4,FALSE),0)</f>
        <v>0</v>
      </c>
      <c r="C3382" s="18">
        <f>IFERROR(VLOOKUP(A3382,[1]Monitoramento_Base_somente_disp!$A:$J,5,FALSE),0)</f>
        <v>8789</v>
      </c>
      <c r="D3382" s="18">
        <f>IFERROR(VLOOKUP(A3382,[1]Monitoramento_Base_somente_disp!$A:$J,6,FALSE),0)</f>
        <v>0</v>
      </c>
      <c r="E3382" s="18">
        <f>IFERROR(VLOOKUP(A3382,[1]Monitoramento_Base_somente_disp!$A:$J,7,FALSE),0)</f>
        <v>0</v>
      </c>
      <c r="F3382" s="18">
        <f>IFERROR(VLOOKUP(A3382,[1]Monitoramento_Base_somente_disp!$A:$J,8,FALSE),0)</f>
        <v>0</v>
      </c>
      <c r="G3382" s="18">
        <f>IFERROR(VLOOKUP(A3382,[1]Monitoramento_Base_somente_disp!$A:$J,9,FALSE),0)</f>
        <v>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Não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IFERROR(VLOOKUP(A3383,[1]Monitoramento_Base_somente_disp!$A:$J,4,FALSE),0)</f>
        <v>0</v>
      </c>
      <c r="C3383" s="18">
        <f>IFERROR(VLOOKUP(A3383,[1]Monitoramento_Base_somente_disp!$A:$J,5,FALSE),0)</f>
        <v>0</v>
      </c>
      <c r="D3383" s="18">
        <f>IFERROR(VLOOKUP(A3383,[1]Monitoramento_Base_somente_disp!$A:$J,6,FALSE),0)</f>
        <v>0</v>
      </c>
      <c r="E3383" s="18">
        <f>IFERROR(VLOOKUP(A3383,[1]Monitoramento_Base_somente_disp!$A:$J,7,FALSE),0)</f>
        <v>0</v>
      </c>
      <c r="F3383" s="18">
        <f>IFERROR(VLOOKUP(A3383,[1]Monitoramento_Base_somente_disp!$A:$J,8,FALSE),0)</f>
        <v>0</v>
      </c>
      <c r="G3383" s="18">
        <f>IFERROR(VLOOKUP(A3383,[1]Monitoramento_Base_somente_disp!$A:$J,9,FALSE),0)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51993</v>
      </c>
      <c r="O3383" s="18">
        <f>IFERROR(VLOOKUP(A3383,[3]Sheet1!$A:$G,5,FALSE),0)</f>
        <v>0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Sim</v>
      </c>
      <c r="U3383" s="18" t="str">
        <f t="shared" si="314"/>
        <v>Não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IFERROR(VLOOKUP(A3384,[1]Monitoramento_Base_somente_disp!$A:$J,4,FALSE),0)</f>
        <v>0</v>
      </c>
      <c r="C3384" s="18">
        <f>IFERROR(VLOOKUP(A3384,[1]Monitoramento_Base_somente_disp!$A:$J,5,FALSE),0)</f>
        <v>0</v>
      </c>
      <c r="D3384" s="18">
        <f>IFERROR(VLOOKUP(A3384,[1]Monitoramento_Base_somente_disp!$A:$J,6,FALSE),0)</f>
        <v>0</v>
      </c>
      <c r="E3384" s="18">
        <f>IFERROR(VLOOKUP(A3384,[1]Monitoramento_Base_somente_disp!$A:$J,7,FALSE),0)</f>
        <v>0</v>
      </c>
      <c r="F3384" s="18">
        <f>IFERROR(VLOOKUP(A3384,[1]Monitoramento_Base_somente_disp!$A:$J,8,FALSE),0)</f>
        <v>0</v>
      </c>
      <c r="G3384" s="18">
        <f>IFERROR(VLOOKUP(A3384,[1]Monitoramento_Base_somente_disp!$A:$J,9,FALSE),0)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51580</v>
      </c>
      <c r="O3384" s="18">
        <f>IFERROR(VLOOKUP(A3384,[3]Sheet1!$A:$G,5,FALSE),0)</f>
        <v>0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Não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IFERROR(VLOOKUP(A3385,[1]Monitoramento_Base_somente_disp!$A:$J,4,FALSE),0)</f>
        <v>0</v>
      </c>
      <c r="C3385" s="18">
        <f>IFERROR(VLOOKUP(A3385,[1]Monitoramento_Base_somente_disp!$A:$J,5,FALSE),0)</f>
        <v>0</v>
      </c>
      <c r="D3385" s="18">
        <f>IFERROR(VLOOKUP(A3385,[1]Monitoramento_Base_somente_disp!$A:$J,6,FALSE),0)</f>
        <v>0</v>
      </c>
      <c r="E3385" s="18">
        <f>IFERROR(VLOOKUP(A3385,[1]Monitoramento_Base_somente_disp!$A:$J,7,FALSE),0)</f>
        <v>0</v>
      </c>
      <c r="F3385" s="18">
        <f>IFERROR(VLOOKUP(A3385,[1]Monitoramento_Base_somente_disp!$A:$J,8,FALSE),0)</f>
        <v>0</v>
      </c>
      <c r="G3385" s="18">
        <f>IFERROR(VLOOKUP(A3385,[1]Monitoramento_Base_somente_disp!$A:$J,9,FALSE),0)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65869</v>
      </c>
      <c r="O3385" s="18">
        <f>IFERROR(VLOOKUP(A3385,[3]Sheet1!$A:$G,5,FALSE),0)</f>
        <v>0</v>
      </c>
      <c r="P3385" s="18">
        <f>IFERROR(VLOOKUP(A3385,[3]Sheet1!$A:$G,6,FALSE),0)</f>
        <v>0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Não</v>
      </c>
      <c r="V3385" s="18" t="str">
        <f t="shared" si="315"/>
        <v>Não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IFERROR(VLOOKUP(A3386,[1]Monitoramento_Base_somente_disp!$A:$J,4,FALSE),0)</f>
        <v>0</v>
      </c>
      <c r="C3386" s="18">
        <f>IFERROR(VLOOKUP(A3386,[1]Monitoramento_Base_somente_disp!$A:$J,5,FALSE),0)</f>
        <v>0</v>
      </c>
      <c r="D3386" s="18">
        <f>IFERROR(VLOOKUP(A3386,[1]Monitoramento_Base_somente_disp!$A:$J,6,FALSE),0)</f>
        <v>0</v>
      </c>
      <c r="E3386" s="18">
        <f>IFERROR(VLOOKUP(A3386,[1]Monitoramento_Base_somente_disp!$A:$J,7,FALSE),0)</f>
        <v>0</v>
      </c>
      <c r="F3386" s="18">
        <f>IFERROR(VLOOKUP(A3386,[1]Monitoramento_Base_somente_disp!$A:$J,8,FALSE),0)</f>
        <v>0</v>
      </c>
      <c r="G3386" s="18">
        <f>IFERROR(VLOOKUP(A3386,[1]Monitoramento_Base_somente_disp!$A:$J,9,FALSE),0)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IFERROR(VLOOKUP(A3387,[1]Monitoramento_Base_somente_disp!$A:$J,4,FALSE),0)</f>
        <v>51752</v>
      </c>
      <c r="C3387" s="18">
        <f>IFERROR(VLOOKUP(A3387,[1]Monitoramento_Base_somente_disp!$A:$J,5,FALSE),0)</f>
        <v>10084131</v>
      </c>
      <c r="D3387" s="18">
        <f>IFERROR(VLOOKUP(A3387,[1]Monitoramento_Base_somente_disp!$A:$J,6,FALSE),0)</f>
        <v>0</v>
      </c>
      <c r="E3387" s="18">
        <f>IFERROR(VLOOKUP(A3387,[1]Monitoramento_Base_somente_disp!$A:$J,7,FALSE),0)</f>
        <v>0</v>
      </c>
      <c r="F3387" s="18">
        <f>IFERROR(VLOOKUP(A3387,[1]Monitoramento_Base_somente_disp!$A:$J,8,FALSE),0)</f>
        <v>0</v>
      </c>
      <c r="G3387" s="18">
        <f>IFERROR(VLOOKUP(A3387,[1]Monitoramento_Base_somente_disp!$A:$J,9,FALSE),0)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Não</v>
      </c>
      <c r="W3387" s="18" t="str">
        <f t="shared" si="316"/>
        <v>Não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IFERROR(VLOOKUP(A3388,[1]Monitoramento_Base_somente_disp!$A:$J,4,FALSE),0)</f>
        <v>0</v>
      </c>
      <c r="C3388" s="18">
        <f>IFERROR(VLOOKUP(A3388,[1]Monitoramento_Base_somente_disp!$A:$J,5,FALSE),0)</f>
        <v>0</v>
      </c>
      <c r="D3388" s="18">
        <f>IFERROR(VLOOKUP(A3388,[1]Monitoramento_Base_somente_disp!$A:$J,6,FALSE),0)</f>
        <v>0</v>
      </c>
      <c r="E3388" s="18">
        <f>IFERROR(VLOOKUP(A3388,[1]Monitoramento_Base_somente_disp!$A:$J,7,FALSE),0)</f>
        <v>0</v>
      </c>
      <c r="F3388" s="18">
        <f>IFERROR(VLOOKUP(A3388,[1]Monitoramento_Base_somente_disp!$A:$J,8,FALSE),0)</f>
        <v>0</v>
      </c>
      <c r="G3388" s="18">
        <f>IFERROR(VLOOKUP(A3388,[1]Monitoramento_Base_somente_disp!$A:$J,9,FALSE),0)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IFERROR(VLOOKUP(A3389,[1]Monitoramento_Base_somente_disp!$A:$J,4,FALSE),0)</f>
        <v>0</v>
      </c>
      <c r="C3389" s="18">
        <f>IFERROR(VLOOKUP(A3389,[1]Monitoramento_Base_somente_disp!$A:$J,5,FALSE),0)</f>
        <v>29253209</v>
      </c>
      <c r="D3389" s="18">
        <f>IFERROR(VLOOKUP(A3389,[1]Monitoramento_Base_somente_disp!$A:$J,6,FALSE),0)</f>
        <v>0</v>
      </c>
      <c r="E3389" s="18">
        <f>IFERROR(VLOOKUP(A3389,[1]Monitoramento_Base_somente_disp!$A:$J,7,FALSE),0)</f>
        <v>0</v>
      </c>
      <c r="F3389" s="18">
        <f>IFERROR(VLOOKUP(A3389,[1]Monitoramento_Base_somente_disp!$A:$J,8,FALSE),0)</f>
        <v>0</v>
      </c>
      <c r="G3389" s="18">
        <f>IFERROR(VLOOKUP(A3389,[1]Monitoramento_Base_somente_disp!$A:$J,9,FALSE),0)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0</v>
      </c>
      <c r="O3389" s="18">
        <f>IFERROR(VLOOKUP(A3389,[3]Sheet1!$A:$G,5,FALSE),0)</f>
        <v>0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Não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Não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IFERROR(VLOOKUP(A3390,[1]Monitoramento_Base_somente_disp!$A:$J,4,FALSE),0)</f>
        <v>0</v>
      </c>
      <c r="C3390" s="18">
        <f>IFERROR(VLOOKUP(A3390,[1]Monitoramento_Base_somente_disp!$A:$J,5,FALSE),0)</f>
        <v>0</v>
      </c>
      <c r="D3390" s="18">
        <f>IFERROR(VLOOKUP(A3390,[1]Monitoramento_Base_somente_disp!$A:$J,6,FALSE),0)</f>
        <v>0</v>
      </c>
      <c r="E3390" s="18">
        <f>IFERROR(VLOOKUP(A3390,[1]Monitoramento_Base_somente_disp!$A:$J,7,FALSE),0)</f>
        <v>0</v>
      </c>
      <c r="F3390" s="18">
        <f>IFERROR(VLOOKUP(A3390,[1]Monitoramento_Base_somente_disp!$A:$J,8,FALSE),0)</f>
        <v>0</v>
      </c>
      <c r="G3390" s="18">
        <f>IFERROR(VLOOKUP(A3390,[1]Monitoramento_Base_somente_disp!$A:$J,9,FALSE),0)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32549</v>
      </c>
      <c r="O3390" s="18">
        <f>IFERROR(VLOOKUP(A3390,[3]Sheet1!$A:$G,5,FALSE),0)</f>
        <v>0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Sim</v>
      </c>
      <c r="U3390" s="18" t="str">
        <f t="shared" si="314"/>
        <v>Não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IFERROR(VLOOKUP(A3391,[1]Monitoramento_Base_somente_disp!$A:$J,4,FALSE),0)</f>
        <v>0</v>
      </c>
      <c r="C3391" s="18">
        <f>IFERROR(VLOOKUP(A3391,[1]Monitoramento_Base_somente_disp!$A:$J,5,FALSE),0)</f>
        <v>0</v>
      </c>
      <c r="D3391" s="18">
        <f>IFERROR(VLOOKUP(A3391,[1]Monitoramento_Base_somente_disp!$A:$J,6,FALSE),0)</f>
        <v>0</v>
      </c>
      <c r="E3391" s="18">
        <f>IFERROR(VLOOKUP(A3391,[1]Monitoramento_Base_somente_disp!$A:$J,7,FALSE),0)</f>
        <v>0</v>
      </c>
      <c r="F3391" s="18">
        <f>IFERROR(VLOOKUP(A3391,[1]Monitoramento_Base_somente_disp!$A:$J,8,FALSE),0)</f>
        <v>0</v>
      </c>
      <c r="G3391" s="18">
        <f>IFERROR(VLOOKUP(A3391,[1]Monitoramento_Base_somente_disp!$A:$J,9,FALSE),0)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IFERROR(VLOOKUP(A3392,[1]Monitoramento_Base_somente_disp!$A:$J,4,FALSE),0)</f>
        <v>0</v>
      </c>
      <c r="C3392" s="18">
        <f>IFERROR(VLOOKUP(A3392,[1]Monitoramento_Base_somente_disp!$A:$J,5,FALSE),0)</f>
        <v>801567</v>
      </c>
      <c r="D3392" s="18">
        <f>IFERROR(VLOOKUP(A3392,[1]Monitoramento_Base_somente_disp!$A:$J,6,FALSE),0)</f>
        <v>0</v>
      </c>
      <c r="E3392" s="18">
        <f>IFERROR(VLOOKUP(A3392,[1]Monitoramento_Base_somente_disp!$A:$J,7,FALSE),0)</f>
        <v>0</v>
      </c>
      <c r="F3392" s="18">
        <f>IFERROR(VLOOKUP(A3392,[1]Monitoramento_Base_somente_disp!$A:$J,8,FALSE),0)</f>
        <v>0</v>
      </c>
      <c r="G3392" s="18">
        <f>IFERROR(VLOOKUP(A3392,[1]Monitoramento_Base_somente_disp!$A:$J,9,FALSE),0)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56258</v>
      </c>
      <c r="O3392" s="18">
        <f>IFERROR(VLOOKUP(A3392,[3]Sheet1!$A:$G,5,FALSE),0)</f>
        <v>0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Sim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Não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IFERROR(VLOOKUP(A3393,[1]Monitoramento_Base_somente_disp!$A:$J,4,FALSE),0)</f>
        <v>0</v>
      </c>
      <c r="C3393" s="18">
        <f>IFERROR(VLOOKUP(A3393,[1]Monitoramento_Base_somente_disp!$A:$J,5,FALSE),0)</f>
        <v>0</v>
      </c>
      <c r="D3393" s="18">
        <f>IFERROR(VLOOKUP(A3393,[1]Monitoramento_Base_somente_disp!$A:$J,6,FALSE),0)</f>
        <v>0</v>
      </c>
      <c r="E3393" s="18">
        <f>IFERROR(VLOOKUP(A3393,[1]Monitoramento_Base_somente_disp!$A:$J,7,FALSE),0)</f>
        <v>0</v>
      </c>
      <c r="F3393" s="18">
        <f>IFERROR(VLOOKUP(A3393,[1]Monitoramento_Base_somente_disp!$A:$J,8,FALSE),0)</f>
        <v>0</v>
      </c>
      <c r="G3393" s="18">
        <f>IFERROR(VLOOKUP(A3393,[1]Monitoramento_Base_somente_disp!$A:$J,9,FALSE),0)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IFERROR(VLOOKUP(A3394,[1]Monitoramento_Base_somente_disp!$A:$J,4,FALSE),0)</f>
        <v>61458</v>
      </c>
      <c r="C3394" s="18">
        <f>IFERROR(VLOOKUP(A3394,[1]Monitoramento_Base_somente_disp!$A:$J,5,FALSE),0)</f>
        <v>7793620</v>
      </c>
      <c r="D3394" s="18">
        <f>IFERROR(VLOOKUP(A3394,[1]Monitoramento_Base_somente_disp!$A:$J,6,FALSE),0)</f>
        <v>0</v>
      </c>
      <c r="E3394" s="18">
        <f>IFERROR(VLOOKUP(A3394,[1]Monitoramento_Base_somente_disp!$A:$J,7,FALSE),0)</f>
        <v>0</v>
      </c>
      <c r="F3394" s="18">
        <f>IFERROR(VLOOKUP(A3394,[1]Monitoramento_Base_somente_disp!$A:$J,8,FALSE),0)</f>
        <v>0</v>
      </c>
      <c r="G3394" s="18">
        <f>IFERROR(VLOOKUP(A3394,[1]Monitoramento_Base_somente_disp!$A:$J,9,FALSE),0)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Não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>
        <f>IFERROR(VLOOKUP(A3395,[1]Monitoramento_Base_somente_disp!$A:$J,4,FALSE),0)</f>
        <v>70016</v>
      </c>
      <c r="C3395" s="18">
        <f>IFERROR(VLOOKUP(A3395,[1]Monitoramento_Base_somente_disp!$A:$J,5,FALSE),0)</f>
        <v>16046283</v>
      </c>
      <c r="D3395" s="18">
        <f>IFERROR(VLOOKUP(A3395,[1]Monitoramento_Base_somente_disp!$A:$J,6,FALSE),0)</f>
        <v>0</v>
      </c>
      <c r="E3395" s="18">
        <f>IFERROR(VLOOKUP(A3395,[1]Monitoramento_Base_somente_disp!$A:$J,7,FALSE),0)</f>
        <v>0</v>
      </c>
      <c r="F3395" s="18">
        <f>IFERROR(VLOOKUP(A3395,[1]Monitoramento_Base_somente_disp!$A:$J,8,FALSE),0)</f>
        <v>0</v>
      </c>
      <c r="G3395" s="18">
        <f>IFERROR(VLOOKUP(A3395,[1]Monitoramento_Base_somente_disp!$A:$J,9,FALSE),0)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Não</v>
      </c>
      <c r="W3395" s="18" t="str">
        <f t="shared" si="316"/>
        <v>Não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IFERROR(VLOOKUP(A3396,[1]Monitoramento_Base_somente_disp!$A:$J,4,FALSE),0)</f>
        <v>0</v>
      </c>
      <c r="C3396" s="18">
        <f>IFERROR(VLOOKUP(A3396,[1]Monitoramento_Base_somente_disp!$A:$J,5,FALSE),0)</f>
        <v>0</v>
      </c>
      <c r="D3396" s="18">
        <f>IFERROR(VLOOKUP(A3396,[1]Monitoramento_Base_somente_disp!$A:$J,6,FALSE),0)</f>
        <v>0</v>
      </c>
      <c r="E3396" s="18">
        <f>IFERROR(VLOOKUP(A3396,[1]Monitoramento_Base_somente_disp!$A:$J,7,FALSE),0)</f>
        <v>0</v>
      </c>
      <c r="F3396" s="18">
        <f>IFERROR(VLOOKUP(A3396,[1]Monitoramento_Base_somente_disp!$A:$J,8,FALSE),0)</f>
        <v>0</v>
      </c>
      <c r="G3396" s="18">
        <f>IFERROR(VLOOKUP(A3396,[1]Monitoramento_Base_somente_disp!$A:$J,9,FALSE),0)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0</v>
      </c>
      <c r="O3396" s="18">
        <f>IFERROR(VLOOKUP(A3396,[3]Sheet1!$A:$G,5,FALSE),0)</f>
        <v>0</v>
      </c>
      <c r="P3396" s="18">
        <f>IFERROR(VLOOKUP(A3396,[3]Sheet1!$A:$G,6,FALSE),0)</f>
        <v>0</v>
      </c>
      <c r="Q3396" s="18">
        <f>IFERROR(VLOOKUP(A3396,[3]Sheet1!$A:$G,7,FALSE),0)</f>
        <v>0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Não</v>
      </c>
      <c r="U3396" s="18" t="str">
        <f t="shared" si="314"/>
        <v>Não</v>
      </c>
      <c r="V3396" s="18" t="str">
        <f t="shared" si="315"/>
        <v>Não</v>
      </c>
      <c r="W3396" s="18" t="str">
        <f t="shared" si="316"/>
        <v>Não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IFERROR(VLOOKUP(A3397,[1]Monitoramento_Base_somente_disp!$A:$J,4,FALSE),0)</f>
        <v>0</v>
      </c>
      <c r="C3397" s="18">
        <f>IFERROR(VLOOKUP(A3397,[1]Monitoramento_Base_somente_disp!$A:$J,5,FALSE),0)</f>
        <v>0</v>
      </c>
      <c r="D3397" s="18">
        <f>IFERROR(VLOOKUP(A3397,[1]Monitoramento_Base_somente_disp!$A:$J,6,FALSE),0)</f>
        <v>0</v>
      </c>
      <c r="E3397" s="18">
        <f>IFERROR(VLOOKUP(A3397,[1]Monitoramento_Base_somente_disp!$A:$J,7,FALSE),0)</f>
        <v>0</v>
      </c>
      <c r="F3397" s="18">
        <f>IFERROR(VLOOKUP(A3397,[1]Monitoramento_Base_somente_disp!$A:$J,8,FALSE),0)</f>
        <v>0</v>
      </c>
      <c r="G3397" s="18">
        <f>IFERROR(VLOOKUP(A3397,[1]Monitoramento_Base_somente_disp!$A:$J,9,FALSE),0)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0</v>
      </c>
      <c r="O3397" s="18">
        <f>IFERROR(VLOOKUP(A3397,[3]Sheet1!$A:$G,5,FALSE),0)</f>
        <v>0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Não</v>
      </c>
      <c r="U3397" s="18" t="str">
        <f t="shared" si="314"/>
        <v>Não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IFERROR(VLOOKUP(A3398,[1]Monitoramento_Base_somente_disp!$A:$J,4,FALSE),0)</f>
        <v>0</v>
      </c>
      <c r="C3398" s="18">
        <f>IFERROR(VLOOKUP(A3398,[1]Monitoramento_Base_somente_disp!$A:$J,5,FALSE),0)</f>
        <v>0</v>
      </c>
      <c r="D3398" s="18">
        <f>IFERROR(VLOOKUP(A3398,[1]Monitoramento_Base_somente_disp!$A:$J,6,FALSE),0)</f>
        <v>0</v>
      </c>
      <c r="E3398" s="18">
        <f>IFERROR(VLOOKUP(A3398,[1]Monitoramento_Base_somente_disp!$A:$J,7,FALSE),0)</f>
        <v>0</v>
      </c>
      <c r="F3398" s="18">
        <f>IFERROR(VLOOKUP(A3398,[1]Monitoramento_Base_somente_disp!$A:$J,8,FALSE),0)</f>
        <v>0</v>
      </c>
      <c r="G3398" s="18">
        <f>IFERROR(VLOOKUP(A3398,[1]Monitoramento_Base_somente_disp!$A:$J,9,FALSE),0)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IFERROR(VLOOKUP(A3399,[1]Monitoramento_Base_somente_disp!$A:$J,4,FALSE),0)</f>
        <v>70225</v>
      </c>
      <c r="C3399" s="18">
        <f>IFERROR(VLOOKUP(A3399,[1]Monitoramento_Base_somente_disp!$A:$J,5,FALSE),0)</f>
        <v>12807361</v>
      </c>
      <c r="D3399" s="18">
        <f>IFERROR(VLOOKUP(A3399,[1]Monitoramento_Base_somente_disp!$A:$J,6,FALSE),0)</f>
        <v>0</v>
      </c>
      <c r="E3399" s="18">
        <f>IFERROR(VLOOKUP(A3399,[1]Monitoramento_Base_somente_disp!$A:$J,7,FALSE),0)</f>
        <v>0</v>
      </c>
      <c r="F3399" s="18">
        <f>IFERROR(VLOOKUP(A3399,[1]Monitoramento_Base_somente_disp!$A:$J,8,FALSE),0)</f>
        <v>0</v>
      </c>
      <c r="G3399" s="18">
        <f>IFERROR(VLOOKUP(A3399,[1]Monitoramento_Base_somente_disp!$A:$J,9,FALSE),0)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Não</v>
      </c>
      <c r="W3399" s="18" t="str">
        <f t="shared" si="322"/>
        <v>Não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IFERROR(VLOOKUP(A3400,[1]Monitoramento_Base_somente_disp!$A:$J,4,FALSE),0)</f>
        <v>0</v>
      </c>
      <c r="C3400" s="18">
        <f>IFERROR(VLOOKUP(A3400,[1]Monitoramento_Base_somente_disp!$A:$J,5,FALSE),0)</f>
        <v>0</v>
      </c>
      <c r="D3400" s="18">
        <f>IFERROR(VLOOKUP(A3400,[1]Monitoramento_Base_somente_disp!$A:$J,6,FALSE),0)</f>
        <v>0</v>
      </c>
      <c r="E3400" s="18">
        <f>IFERROR(VLOOKUP(A3400,[1]Monitoramento_Base_somente_disp!$A:$J,7,FALSE),0)</f>
        <v>0</v>
      </c>
      <c r="F3400" s="18">
        <f>IFERROR(VLOOKUP(A3400,[1]Monitoramento_Base_somente_disp!$A:$J,8,FALSE),0)</f>
        <v>0</v>
      </c>
      <c r="G3400" s="18">
        <f>IFERROR(VLOOKUP(A3400,[1]Monitoramento_Base_somente_disp!$A:$J,9,FALSE),0)</f>
        <v>0</v>
      </c>
      <c r="H3400" s="18">
        <f>IFERROR(VLOOKUP(A3400,[2]Sheet1!$A:$I,4,FALSE),0)</f>
        <v>0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Não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Não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IFERROR(VLOOKUP(A3401,[1]Monitoramento_Base_somente_disp!$A:$J,4,FALSE),0)</f>
        <v>0</v>
      </c>
      <c r="C3401" s="18">
        <f>IFERROR(VLOOKUP(A3401,[1]Monitoramento_Base_somente_disp!$A:$J,5,FALSE),0)</f>
        <v>2905334</v>
      </c>
      <c r="D3401" s="18">
        <f>IFERROR(VLOOKUP(A3401,[1]Monitoramento_Base_somente_disp!$A:$J,6,FALSE),0)</f>
        <v>0</v>
      </c>
      <c r="E3401" s="18">
        <f>IFERROR(VLOOKUP(A3401,[1]Monitoramento_Base_somente_disp!$A:$J,7,FALSE),0)</f>
        <v>0</v>
      </c>
      <c r="F3401" s="18">
        <f>IFERROR(VLOOKUP(A3401,[1]Monitoramento_Base_somente_disp!$A:$J,8,FALSE),0)</f>
        <v>0</v>
      </c>
      <c r="G3401" s="18">
        <f>IFERROR(VLOOKUP(A3401,[1]Monitoramento_Base_somente_disp!$A:$J,9,FALSE),0)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0</v>
      </c>
      <c r="O3401" s="18">
        <f>IFERROR(VLOOKUP(A3401,[3]Sheet1!$A:$G,5,FALSE),0)</f>
        <v>0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Não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IFERROR(VLOOKUP(A3402,[1]Monitoramento_Base_somente_disp!$A:$J,4,FALSE),0)</f>
        <v>0</v>
      </c>
      <c r="C3402" s="18">
        <f>IFERROR(VLOOKUP(A3402,[1]Monitoramento_Base_somente_disp!$A:$J,5,FALSE),0)</f>
        <v>0</v>
      </c>
      <c r="D3402" s="18">
        <f>IFERROR(VLOOKUP(A3402,[1]Monitoramento_Base_somente_disp!$A:$J,6,FALSE),0)</f>
        <v>0</v>
      </c>
      <c r="E3402" s="18">
        <f>IFERROR(VLOOKUP(A3402,[1]Monitoramento_Base_somente_disp!$A:$J,7,FALSE),0)</f>
        <v>0</v>
      </c>
      <c r="F3402" s="18">
        <f>IFERROR(VLOOKUP(A3402,[1]Monitoramento_Base_somente_disp!$A:$J,8,FALSE),0)</f>
        <v>0</v>
      </c>
      <c r="G3402" s="18">
        <f>IFERROR(VLOOKUP(A3402,[1]Monitoramento_Base_somente_disp!$A:$J,9,FALSE),0)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IFERROR(VLOOKUP(A3403,[1]Monitoramento_Base_somente_disp!$A:$J,4,FALSE),0)</f>
        <v>0</v>
      </c>
      <c r="C3403" s="18">
        <f>IFERROR(VLOOKUP(A3403,[1]Monitoramento_Base_somente_disp!$A:$J,5,FALSE),0)</f>
        <v>0</v>
      </c>
      <c r="D3403" s="18">
        <f>IFERROR(VLOOKUP(A3403,[1]Monitoramento_Base_somente_disp!$A:$J,6,FALSE),0)</f>
        <v>0</v>
      </c>
      <c r="E3403" s="18">
        <f>IFERROR(VLOOKUP(A3403,[1]Monitoramento_Base_somente_disp!$A:$J,7,FALSE),0)</f>
        <v>0</v>
      </c>
      <c r="F3403" s="18">
        <f>IFERROR(VLOOKUP(A3403,[1]Monitoramento_Base_somente_disp!$A:$J,8,FALSE),0)</f>
        <v>0</v>
      </c>
      <c r="G3403" s="18">
        <f>IFERROR(VLOOKUP(A3403,[1]Monitoramento_Base_somente_disp!$A:$J,9,FALSE),0)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IFERROR(VLOOKUP(A3404,[1]Monitoramento_Base_somente_disp!$A:$J,4,FALSE),0)</f>
        <v>0</v>
      </c>
      <c r="C3404" s="18">
        <f>IFERROR(VLOOKUP(A3404,[1]Monitoramento_Base_somente_disp!$A:$J,5,FALSE),0)</f>
        <v>0</v>
      </c>
      <c r="D3404" s="18">
        <f>IFERROR(VLOOKUP(A3404,[1]Monitoramento_Base_somente_disp!$A:$J,6,FALSE),0)</f>
        <v>0</v>
      </c>
      <c r="E3404" s="18">
        <f>IFERROR(VLOOKUP(A3404,[1]Monitoramento_Base_somente_disp!$A:$J,7,FALSE),0)</f>
        <v>0</v>
      </c>
      <c r="F3404" s="18">
        <f>IFERROR(VLOOKUP(A3404,[1]Monitoramento_Base_somente_disp!$A:$J,8,FALSE),0)</f>
        <v>0</v>
      </c>
      <c r="G3404" s="18">
        <f>IFERROR(VLOOKUP(A3404,[1]Monitoramento_Base_somente_disp!$A:$J,9,FALSE),0)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21285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Sim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IFERROR(VLOOKUP(A3405,[1]Monitoramento_Base_somente_disp!$A:$J,4,FALSE),0)</f>
        <v>0</v>
      </c>
      <c r="C3405" s="18">
        <f>IFERROR(VLOOKUP(A3405,[1]Monitoramento_Base_somente_disp!$A:$J,5,FALSE),0)</f>
        <v>0</v>
      </c>
      <c r="D3405" s="18">
        <f>IFERROR(VLOOKUP(A3405,[1]Monitoramento_Base_somente_disp!$A:$J,6,FALSE),0)</f>
        <v>0</v>
      </c>
      <c r="E3405" s="18">
        <f>IFERROR(VLOOKUP(A3405,[1]Monitoramento_Base_somente_disp!$A:$J,7,FALSE),0)</f>
        <v>0</v>
      </c>
      <c r="F3405" s="18">
        <f>IFERROR(VLOOKUP(A3405,[1]Monitoramento_Base_somente_disp!$A:$J,8,FALSE),0)</f>
        <v>0</v>
      </c>
      <c r="G3405" s="18">
        <f>IFERROR(VLOOKUP(A3405,[1]Monitoramento_Base_somente_disp!$A:$J,9,FALSE),0)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0</v>
      </c>
      <c r="O3405" s="18">
        <f>IFERROR(VLOOKUP(A3405,[3]Sheet1!$A:$G,5,FALSE),0)</f>
        <v>0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IFERROR(VLOOKUP(A3406,[1]Monitoramento_Base_somente_disp!$A:$J,4,FALSE),0)</f>
        <v>0</v>
      </c>
      <c r="C3406" s="18">
        <f>IFERROR(VLOOKUP(A3406,[1]Monitoramento_Base_somente_disp!$A:$J,5,FALSE),0)</f>
        <v>13449091</v>
      </c>
      <c r="D3406" s="18">
        <f>IFERROR(VLOOKUP(A3406,[1]Monitoramento_Base_somente_disp!$A:$J,6,FALSE),0)</f>
        <v>0</v>
      </c>
      <c r="E3406" s="18">
        <f>IFERROR(VLOOKUP(A3406,[1]Monitoramento_Base_somente_disp!$A:$J,7,FALSE),0)</f>
        <v>0</v>
      </c>
      <c r="F3406" s="18">
        <f>IFERROR(VLOOKUP(A3406,[1]Monitoramento_Base_somente_disp!$A:$J,8,FALSE),0)</f>
        <v>0</v>
      </c>
      <c r="G3406" s="18">
        <f>IFERROR(VLOOKUP(A3406,[1]Monitoramento_Base_somente_disp!$A:$J,9,FALSE),0)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Não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IFERROR(VLOOKUP(A3407,[1]Monitoramento_Base_somente_disp!$A:$J,4,FALSE),0)</f>
        <v>0</v>
      </c>
      <c r="C3407" s="18">
        <f>IFERROR(VLOOKUP(A3407,[1]Monitoramento_Base_somente_disp!$A:$J,5,FALSE),0)</f>
        <v>0</v>
      </c>
      <c r="D3407" s="18">
        <f>IFERROR(VLOOKUP(A3407,[1]Monitoramento_Base_somente_disp!$A:$J,6,FALSE),0)</f>
        <v>0</v>
      </c>
      <c r="E3407" s="18">
        <f>IFERROR(VLOOKUP(A3407,[1]Monitoramento_Base_somente_disp!$A:$J,7,FALSE),0)</f>
        <v>0</v>
      </c>
      <c r="F3407" s="18">
        <f>IFERROR(VLOOKUP(A3407,[1]Monitoramento_Base_somente_disp!$A:$J,8,FALSE),0)</f>
        <v>0</v>
      </c>
      <c r="G3407" s="18">
        <f>IFERROR(VLOOKUP(A3407,[1]Monitoramento_Base_somente_disp!$A:$J,9,FALSE),0)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1258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IFERROR(VLOOKUP(A3408,[1]Monitoramento_Base_somente_disp!$A:$J,4,FALSE),0)</f>
        <v>0</v>
      </c>
      <c r="C3408" s="18">
        <f>IFERROR(VLOOKUP(A3408,[1]Monitoramento_Base_somente_disp!$A:$J,5,FALSE),0)</f>
        <v>7805380</v>
      </c>
      <c r="D3408" s="18">
        <f>IFERROR(VLOOKUP(A3408,[1]Monitoramento_Base_somente_disp!$A:$J,6,FALSE),0)</f>
        <v>0</v>
      </c>
      <c r="E3408" s="18">
        <f>IFERROR(VLOOKUP(A3408,[1]Monitoramento_Base_somente_disp!$A:$J,7,FALSE),0)</f>
        <v>0</v>
      </c>
      <c r="F3408" s="18">
        <f>IFERROR(VLOOKUP(A3408,[1]Monitoramento_Base_somente_disp!$A:$J,8,FALSE),0)</f>
        <v>0</v>
      </c>
      <c r="G3408" s="18">
        <f>IFERROR(VLOOKUP(A3408,[1]Monitoramento_Base_somente_disp!$A:$J,9,FALSE),0)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Não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IFERROR(VLOOKUP(A3409,[1]Monitoramento_Base_somente_disp!$A:$J,4,FALSE),0)</f>
        <v>0</v>
      </c>
      <c r="C3409" s="18">
        <f>IFERROR(VLOOKUP(A3409,[1]Monitoramento_Base_somente_disp!$A:$J,5,FALSE),0)</f>
        <v>0</v>
      </c>
      <c r="D3409" s="18">
        <f>IFERROR(VLOOKUP(A3409,[1]Monitoramento_Base_somente_disp!$A:$J,6,FALSE),0)</f>
        <v>0</v>
      </c>
      <c r="E3409" s="18">
        <f>IFERROR(VLOOKUP(A3409,[1]Monitoramento_Base_somente_disp!$A:$J,7,FALSE),0)</f>
        <v>0</v>
      </c>
      <c r="F3409" s="18">
        <f>IFERROR(VLOOKUP(A3409,[1]Monitoramento_Base_somente_disp!$A:$J,8,FALSE),0)</f>
        <v>0</v>
      </c>
      <c r="G3409" s="18">
        <f>IFERROR(VLOOKUP(A3409,[1]Monitoramento_Base_somente_disp!$A:$J,9,FALSE),0)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91253</v>
      </c>
      <c r="O3409" s="18">
        <f>IFERROR(VLOOKUP(A3409,[3]Sheet1!$A:$G,5,FALSE),0)</f>
        <v>0</v>
      </c>
      <c r="P3409" s="18">
        <f>IFERROR(VLOOKUP(A3409,[3]Sheet1!$A:$G,6,FALSE),0)</f>
        <v>0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Não</v>
      </c>
      <c r="V3409" s="18" t="str">
        <f t="shared" si="321"/>
        <v>Não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IFERROR(VLOOKUP(A3410,[1]Monitoramento_Base_somente_disp!$A:$J,4,FALSE),0)</f>
        <v>0</v>
      </c>
      <c r="C3410" s="18">
        <f>IFERROR(VLOOKUP(A3410,[1]Monitoramento_Base_somente_disp!$A:$J,5,FALSE),0)</f>
        <v>0</v>
      </c>
      <c r="D3410" s="18">
        <f>IFERROR(VLOOKUP(A3410,[1]Monitoramento_Base_somente_disp!$A:$J,6,FALSE),0)</f>
        <v>0</v>
      </c>
      <c r="E3410" s="18">
        <f>IFERROR(VLOOKUP(A3410,[1]Monitoramento_Base_somente_disp!$A:$J,7,FALSE),0)</f>
        <v>0</v>
      </c>
      <c r="F3410" s="18">
        <f>IFERROR(VLOOKUP(A3410,[1]Monitoramento_Base_somente_disp!$A:$J,8,FALSE),0)</f>
        <v>0</v>
      </c>
      <c r="G3410" s="18">
        <f>IFERROR(VLOOKUP(A3410,[1]Monitoramento_Base_somente_disp!$A:$J,9,FALSE),0)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IFERROR(VLOOKUP(A3411,[1]Monitoramento_Base_somente_disp!$A:$J,4,FALSE),0)</f>
        <v>0</v>
      </c>
      <c r="C3411" s="18">
        <f>IFERROR(VLOOKUP(A3411,[1]Monitoramento_Base_somente_disp!$A:$J,5,FALSE),0)</f>
        <v>0</v>
      </c>
      <c r="D3411" s="18">
        <f>IFERROR(VLOOKUP(A3411,[1]Monitoramento_Base_somente_disp!$A:$J,6,FALSE),0)</f>
        <v>0</v>
      </c>
      <c r="E3411" s="18">
        <f>IFERROR(VLOOKUP(A3411,[1]Monitoramento_Base_somente_disp!$A:$J,7,FALSE),0)</f>
        <v>0</v>
      </c>
      <c r="F3411" s="18">
        <f>IFERROR(VLOOKUP(A3411,[1]Monitoramento_Base_somente_disp!$A:$J,8,FALSE),0)</f>
        <v>0</v>
      </c>
      <c r="G3411" s="18">
        <f>IFERROR(VLOOKUP(A3411,[1]Monitoramento_Base_somente_disp!$A:$J,9,FALSE),0)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0</v>
      </c>
      <c r="O3411" s="18">
        <f>IFERROR(VLOOKUP(A3411,[3]Sheet1!$A:$G,5,FALSE),0)</f>
        <v>0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IFERROR(VLOOKUP(A3412,[1]Monitoramento_Base_somente_disp!$A:$J,4,FALSE),0)</f>
        <v>0</v>
      </c>
      <c r="C3412" s="18">
        <f>IFERROR(VLOOKUP(A3412,[1]Monitoramento_Base_somente_disp!$A:$J,5,FALSE),0)</f>
        <v>24979409</v>
      </c>
      <c r="D3412" s="18">
        <f>IFERROR(VLOOKUP(A3412,[1]Monitoramento_Base_somente_disp!$A:$J,6,FALSE),0)</f>
        <v>0</v>
      </c>
      <c r="E3412" s="18">
        <f>IFERROR(VLOOKUP(A3412,[1]Monitoramento_Base_somente_disp!$A:$J,7,FALSE),0)</f>
        <v>0</v>
      </c>
      <c r="F3412" s="18">
        <f>IFERROR(VLOOKUP(A3412,[1]Monitoramento_Base_somente_disp!$A:$J,8,FALSE),0)</f>
        <v>0</v>
      </c>
      <c r="G3412" s="18">
        <f>IFERROR(VLOOKUP(A3412,[1]Monitoramento_Base_somente_disp!$A:$J,9,FALSE),0)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39165</v>
      </c>
      <c r="O3412" s="18">
        <f>IFERROR(VLOOKUP(A3412,[3]Sheet1!$A:$G,5,FALSE),0)</f>
        <v>0</v>
      </c>
      <c r="P3412" s="18">
        <f>IFERROR(VLOOKUP(A3412,[3]Sheet1!$A:$G,6,FALSE),0)</f>
        <v>0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Não</v>
      </c>
      <c r="W3412" s="18" t="str">
        <f t="shared" si="322"/>
        <v>Não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IFERROR(VLOOKUP(A3413,[1]Monitoramento_Base_somente_disp!$A:$J,4,FALSE),0)</f>
        <v>0</v>
      </c>
      <c r="C3413" s="18">
        <f>IFERROR(VLOOKUP(A3413,[1]Monitoramento_Base_somente_disp!$A:$J,5,FALSE),0)</f>
        <v>0</v>
      </c>
      <c r="D3413" s="18">
        <f>IFERROR(VLOOKUP(A3413,[1]Monitoramento_Base_somente_disp!$A:$J,6,FALSE),0)</f>
        <v>0</v>
      </c>
      <c r="E3413" s="18">
        <f>IFERROR(VLOOKUP(A3413,[1]Monitoramento_Base_somente_disp!$A:$J,7,FALSE),0)</f>
        <v>0</v>
      </c>
      <c r="F3413" s="18">
        <f>IFERROR(VLOOKUP(A3413,[1]Monitoramento_Base_somente_disp!$A:$J,8,FALSE),0)</f>
        <v>0</v>
      </c>
      <c r="G3413" s="18">
        <f>IFERROR(VLOOKUP(A3413,[1]Monitoramento_Base_somente_disp!$A:$J,9,FALSE),0)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IFERROR(VLOOKUP(A3414,[1]Monitoramento_Base_somente_disp!$A:$J,4,FALSE),0)</f>
        <v>0</v>
      </c>
      <c r="C3414" s="18">
        <f>IFERROR(VLOOKUP(A3414,[1]Monitoramento_Base_somente_disp!$A:$J,5,FALSE),0)</f>
        <v>0</v>
      </c>
      <c r="D3414" s="18">
        <f>IFERROR(VLOOKUP(A3414,[1]Monitoramento_Base_somente_disp!$A:$J,6,FALSE),0)</f>
        <v>0</v>
      </c>
      <c r="E3414" s="18">
        <f>IFERROR(VLOOKUP(A3414,[1]Monitoramento_Base_somente_disp!$A:$J,7,FALSE),0)</f>
        <v>0</v>
      </c>
      <c r="F3414" s="18">
        <f>IFERROR(VLOOKUP(A3414,[1]Monitoramento_Base_somente_disp!$A:$J,8,FALSE),0)</f>
        <v>0</v>
      </c>
      <c r="G3414" s="18">
        <f>IFERROR(VLOOKUP(A3414,[1]Monitoramento_Base_somente_disp!$A:$J,9,FALSE),0)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Não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IFERROR(VLOOKUP(A3415,[1]Monitoramento_Base_somente_disp!$A:$J,4,FALSE),0)</f>
        <v>34691</v>
      </c>
      <c r="C3415" s="18">
        <f>IFERROR(VLOOKUP(A3415,[1]Monitoramento_Base_somente_disp!$A:$J,5,FALSE),0)</f>
        <v>5234249</v>
      </c>
      <c r="D3415" s="18">
        <f>IFERROR(VLOOKUP(A3415,[1]Monitoramento_Base_somente_disp!$A:$J,6,FALSE),0)</f>
        <v>0</v>
      </c>
      <c r="E3415" s="18">
        <f>IFERROR(VLOOKUP(A3415,[1]Monitoramento_Base_somente_disp!$A:$J,7,FALSE),0)</f>
        <v>0</v>
      </c>
      <c r="F3415" s="18">
        <f>IFERROR(VLOOKUP(A3415,[1]Monitoramento_Base_somente_disp!$A:$J,8,FALSE),0)</f>
        <v>0</v>
      </c>
      <c r="G3415" s="18">
        <f>IFERROR(VLOOKUP(A3415,[1]Monitoramento_Base_somente_disp!$A:$J,9,FALSE),0)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Não</v>
      </c>
      <c r="W3415" s="18" t="str">
        <f t="shared" si="322"/>
        <v>Não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IFERROR(VLOOKUP(A3416,[1]Monitoramento_Base_somente_disp!$A:$J,4,FALSE),0)</f>
        <v>0</v>
      </c>
      <c r="C3416" s="18">
        <f>IFERROR(VLOOKUP(A3416,[1]Monitoramento_Base_somente_disp!$A:$J,5,FALSE),0)</f>
        <v>0</v>
      </c>
      <c r="D3416" s="18">
        <f>IFERROR(VLOOKUP(A3416,[1]Monitoramento_Base_somente_disp!$A:$J,6,FALSE),0)</f>
        <v>0</v>
      </c>
      <c r="E3416" s="18">
        <f>IFERROR(VLOOKUP(A3416,[1]Monitoramento_Base_somente_disp!$A:$J,7,FALSE),0)</f>
        <v>0</v>
      </c>
      <c r="F3416" s="18">
        <f>IFERROR(VLOOKUP(A3416,[1]Monitoramento_Base_somente_disp!$A:$J,8,FALSE),0)</f>
        <v>0</v>
      </c>
      <c r="G3416" s="18">
        <f>IFERROR(VLOOKUP(A3416,[1]Monitoramento_Base_somente_disp!$A:$J,9,FALSE),0)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153028</v>
      </c>
      <c r="O3416" s="18">
        <f>IFERROR(VLOOKUP(A3416,[3]Sheet1!$A:$G,5,FALSE),0)</f>
        <v>1697092</v>
      </c>
      <c r="P3416" s="18">
        <f>IFERROR(VLOOKUP(A3416,[3]Sheet1!$A:$G,6,FALSE),0)</f>
        <v>0</v>
      </c>
      <c r="Q3416" s="18">
        <f>IFERROR(VLOOKUP(A3416,[3]Sheet1!$A:$G,7,FALSE),0)</f>
        <v>0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Não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IFERROR(VLOOKUP(A3417,[1]Monitoramento_Base_somente_disp!$A:$J,4,FALSE),0)</f>
        <v>153</v>
      </c>
      <c r="C3417" s="18">
        <f>IFERROR(VLOOKUP(A3417,[1]Monitoramento_Base_somente_disp!$A:$J,5,FALSE),0)</f>
        <v>12416647</v>
      </c>
      <c r="D3417" s="18">
        <f>IFERROR(VLOOKUP(A3417,[1]Monitoramento_Base_somente_disp!$A:$J,6,FALSE),0)</f>
        <v>0</v>
      </c>
      <c r="E3417" s="18">
        <f>IFERROR(VLOOKUP(A3417,[1]Monitoramento_Base_somente_disp!$A:$J,7,FALSE),0)</f>
        <v>0</v>
      </c>
      <c r="F3417" s="18">
        <f>IFERROR(VLOOKUP(A3417,[1]Monitoramento_Base_somente_disp!$A:$J,8,FALSE),0)</f>
        <v>0</v>
      </c>
      <c r="G3417" s="18">
        <f>IFERROR(VLOOKUP(A3417,[1]Monitoramento_Base_somente_disp!$A:$J,9,FALSE),0)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Sim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Não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IFERROR(VLOOKUP(A3418,[1]Monitoramento_Base_somente_disp!$A:$J,4,FALSE),0)</f>
        <v>0</v>
      </c>
      <c r="C3418" s="18">
        <f>IFERROR(VLOOKUP(A3418,[1]Monitoramento_Base_somente_disp!$A:$J,5,FALSE),0)</f>
        <v>0</v>
      </c>
      <c r="D3418" s="18">
        <f>IFERROR(VLOOKUP(A3418,[1]Monitoramento_Base_somente_disp!$A:$J,6,FALSE),0)</f>
        <v>0</v>
      </c>
      <c r="E3418" s="18">
        <f>IFERROR(VLOOKUP(A3418,[1]Monitoramento_Base_somente_disp!$A:$J,7,FALSE),0)</f>
        <v>0</v>
      </c>
      <c r="F3418" s="18">
        <f>IFERROR(VLOOKUP(A3418,[1]Monitoramento_Base_somente_disp!$A:$J,8,FALSE),0)</f>
        <v>0</v>
      </c>
      <c r="G3418" s="18">
        <f>IFERROR(VLOOKUP(A3418,[1]Monitoramento_Base_somente_disp!$A:$J,9,FALSE),0)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IFERROR(VLOOKUP(A3419,[1]Monitoramento_Base_somente_disp!$A:$J,4,FALSE),0)</f>
        <v>0</v>
      </c>
      <c r="C3419" s="18">
        <f>IFERROR(VLOOKUP(A3419,[1]Monitoramento_Base_somente_disp!$A:$J,5,FALSE),0)</f>
        <v>0</v>
      </c>
      <c r="D3419" s="18">
        <f>IFERROR(VLOOKUP(A3419,[1]Monitoramento_Base_somente_disp!$A:$J,6,FALSE),0)</f>
        <v>0</v>
      </c>
      <c r="E3419" s="18">
        <f>IFERROR(VLOOKUP(A3419,[1]Monitoramento_Base_somente_disp!$A:$J,7,FALSE),0)</f>
        <v>0</v>
      </c>
      <c r="F3419" s="18">
        <f>IFERROR(VLOOKUP(A3419,[1]Monitoramento_Base_somente_disp!$A:$J,8,FALSE),0)</f>
        <v>0</v>
      </c>
      <c r="G3419" s="18">
        <f>IFERROR(VLOOKUP(A3419,[1]Monitoramento_Base_somente_disp!$A:$J,9,FALSE),0)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0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Não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IFERROR(VLOOKUP(A3420,[1]Monitoramento_Base_somente_disp!$A:$J,4,FALSE),0)</f>
        <v>0</v>
      </c>
      <c r="C3420" s="18">
        <f>IFERROR(VLOOKUP(A3420,[1]Monitoramento_Base_somente_disp!$A:$J,5,FALSE),0)</f>
        <v>0</v>
      </c>
      <c r="D3420" s="18">
        <f>IFERROR(VLOOKUP(A3420,[1]Monitoramento_Base_somente_disp!$A:$J,6,FALSE),0)</f>
        <v>0</v>
      </c>
      <c r="E3420" s="18">
        <f>IFERROR(VLOOKUP(A3420,[1]Monitoramento_Base_somente_disp!$A:$J,7,FALSE),0)</f>
        <v>0</v>
      </c>
      <c r="F3420" s="18">
        <f>IFERROR(VLOOKUP(A3420,[1]Monitoramento_Base_somente_disp!$A:$J,8,FALSE),0)</f>
        <v>0</v>
      </c>
      <c r="G3420" s="18">
        <f>IFERROR(VLOOKUP(A3420,[1]Monitoramento_Base_somente_disp!$A:$J,9,FALSE),0)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IFERROR(VLOOKUP(A3421,[1]Monitoramento_Base_somente_disp!$A:$J,4,FALSE),0)</f>
        <v>0</v>
      </c>
      <c r="C3421" s="18">
        <f>IFERROR(VLOOKUP(A3421,[1]Monitoramento_Base_somente_disp!$A:$J,5,FALSE),0)</f>
        <v>0</v>
      </c>
      <c r="D3421" s="18">
        <f>IFERROR(VLOOKUP(A3421,[1]Monitoramento_Base_somente_disp!$A:$J,6,FALSE),0)</f>
        <v>0</v>
      </c>
      <c r="E3421" s="18">
        <f>IFERROR(VLOOKUP(A3421,[1]Monitoramento_Base_somente_disp!$A:$J,7,FALSE),0)</f>
        <v>0</v>
      </c>
      <c r="F3421" s="18">
        <f>IFERROR(VLOOKUP(A3421,[1]Monitoramento_Base_somente_disp!$A:$J,8,FALSE),0)</f>
        <v>0</v>
      </c>
      <c r="G3421" s="18">
        <f>IFERROR(VLOOKUP(A3421,[1]Monitoramento_Base_somente_disp!$A:$J,9,FALSE),0)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0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IFERROR(VLOOKUP(A3422,[1]Monitoramento_Base_somente_disp!$A:$J,4,FALSE),0)</f>
        <v>43624</v>
      </c>
      <c r="C3422" s="18">
        <f>IFERROR(VLOOKUP(A3422,[1]Monitoramento_Base_somente_disp!$A:$J,5,FALSE),0)</f>
        <v>8574029</v>
      </c>
      <c r="D3422" s="18">
        <f>IFERROR(VLOOKUP(A3422,[1]Monitoramento_Base_somente_disp!$A:$J,6,FALSE),0)</f>
        <v>0</v>
      </c>
      <c r="E3422" s="18">
        <f>IFERROR(VLOOKUP(A3422,[1]Monitoramento_Base_somente_disp!$A:$J,7,FALSE),0)</f>
        <v>0</v>
      </c>
      <c r="F3422" s="18">
        <f>IFERROR(VLOOKUP(A3422,[1]Monitoramento_Base_somente_disp!$A:$J,8,FALSE),0)</f>
        <v>0</v>
      </c>
      <c r="G3422" s="18">
        <f>IFERROR(VLOOKUP(A3422,[1]Monitoramento_Base_somente_disp!$A:$J,9,FALSE),0)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Não</v>
      </c>
      <c r="W3422" s="18" t="str">
        <f t="shared" si="322"/>
        <v>Não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IFERROR(VLOOKUP(A3423,[1]Monitoramento_Base_somente_disp!$A:$J,4,FALSE),0)</f>
        <v>0</v>
      </c>
      <c r="C3423" s="18">
        <f>IFERROR(VLOOKUP(A3423,[1]Monitoramento_Base_somente_disp!$A:$J,5,FALSE),0)</f>
        <v>0</v>
      </c>
      <c r="D3423" s="18">
        <f>IFERROR(VLOOKUP(A3423,[1]Monitoramento_Base_somente_disp!$A:$J,6,FALSE),0)</f>
        <v>0</v>
      </c>
      <c r="E3423" s="18">
        <f>IFERROR(VLOOKUP(A3423,[1]Monitoramento_Base_somente_disp!$A:$J,7,FALSE),0)</f>
        <v>0</v>
      </c>
      <c r="F3423" s="18">
        <f>IFERROR(VLOOKUP(A3423,[1]Monitoramento_Base_somente_disp!$A:$J,8,FALSE),0)</f>
        <v>0</v>
      </c>
      <c r="G3423" s="18">
        <f>IFERROR(VLOOKUP(A3423,[1]Monitoramento_Base_somente_disp!$A:$J,9,FALSE),0)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IFERROR(VLOOKUP(A3424,[1]Monitoramento_Base_somente_disp!$A:$J,4,FALSE),0)</f>
        <v>0</v>
      </c>
      <c r="C3424" s="18">
        <f>IFERROR(VLOOKUP(A3424,[1]Monitoramento_Base_somente_disp!$A:$J,5,FALSE),0)</f>
        <v>0</v>
      </c>
      <c r="D3424" s="18">
        <f>IFERROR(VLOOKUP(A3424,[1]Monitoramento_Base_somente_disp!$A:$J,6,FALSE),0)</f>
        <v>0</v>
      </c>
      <c r="E3424" s="18">
        <f>IFERROR(VLOOKUP(A3424,[1]Monitoramento_Base_somente_disp!$A:$J,7,FALSE),0)</f>
        <v>0</v>
      </c>
      <c r="F3424" s="18">
        <f>IFERROR(VLOOKUP(A3424,[1]Monitoramento_Base_somente_disp!$A:$J,8,FALSE),0)</f>
        <v>0</v>
      </c>
      <c r="G3424" s="18">
        <f>IFERROR(VLOOKUP(A3424,[1]Monitoramento_Base_somente_disp!$A:$J,9,FALSE),0)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74519</v>
      </c>
      <c r="O3424" s="18">
        <f>IFERROR(VLOOKUP(A3424,[3]Sheet1!$A:$G,5,FALSE),0)</f>
        <v>0</v>
      </c>
      <c r="P3424" s="18">
        <f>IFERROR(VLOOKUP(A3424,[3]Sheet1!$A:$G,6,FALSE),0)</f>
        <v>0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Não</v>
      </c>
      <c r="V3424" s="18" t="str">
        <f t="shared" si="321"/>
        <v>Não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IFERROR(VLOOKUP(A3425,[1]Monitoramento_Base_somente_disp!$A:$J,4,FALSE),0)</f>
        <v>0</v>
      </c>
      <c r="C3425" s="18">
        <f>IFERROR(VLOOKUP(A3425,[1]Monitoramento_Base_somente_disp!$A:$J,5,FALSE),0)</f>
        <v>0</v>
      </c>
      <c r="D3425" s="18">
        <f>IFERROR(VLOOKUP(A3425,[1]Monitoramento_Base_somente_disp!$A:$J,6,FALSE),0)</f>
        <v>0</v>
      </c>
      <c r="E3425" s="18">
        <f>IFERROR(VLOOKUP(A3425,[1]Monitoramento_Base_somente_disp!$A:$J,7,FALSE),0)</f>
        <v>0</v>
      </c>
      <c r="F3425" s="18">
        <f>IFERROR(VLOOKUP(A3425,[1]Monitoramento_Base_somente_disp!$A:$J,8,FALSE),0)</f>
        <v>0</v>
      </c>
      <c r="G3425" s="18">
        <f>IFERROR(VLOOKUP(A3425,[1]Monitoramento_Base_somente_disp!$A:$J,9,FALSE),0)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IFERROR(VLOOKUP(A3426,[1]Monitoramento_Base_somente_disp!$A:$J,4,FALSE),0)</f>
        <v>0</v>
      </c>
      <c r="C3426" s="18">
        <f>IFERROR(VLOOKUP(A3426,[1]Monitoramento_Base_somente_disp!$A:$J,5,FALSE),0)</f>
        <v>0</v>
      </c>
      <c r="D3426" s="18">
        <f>IFERROR(VLOOKUP(A3426,[1]Monitoramento_Base_somente_disp!$A:$J,6,FALSE),0)</f>
        <v>0</v>
      </c>
      <c r="E3426" s="18">
        <f>IFERROR(VLOOKUP(A3426,[1]Monitoramento_Base_somente_disp!$A:$J,7,FALSE),0)</f>
        <v>0</v>
      </c>
      <c r="F3426" s="18">
        <f>IFERROR(VLOOKUP(A3426,[1]Monitoramento_Base_somente_disp!$A:$J,8,FALSE),0)</f>
        <v>0</v>
      </c>
      <c r="G3426" s="18">
        <f>IFERROR(VLOOKUP(A3426,[1]Monitoramento_Base_somente_disp!$A:$J,9,FALSE),0)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71356</v>
      </c>
      <c r="O3426" s="18">
        <f>IFERROR(VLOOKUP(A3426,[3]Sheet1!$A:$G,5,FALSE),0)</f>
        <v>0</v>
      </c>
      <c r="P3426" s="18">
        <f>IFERROR(VLOOKUP(A3426,[3]Sheet1!$A:$G,6,FALSE),0)</f>
        <v>0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Não</v>
      </c>
      <c r="V3426" s="18" t="str">
        <f t="shared" si="321"/>
        <v>Não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IFERROR(VLOOKUP(A3427,[1]Monitoramento_Base_somente_disp!$A:$J,4,FALSE),0)</f>
        <v>31217</v>
      </c>
      <c r="C3427" s="18">
        <f>IFERROR(VLOOKUP(A3427,[1]Monitoramento_Base_somente_disp!$A:$J,5,FALSE),0)</f>
        <v>4141017</v>
      </c>
      <c r="D3427" s="18">
        <f>IFERROR(VLOOKUP(A3427,[1]Monitoramento_Base_somente_disp!$A:$J,6,FALSE),0)</f>
        <v>0</v>
      </c>
      <c r="E3427" s="18">
        <f>IFERROR(VLOOKUP(A3427,[1]Monitoramento_Base_somente_disp!$A:$J,7,FALSE),0)</f>
        <v>0</v>
      </c>
      <c r="F3427" s="18">
        <f>IFERROR(VLOOKUP(A3427,[1]Monitoramento_Base_somente_disp!$A:$J,8,FALSE),0)</f>
        <v>0</v>
      </c>
      <c r="G3427" s="18">
        <f>IFERROR(VLOOKUP(A3427,[1]Monitoramento_Base_somente_disp!$A:$J,9,FALSE),0)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Não</v>
      </c>
      <c r="W3427" s="18" t="str">
        <f t="shared" si="322"/>
        <v>Não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>
        <f>IFERROR(VLOOKUP(A3428,[1]Monitoramento_Base_somente_disp!$A:$J,4,FALSE),0)</f>
        <v>0</v>
      </c>
      <c r="C3428" s="18">
        <f>IFERROR(VLOOKUP(A3428,[1]Monitoramento_Base_somente_disp!$A:$J,5,FALSE),0)</f>
        <v>10658524</v>
      </c>
      <c r="D3428" s="18">
        <f>IFERROR(VLOOKUP(A3428,[1]Monitoramento_Base_somente_disp!$A:$J,6,FALSE),0)</f>
        <v>0</v>
      </c>
      <c r="E3428" s="18">
        <f>IFERROR(VLOOKUP(A3428,[1]Monitoramento_Base_somente_disp!$A:$J,7,FALSE),0)</f>
        <v>0</v>
      </c>
      <c r="F3428" s="18">
        <f>IFERROR(VLOOKUP(A3428,[1]Monitoramento_Base_somente_disp!$A:$J,8,FALSE),0)</f>
        <v>0</v>
      </c>
      <c r="G3428" s="18">
        <f>IFERROR(VLOOKUP(A3428,[1]Monitoramento_Base_somente_disp!$A:$J,9,FALSE),0)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Não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IFERROR(VLOOKUP(A3429,[1]Monitoramento_Base_somente_disp!$A:$J,4,FALSE),0)</f>
        <v>0</v>
      </c>
      <c r="C3429" s="18">
        <f>IFERROR(VLOOKUP(A3429,[1]Monitoramento_Base_somente_disp!$A:$J,5,FALSE),0)</f>
        <v>0</v>
      </c>
      <c r="D3429" s="18">
        <f>IFERROR(VLOOKUP(A3429,[1]Monitoramento_Base_somente_disp!$A:$J,6,FALSE),0)</f>
        <v>0</v>
      </c>
      <c r="E3429" s="18">
        <f>IFERROR(VLOOKUP(A3429,[1]Monitoramento_Base_somente_disp!$A:$J,7,FALSE),0)</f>
        <v>0</v>
      </c>
      <c r="F3429" s="18">
        <f>IFERROR(VLOOKUP(A3429,[1]Monitoramento_Base_somente_disp!$A:$J,8,FALSE),0)</f>
        <v>0</v>
      </c>
      <c r="G3429" s="18">
        <f>IFERROR(VLOOKUP(A3429,[1]Monitoramento_Base_somente_disp!$A:$J,9,FALSE),0)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0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Não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IFERROR(VLOOKUP(A3430,[1]Monitoramento_Base_somente_disp!$A:$J,4,FALSE),0)</f>
        <v>0</v>
      </c>
      <c r="C3430" s="18">
        <f>IFERROR(VLOOKUP(A3430,[1]Monitoramento_Base_somente_disp!$A:$J,5,FALSE),0)</f>
        <v>4998527</v>
      </c>
      <c r="D3430" s="18">
        <f>IFERROR(VLOOKUP(A3430,[1]Monitoramento_Base_somente_disp!$A:$J,6,FALSE),0)</f>
        <v>0</v>
      </c>
      <c r="E3430" s="18">
        <f>IFERROR(VLOOKUP(A3430,[1]Monitoramento_Base_somente_disp!$A:$J,7,FALSE),0)</f>
        <v>0</v>
      </c>
      <c r="F3430" s="18">
        <f>IFERROR(VLOOKUP(A3430,[1]Monitoramento_Base_somente_disp!$A:$J,8,FALSE),0)</f>
        <v>0</v>
      </c>
      <c r="G3430" s="18">
        <f>IFERROR(VLOOKUP(A3430,[1]Monitoramento_Base_somente_disp!$A:$J,9,FALSE),0)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36453</v>
      </c>
      <c r="O3430" s="18">
        <f>IFERROR(VLOOKUP(A3430,[3]Sheet1!$A:$G,5,FALSE),0)</f>
        <v>0</v>
      </c>
      <c r="P3430" s="18">
        <f>IFERROR(VLOOKUP(A3430,[3]Sheet1!$A:$G,6,FALSE),0)</f>
        <v>0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Não</v>
      </c>
      <c r="W3430" s="18" t="str">
        <f t="shared" si="322"/>
        <v>Não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>
        <f>IFERROR(VLOOKUP(A3431,[1]Monitoramento_Base_somente_disp!$A:$J,4,FALSE),0)</f>
        <v>0</v>
      </c>
      <c r="C3431" s="18">
        <f>IFERROR(VLOOKUP(A3431,[1]Monitoramento_Base_somente_disp!$A:$J,5,FALSE),0)</f>
        <v>10370</v>
      </c>
      <c r="D3431" s="18">
        <f>IFERROR(VLOOKUP(A3431,[1]Monitoramento_Base_somente_disp!$A:$J,6,FALSE),0)</f>
        <v>0</v>
      </c>
      <c r="E3431" s="18">
        <f>IFERROR(VLOOKUP(A3431,[1]Monitoramento_Base_somente_disp!$A:$J,7,FALSE),0)</f>
        <v>0</v>
      </c>
      <c r="F3431" s="18">
        <f>IFERROR(VLOOKUP(A3431,[1]Monitoramento_Base_somente_disp!$A:$J,8,FALSE),0)</f>
        <v>0</v>
      </c>
      <c r="G3431" s="18">
        <f>IFERROR(VLOOKUP(A3431,[1]Monitoramento_Base_somente_disp!$A:$J,9,FALSE),0)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Não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IFERROR(VLOOKUP(A3432,[1]Monitoramento_Base_somente_disp!$A:$J,4,FALSE),0)</f>
        <v>0</v>
      </c>
      <c r="C3432" s="18">
        <f>IFERROR(VLOOKUP(A3432,[1]Monitoramento_Base_somente_disp!$A:$J,5,FALSE),0)</f>
        <v>0</v>
      </c>
      <c r="D3432" s="18">
        <f>IFERROR(VLOOKUP(A3432,[1]Monitoramento_Base_somente_disp!$A:$J,6,FALSE),0)</f>
        <v>0</v>
      </c>
      <c r="E3432" s="18">
        <f>IFERROR(VLOOKUP(A3432,[1]Monitoramento_Base_somente_disp!$A:$J,7,FALSE),0)</f>
        <v>0</v>
      </c>
      <c r="F3432" s="18">
        <f>IFERROR(VLOOKUP(A3432,[1]Monitoramento_Base_somente_disp!$A:$J,8,FALSE),0)</f>
        <v>0</v>
      </c>
      <c r="G3432" s="18">
        <f>IFERROR(VLOOKUP(A3432,[1]Monitoramento_Base_somente_disp!$A:$J,9,FALSE),0)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45828</v>
      </c>
      <c r="O3432" s="18">
        <f>IFERROR(VLOOKUP(A3432,[3]Sheet1!$A:$G,5,FALSE),0)</f>
        <v>0</v>
      </c>
      <c r="P3432" s="18">
        <f>IFERROR(VLOOKUP(A3432,[3]Sheet1!$A:$G,6,FALSE),0)</f>
        <v>0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Não</v>
      </c>
      <c r="V3432" s="18" t="str">
        <f t="shared" si="321"/>
        <v>Não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IFERROR(VLOOKUP(A3433,[1]Monitoramento_Base_somente_disp!$A:$J,4,FALSE),0)</f>
        <v>0</v>
      </c>
      <c r="C3433" s="18">
        <f>IFERROR(VLOOKUP(A3433,[1]Monitoramento_Base_somente_disp!$A:$J,5,FALSE),0)</f>
        <v>0</v>
      </c>
      <c r="D3433" s="18">
        <f>IFERROR(VLOOKUP(A3433,[1]Monitoramento_Base_somente_disp!$A:$J,6,FALSE),0)</f>
        <v>0</v>
      </c>
      <c r="E3433" s="18">
        <f>IFERROR(VLOOKUP(A3433,[1]Monitoramento_Base_somente_disp!$A:$J,7,FALSE),0)</f>
        <v>0</v>
      </c>
      <c r="F3433" s="18">
        <f>IFERROR(VLOOKUP(A3433,[1]Monitoramento_Base_somente_disp!$A:$J,8,FALSE),0)</f>
        <v>0</v>
      </c>
      <c r="G3433" s="18">
        <f>IFERROR(VLOOKUP(A3433,[1]Monitoramento_Base_somente_disp!$A:$J,9,FALSE),0)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IFERROR(VLOOKUP(A3434,[1]Monitoramento_Base_somente_disp!$A:$J,4,FALSE),0)</f>
        <v>0</v>
      </c>
      <c r="C3434" s="18">
        <f>IFERROR(VLOOKUP(A3434,[1]Monitoramento_Base_somente_disp!$A:$J,5,FALSE),0)</f>
        <v>0</v>
      </c>
      <c r="D3434" s="18">
        <f>IFERROR(VLOOKUP(A3434,[1]Monitoramento_Base_somente_disp!$A:$J,6,FALSE),0)</f>
        <v>0</v>
      </c>
      <c r="E3434" s="18">
        <f>IFERROR(VLOOKUP(A3434,[1]Monitoramento_Base_somente_disp!$A:$J,7,FALSE),0)</f>
        <v>0</v>
      </c>
      <c r="F3434" s="18">
        <f>IFERROR(VLOOKUP(A3434,[1]Monitoramento_Base_somente_disp!$A:$J,8,FALSE),0)</f>
        <v>0</v>
      </c>
      <c r="G3434" s="18">
        <f>IFERROR(VLOOKUP(A3434,[1]Monitoramento_Base_somente_disp!$A:$J,9,FALSE),0)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30982</v>
      </c>
      <c r="O3434" s="18">
        <f>IFERROR(VLOOKUP(A3434,[3]Sheet1!$A:$G,5,FALSE),0)</f>
        <v>0</v>
      </c>
      <c r="P3434" s="18">
        <f>IFERROR(VLOOKUP(A3434,[3]Sheet1!$A:$G,6,FALSE),0)</f>
        <v>0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Não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IFERROR(VLOOKUP(A3435,[1]Monitoramento_Base_somente_disp!$A:$J,4,FALSE),0)</f>
        <v>0</v>
      </c>
      <c r="C3435" s="18">
        <f>IFERROR(VLOOKUP(A3435,[1]Monitoramento_Base_somente_disp!$A:$J,5,FALSE),0)</f>
        <v>0</v>
      </c>
      <c r="D3435" s="18">
        <f>IFERROR(VLOOKUP(A3435,[1]Monitoramento_Base_somente_disp!$A:$J,6,FALSE),0)</f>
        <v>0</v>
      </c>
      <c r="E3435" s="18">
        <f>IFERROR(VLOOKUP(A3435,[1]Monitoramento_Base_somente_disp!$A:$J,7,FALSE),0)</f>
        <v>0</v>
      </c>
      <c r="F3435" s="18">
        <f>IFERROR(VLOOKUP(A3435,[1]Monitoramento_Base_somente_disp!$A:$J,8,FALSE),0)</f>
        <v>0</v>
      </c>
      <c r="G3435" s="18">
        <f>IFERROR(VLOOKUP(A3435,[1]Monitoramento_Base_somente_disp!$A:$J,9,FALSE),0)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7246</v>
      </c>
      <c r="O3435" s="18">
        <f>IFERROR(VLOOKUP(A3435,[3]Sheet1!$A:$G,5,FALSE),0)</f>
        <v>0</v>
      </c>
      <c r="P3435" s="18">
        <f>IFERROR(VLOOKUP(A3435,[3]Sheet1!$A:$G,6,FALSE),0)</f>
        <v>0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Não</v>
      </c>
      <c r="V3435" s="18" t="str">
        <f t="shared" si="321"/>
        <v>Não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IFERROR(VLOOKUP(A3436,[1]Monitoramento_Base_somente_disp!$A:$J,4,FALSE),0)</f>
        <v>0</v>
      </c>
      <c r="C3436" s="18">
        <f>IFERROR(VLOOKUP(A3436,[1]Monitoramento_Base_somente_disp!$A:$J,5,FALSE),0)</f>
        <v>30530912</v>
      </c>
      <c r="D3436" s="18">
        <f>IFERROR(VLOOKUP(A3436,[1]Monitoramento_Base_somente_disp!$A:$J,6,FALSE),0)</f>
        <v>0</v>
      </c>
      <c r="E3436" s="18">
        <f>IFERROR(VLOOKUP(A3436,[1]Monitoramento_Base_somente_disp!$A:$J,7,FALSE),0)</f>
        <v>0</v>
      </c>
      <c r="F3436" s="18">
        <f>IFERROR(VLOOKUP(A3436,[1]Monitoramento_Base_somente_disp!$A:$J,8,FALSE),0)</f>
        <v>0</v>
      </c>
      <c r="G3436" s="18">
        <f>IFERROR(VLOOKUP(A3436,[1]Monitoramento_Base_somente_disp!$A:$J,9,FALSE),0)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578</v>
      </c>
      <c r="O3436" s="18">
        <f>IFERROR(VLOOKUP(A3436,[3]Sheet1!$A:$G,5,FALSE),0)</f>
        <v>124533</v>
      </c>
      <c r="P3436" s="18">
        <f>IFERROR(VLOOKUP(A3436,[3]Sheet1!$A:$G,6,FALSE),0)</f>
        <v>0</v>
      </c>
      <c r="Q3436" s="18">
        <f>IFERROR(VLOOKUP(A3436,[3]Sheet1!$A:$G,7,FALSE),0)</f>
        <v>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Não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>
        <f>IFERROR(VLOOKUP(A3437,[1]Monitoramento_Base_somente_disp!$A:$J,4,FALSE),0)</f>
        <v>31634</v>
      </c>
      <c r="C3437" s="18">
        <f>IFERROR(VLOOKUP(A3437,[1]Monitoramento_Base_somente_disp!$A:$J,5,FALSE),0)</f>
        <v>5177500</v>
      </c>
      <c r="D3437" s="18">
        <f>IFERROR(VLOOKUP(A3437,[1]Monitoramento_Base_somente_disp!$A:$J,6,FALSE),0)</f>
        <v>0</v>
      </c>
      <c r="E3437" s="18">
        <f>IFERROR(VLOOKUP(A3437,[1]Monitoramento_Base_somente_disp!$A:$J,7,FALSE),0)</f>
        <v>0</v>
      </c>
      <c r="F3437" s="18">
        <f>IFERROR(VLOOKUP(A3437,[1]Monitoramento_Base_somente_disp!$A:$J,8,FALSE),0)</f>
        <v>0</v>
      </c>
      <c r="G3437" s="18">
        <f>IFERROR(VLOOKUP(A3437,[1]Monitoramento_Base_somente_disp!$A:$J,9,FALSE),0)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Não</v>
      </c>
      <c r="W3437" s="18" t="str">
        <f t="shared" si="322"/>
        <v>Não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IFERROR(VLOOKUP(A3438,[1]Monitoramento_Base_somente_disp!$A:$J,4,FALSE),0)</f>
        <v>0</v>
      </c>
      <c r="C3438" s="18">
        <f>IFERROR(VLOOKUP(A3438,[1]Monitoramento_Base_somente_disp!$A:$J,5,FALSE),0)</f>
        <v>0</v>
      </c>
      <c r="D3438" s="18">
        <f>IFERROR(VLOOKUP(A3438,[1]Monitoramento_Base_somente_disp!$A:$J,6,FALSE),0)</f>
        <v>0</v>
      </c>
      <c r="E3438" s="18">
        <f>IFERROR(VLOOKUP(A3438,[1]Monitoramento_Base_somente_disp!$A:$J,7,FALSE),0)</f>
        <v>0</v>
      </c>
      <c r="F3438" s="18">
        <f>IFERROR(VLOOKUP(A3438,[1]Monitoramento_Base_somente_disp!$A:$J,8,FALSE),0)</f>
        <v>0</v>
      </c>
      <c r="G3438" s="18">
        <f>IFERROR(VLOOKUP(A3438,[1]Monitoramento_Base_somente_disp!$A:$J,9,FALSE),0)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IFERROR(VLOOKUP(A3439,[1]Monitoramento_Base_somente_disp!$A:$J,4,FALSE),0)</f>
        <v>0</v>
      </c>
      <c r="C3439" s="18">
        <f>IFERROR(VLOOKUP(A3439,[1]Monitoramento_Base_somente_disp!$A:$J,5,FALSE),0)</f>
        <v>0</v>
      </c>
      <c r="D3439" s="18">
        <f>IFERROR(VLOOKUP(A3439,[1]Monitoramento_Base_somente_disp!$A:$J,6,FALSE),0)</f>
        <v>0</v>
      </c>
      <c r="E3439" s="18">
        <f>IFERROR(VLOOKUP(A3439,[1]Monitoramento_Base_somente_disp!$A:$J,7,FALSE),0)</f>
        <v>0</v>
      </c>
      <c r="F3439" s="18">
        <f>IFERROR(VLOOKUP(A3439,[1]Monitoramento_Base_somente_disp!$A:$J,8,FALSE),0)</f>
        <v>0</v>
      </c>
      <c r="G3439" s="18">
        <f>IFERROR(VLOOKUP(A3439,[1]Monitoramento_Base_somente_disp!$A:$J,9,FALSE),0)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IFERROR(VLOOKUP(A3440,[1]Monitoramento_Base_somente_disp!$A:$J,4,FALSE),0)</f>
        <v>0</v>
      </c>
      <c r="C3440" s="18">
        <f>IFERROR(VLOOKUP(A3440,[1]Monitoramento_Base_somente_disp!$A:$J,5,FALSE),0)</f>
        <v>0</v>
      </c>
      <c r="D3440" s="18">
        <f>IFERROR(VLOOKUP(A3440,[1]Monitoramento_Base_somente_disp!$A:$J,6,FALSE),0)</f>
        <v>0</v>
      </c>
      <c r="E3440" s="18">
        <f>IFERROR(VLOOKUP(A3440,[1]Monitoramento_Base_somente_disp!$A:$J,7,FALSE),0)</f>
        <v>0</v>
      </c>
      <c r="F3440" s="18">
        <f>IFERROR(VLOOKUP(A3440,[1]Monitoramento_Base_somente_disp!$A:$J,8,FALSE),0)</f>
        <v>0</v>
      </c>
      <c r="G3440" s="18">
        <f>IFERROR(VLOOKUP(A3440,[1]Monitoramento_Base_somente_disp!$A:$J,9,FALSE),0)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0</v>
      </c>
      <c r="O3440" s="18">
        <f>IFERROR(VLOOKUP(A3440,[3]Sheet1!$A:$G,5,FALSE),0)</f>
        <v>0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IFERROR(VLOOKUP(A3441,[1]Monitoramento_Base_somente_disp!$A:$J,4,FALSE),0)</f>
        <v>0</v>
      </c>
      <c r="C3441" s="18">
        <f>IFERROR(VLOOKUP(A3441,[1]Monitoramento_Base_somente_disp!$A:$J,5,FALSE),0)</f>
        <v>0</v>
      </c>
      <c r="D3441" s="18">
        <f>IFERROR(VLOOKUP(A3441,[1]Monitoramento_Base_somente_disp!$A:$J,6,FALSE),0)</f>
        <v>0</v>
      </c>
      <c r="E3441" s="18">
        <f>IFERROR(VLOOKUP(A3441,[1]Monitoramento_Base_somente_disp!$A:$J,7,FALSE),0)</f>
        <v>0</v>
      </c>
      <c r="F3441" s="18">
        <f>IFERROR(VLOOKUP(A3441,[1]Monitoramento_Base_somente_disp!$A:$J,8,FALSE),0)</f>
        <v>0</v>
      </c>
      <c r="G3441" s="18">
        <f>IFERROR(VLOOKUP(A3441,[1]Monitoramento_Base_somente_disp!$A:$J,9,FALSE),0)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5222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IFERROR(VLOOKUP(A3442,[1]Monitoramento_Base_somente_disp!$A:$J,4,FALSE),0)</f>
        <v>58492</v>
      </c>
      <c r="C3442" s="18">
        <f>IFERROR(VLOOKUP(A3442,[1]Monitoramento_Base_somente_disp!$A:$J,5,FALSE),0)</f>
        <v>5695102</v>
      </c>
      <c r="D3442" s="18">
        <f>IFERROR(VLOOKUP(A3442,[1]Monitoramento_Base_somente_disp!$A:$J,6,FALSE),0)</f>
        <v>0</v>
      </c>
      <c r="E3442" s="18">
        <f>IFERROR(VLOOKUP(A3442,[1]Monitoramento_Base_somente_disp!$A:$J,7,FALSE),0)</f>
        <v>0</v>
      </c>
      <c r="F3442" s="18">
        <f>IFERROR(VLOOKUP(A3442,[1]Monitoramento_Base_somente_disp!$A:$J,8,FALSE),0)</f>
        <v>0</v>
      </c>
      <c r="G3442" s="18">
        <f>IFERROR(VLOOKUP(A3442,[1]Monitoramento_Base_somente_disp!$A:$J,9,FALSE),0)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Não</v>
      </c>
      <c r="W3442" s="18" t="str">
        <f t="shared" si="322"/>
        <v>Não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IFERROR(VLOOKUP(A3443,[1]Monitoramento_Base_somente_disp!$A:$J,4,FALSE),0)</f>
        <v>0</v>
      </c>
      <c r="C3443" s="18">
        <f>IFERROR(VLOOKUP(A3443,[1]Monitoramento_Base_somente_disp!$A:$J,5,FALSE),0)</f>
        <v>0</v>
      </c>
      <c r="D3443" s="18">
        <f>IFERROR(VLOOKUP(A3443,[1]Monitoramento_Base_somente_disp!$A:$J,6,FALSE),0)</f>
        <v>0</v>
      </c>
      <c r="E3443" s="18">
        <f>IFERROR(VLOOKUP(A3443,[1]Monitoramento_Base_somente_disp!$A:$J,7,FALSE),0)</f>
        <v>0</v>
      </c>
      <c r="F3443" s="18">
        <f>IFERROR(VLOOKUP(A3443,[1]Monitoramento_Base_somente_disp!$A:$J,8,FALSE),0)</f>
        <v>0</v>
      </c>
      <c r="G3443" s="18">
        <f>IFERROR(VLOOKUP(A3443,[1]Monitoramento_Base_somente_disp!$A:$J,9,FALSE),0)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IFERROR(VLOOKUP(A3444,[1]Monitoramento_Base_somente_disp!$A:$J,4,FALSE),0)</f>
        <v>0</v>
      </c>
      <c r="C3444" s="18">
        <f>IFERROR(VLOOKUP(A3444,[1]Monitoramento_Base_somente_disp!$A:$J,5,FALSE),0)</f>
        <v>0</v>
      </c>
      <c r="D3444" s="18">
        <f>IFERROR(VLOOKUP(A3444,[1]Monitoramento_Base_somente_disp!$A:$J,6,FALSE),0)</f>
        <v>0</v>
      </c>
      <c r="E3444" s="18">
        <f>IFERROR(VLOOKUP(A3444,[1]Monitoramento_Base_somente_disp!$A:$J,7,FALSE),0)</f>
        <v>0</v>
      </c>
      <c r="F3444" s="18">
        <f>IFERROR(VLOOKUP(A3444,[1]Monitoramento_Base_somente_disp!$A:$J,8,FALSE),0)</f>
        <v>0</v>
      </c>
      <c r="G3444" s="18">
        <f>IFERROR(VLOOKUP(A3444,[1]Monitoramento_Base_somente_disp!$A:$J,9,FALSE),0)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IFERROR(VLOOKUP(A3445,[1]Monitoramento_Base_somente_disp!$A:$J,4,FALSE),0)</f>
        <v>52416</v>
      </c>
      <c r="C3445" s="18">
        <f>IFERROR(VLOOKUP(A3445,[1]Monitoramento_Base_somente_disp!$A:$J,5,FALSE),0)</f>
        <v>12778332</v>
      </c>
      <c r="D3445" s="18">
        <f>IFERROR(VLOOKUP(A3445,[1]Monitoramento_Base_somente_disp!$A:$J,6,FALSE),0)</f>
        <v>0</v>
      </c>
      <c r="E3445" s="18">
        <f>IFERROR(VLOOKUP(A3445,[1]Monitoramento_Base_somente_disp!$A:$J,7,FALSE),0)</f>
        <v>0</v>
      </c>
      <c r="F3445" s="18">
        <f>IFERROR(VLOOKUP(A3445,[1]Monitoramento_Base_somente_disp!$A:$J,8,FALSE),0)</f>
        <v>0</v>
      </c>
      <c r="G3445" s="18">
        <f>IFERROR(VLOOKUP(A3445,[1]Monitoramento_Base_somente_disp!$A:$J,9,FALSE),0)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Não</v>
      </c>
      <c r="W3445" s="18" t="str">
        <f t="shared" si="322"/>
        <v>Não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IFERROR(VLOOKUP(A3446,[1]Monitoramento_Base_somente_disp!$A:$J,4,FALSE),0)</f>
        <v>0</v>
      </c>
      <c r="C3446" s="18">
        <f>IFERROR(VLOOKUP(A3446,[1]Monitoramento_Base_somente_disp!$A:$J,5,FALSE),0)</f>
        <v>0</v>
      </c>
      <c r="D3446" s="18">
        <f>IFERROR(VLOOKUP(A3446,[1]Monitoramento_Base_somente_disp!$A:$J,6,FALSE),0)</f>
        <v>0</v>
      </c>
      <c r="E3446" s="18">
        <f>IFERROR(VLOOKUP(A3446,[1]Monitoramento_Base_somente_disp!$A:$J,7,FALSE),0)</f>
        <v>0</v>
      </c>
      <c r="F3446" s="18">
        <f>IFERROR(VLOOKUP(A3446,[1]Monitoramento_Base_somente_disp!$A:$J,8,FALSE),0)</f>
        <v>0</v>
      </c>
      <c r="G3446" s="18">
        <f>IFERROR(VLOOKUP(A3446,[1]Monitoramento_Base_somente_disp!$A:$J,9,FALSE),0)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0</v>
      </c>
      <c r="O3446" s="18">
        <f>IFERROR(VLOOKUP(A3446,[3]Sheet1!$A:$G,5,FALSE),0)</f>
        <v>0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Não</v>
      </c>
      <c r="U3446" s="18" t="str">
        <f t="shared" si="320"/>
        <v>Não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IFERROR(VLOOKUP(A3447,[1]Monitoramento_Base_somente_disp!$A:$J,4,FALSE),0)</f>
        <v>18149</v>
      </c>
      <c r="C3447" s="18">
        <f>IFERROR(VLOOKUP(A3447,[1]Monitoramento_Base_somente_disp!$A:$J,5,FALSE),0)</f>
        <v>2342349</v>
      </c>
      <c r="D3447" s="18">
        <f>IFERROR(VLOOKUP(A3447,[1]Monitoramento_Base_somente_disp!$A:$J,6,FALSE),0)</f>
        <v>0</v>
      </c>
      <c r="E3447" s="18">
        <f>IFERROR(VLOOKUP(A3447,[1]Monitoramento_Base_somente_disp!$A:$J,7,FALSE),0)</f>
        <v>0</v>
      </c>
      <c r="F3447" s="18">
        <f>IFERROR(VLOOKUP(A3447,[1]Monitoramento_Base_somente_disp!$A:$J,8,FALSE),0)</f>
        <v>0</v>
      </c>
      <c r="G3447" s="18">
        <f>IFERROR(VLOOKUP(A3447,[1]Monitoramento_Base_somente_disp!$A:$J,9,FALSE),0)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Não</v>
      </c>
      <c r="W3447" s="18" t="str">
        <f t="shared" si="322"/>
        <v>Não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IFERROR(VLOOKUP(A3448,[1]Monitoramento_Base_somente_disp!$A:$J,4,FALSE),0)</f>
        <v>0</v>
      </c>
      <c r="C3448" s="18">
        <f>IFERROR(VLOOKUP(A3448,[1]Monitoramento_Base_somente_disp!$A:$J,5,FALSE),0)</f>
        <v>0</v>
      </c>
      <c r="D3448" s="18">
        <f>IFERROR(VLOOKUP(A3448,[1]Monitoramento_Base_somente_disp!$A:$J,6,FALSE),0)</f>
        <v>0</v>
      </c>
      <c r="E3448" s="18">
        <f>IFERROR(VLOOKUP(A3448,[1]Monitoramento_Base_somente_disp!$A:$J,7,FALSE),0)</f>
        <v>0</v>
      </c>
      <c r="F3448" s="18">
        <f>IFERROR(VLOOKUP(A3448,[1]Monitoramento_Base_somente_disp!$A:$J,8,FALSE),0)</f>
        <v>0</v>
      </c>
      <c r="G3448" s="18">
        <f>IFERROR(VLOOKUP(A3448,[1]Monitoramento_Base_somente_disp!$A:$J,9,FALSE),0)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IFERROR(VLOOKUP(A3449,[1]Monitoramento_Base_somente_disp!$A:$J,4,FALSE),0)</f>
        <v>0</v>
      </c>
      <c r="C3449" s="18">
        <f>IFERROR(VLOOKUP(A3449,[1]Monitoramento_Base_somente_disp!$A:$J,5,FALSE),0)</f>
        <v>0</v>
      </c>
      <c r="D3449" s="18">
        <f>IFERROR(VLOOKUP(A3449,[1]Monitoramento_Base_somente_disp!$A:$J,6,FALSE),0)</f>
        <v>0</v>
      </c>
      <c r="E3449" s="18">
        <f>IFERROR(VLOOKUP(A3449,[1]Monitoramento_Base_somente_disp!$A:$J,7,FALSE),0)</f>
        <v>0</v>
      </c>
      <c r="F3449" s="18">
        <f>IFERROR(VLOOKUP(A3449,[1]Monitoramento_Base_somente_disp!$A:$J,8,FALSE),0)</f>
        <v>0</v>
      </c>
      <c r="G3449" s="18">
        <f>IFERROR(VLOOKUP(A3449,[1]Monitoramento_Base_somente_disp!$A:$J,9,FALSE),0)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IFERROR(VLOOKUP(A3450,[1]Monitoramento_Base_somente_disp!$A:$J,4,FALSE),0)</f>
        <v>0</v>
      </c>
      <c r="C3450" s="18">
        <f>IFERROR(VLOOKUP(A3450,[1]Monitoramento_Base_somente_disp!$A:$J,5,FALSE),0)</f>
        <v>0</v>
      </c>
      <c r="D3450" s="18">
        <f>IFERROR(VLOOKUP(A3450,[1]Monitoramento_Base_somente_disp!$A:$J,6,FALSE),0)</f>
        <v>0</v>
      </c>
      <c r="E3450" s="18">
        <f>IFERROR(VLOOKUP(A3450,[1]Monitoramento_Base_somente_disp!$A:$J,7,FALSE),0)</f>
        <v>0</v>
      </c>
      <c r="F3450" s="18">
        <f>IFERROR(VLOOKUP(A3450,[1]Monitoramento_Base_somente_disp!$A:$J,8,FALSE),0)</f>
        <v>0</v>
      </c>
      <c r="G3450" s="18">
        <f>IFERROR(VLOOKUP(A3450,[1]Monitoramento_Base_somente_disp!$A:$J,9,FALSE),0)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IFERROR(VLOOKUP(A3451,[1]Monitoramento_Base_somente_disp!$A:$J,4,FALSE),0)</f>
        <v>38852</v>
      </c>
      <c r="C3451" s="18">
        <f>IFERROR(VLOOKUP(A3451,[1]Monitoramento_Base_somente_disp!$A:$J,5,FALSE),0)</f>
        <v>5108927</v>
      </c>
      <c r="D3451" s="18">
        <f>IFERROR(VLOOKUP(A3451,[1]Monitoramento_Base_somente_disp!$A:$J,6,FALSE),0)</f>
        <v>0</v>
      </c>
      <c r="E3451" s="18">
        <f>IFERROR(VLOOKUP(A3451,[1]Monitoramento_Base_somente_disp!$A:$J,7,FALSE),0)</f>
        <v>0</v>
      </c>
      <c r="F3451" s="18">
        <f>IFERROR(VLOOKUP(A3451,[1]Monitoramento_Base_somente_disp!$A:$J,8,FALSE),0)</f>
        <v>0</v>
      </c>
      <c r="G3451" s="18">
        <f>IFERROR(VLOOKUP(A3451,[1]Monitoramento_Base_somente_disp!$A:$J,9,FALSE),0)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Não</v>
      </c>
      <c r="W3451" s="18" t="str">
        <f t="shared" si="322"/>
        <v>Não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IFERROR(VLOOKUP(A3452,[1]Monitoramento_Base_somente_disp!$A:$J,4,FALSE),0)</f>
        <v>0</v>
      </c>
      <c r="C3452" s="18">
        <f>IFERROR(VLOOKUP(A3452,[1]Monitoramento_Base_somente_disp!$A:$J,5,FALSE),0)</f>
        <v>0</v>
      </c>
      <c r="D3452" s="18">
        <f>IFERROR(VLOOKUP(A3452,[1]Monitoramento_Base_somente_disp!$A:$J,6,FALSE),0)</f>
        <v>0</v>
      </c>
      <c r="E3452" s="18">
        <f>IFERROR(VLOOKUP(A3452,[1]Monitoramento_Base_somente_disp!$A:$J,7,FALSE),0)</f>
        <v>0</v>
      </c>
      <c r="F3452" s="18">
        <f>IFERROR(VLOOKUP(A3452,[1]Monitoramento_Base_somente_disp!$A:$J,8,FALSE),0)</f>
        <v>0</v>
      </c>
      <c r="G3452" s="18">
        <f>IFERROR(VLOOKUP(A3452,[1]Monitoramento_Base_somente_disp!$A:$J,9,FALSE),0)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IFERROR(VLOOKUP(A3453,[1]Monitoramento_Base_somente_disp!$A:$J,4,FALSE),0)</f>
        <v>16192</v>
      </c>
      <c r="C3453" s="18">
        <f>IFERROR(VLOOKUP(A3453,[1]Monitoramento_Base_somente_disp!$A:$J,5,FALSE),0)</f>
        <v>9660323</v>
      </c>
      <c r="D3453" s="18">
        <f>IFERROR(VLOOKUP(A3453,[1]Monitoramento_Base_somente_disp!$A:$J,6,FALSE),0)</f>
        <v>0</v>
      </c>
      <c r="E3453" s="18">
        <f>IFERROR(VLOOKUP(A3453,[1]Monitoramento_Base_somente_disp!$A:$J,7,FALSE),0)</f>
        <v>0</v>
      </c>
      <c r="F3453" s="18">
        <f>IFERROR(VLOOKUP(A3453,[1]Monitoramento_Base_somente_disp!$A:$J,8,FALSE),0)</f>
        <v>0</v>
      </c>
      <c r="G3453" s="18">
        <f>IFERROR(VLOOKUP(A3453,[1]Monitoramento_Base_somente_disp!$A:$J,9,FALSE),0)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Não</v>
      </c>
      <c r="W3453" s="18" t="str">
        <f t="shared" si="322"/>
        <v>Não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>
        <f>IFERROR(VLOOKUP(A3454,[1]Monitoramento_Base_somente_disp!$A:$J,4,FALSE),0)</f>
        <v>0</v>
      </c>
      <c r="C3454" s="18">
        <f>IFERROR(VLOOKUP(A3454,[1]Monitoramento_Base_somente_disp!$A:$J,5,FALSE),0)</f>
        <v>4024750</v>
      </c>
      <c r="D3454" s="18">
        <f>IFERROR(VLOOKUP(A3454,[1]Monitoramento_Base_somente_disp!$A:$J,6,FALSE),0)</f>
        <v>0</v>
      </c>
      <c r="E3454" s="18">
        <f>IFERROR(VLOOKUP(A3454,[1]Monitoramento_Base_somente_disp!$A:$J,7,FALSE),0)</f>
        <v>0</v>
      </c>
      <c r="F3454" s="18">
        <f>IFERROR(VLOOKUP(A3454,[1]Monitoramento_Base_somente_disp!$A:$J,8,FALSE),0)</f>
        <v>0</v>
      </c>
      <c r="G3454" s="18">
        <f>IFERROR(VLOOKUP(A3454,[1]Monitoramento_Base_somente_disp!$A:$J,9,FALSE),0)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0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Não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Não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IFERROR(VLOOKUP(A3455,[1]Monitoramento_Base_somente_disp!$A:$J,4,FALSE),0)</f>
        <v>0</v>
      </c>
      <c r="C3455" s="18">
        <f>IFERROR(VLOOKUP(A3455,[1]Monitoramento_Base_somente_disp!$A:$J,5,FALSE),0)</f>
        <v>0</v>
      </c>
      <c r="D3455" s="18">
        <f>IFERROR(VLOOKUP(A3455,[1]Monitoramento_Base_somente_disp!$A:$J,6,FALSE),0)</f>
        <v>0</v>
      </c>
      <c r="E3455" s="18">
        <f>IFERROR(VLOOKUP(A3455,[1]Monitoramento_Base_somente_disp!$A:$J,7,FALSE),0)</f>
        <v>0</v>
      </c>
      <c r="F3455" s="18">
        <f>IFERROR(VLOOKUP(A3455,[1]Monitoramento_Base_somente_disp!$A:$J,8,FALSE),0)</f>
        <v>0</v>
      </c>
      <c r="G3455" s="18">
        <f>IFERROR(VLOOKUP(A3455,[1]Monitoramento_Base_somente_disp!$A:$J,9,FALSE),0)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IFERROR(VLOOKUP(A3456,[1]Monitoramento_Base_somente_disp!$A:$J,4,FALSE),0)</f>
        <v>0</v>
      </c>
      <c r="C3456" s="18">
        <f>IFERROR(VLOOKUP(A3456,[1]Monitoramento_Base_somente_disp!$A:$J,5,FALSE),0)</f>
        <v>0</v>
      </c>
      <c r="D3456" s="18">
        <f>IFERROR(VLOOKUP(A3456,[1]Monitoramento_Base_somente_disp!$A:$J,6,FALSE),0)</f>
        <v>0</v>
      </c>
      <c r="E3456" s="18">
        <f>IFERROR(VLOOKUP(A3456,[1]Monitoramento_Base_somente_disp!$A:$J,7,FALSE),0)</f>
        <v>0</v>
      </c>
      <c r="F3456" s="18">
        <f>IFERROR(VLOOKUP(A3456,[1]Monitoramento_Base_somente_disp!$A:$J,8,FALSE),0)</f>
        <v>0</v>
      </c>
      <c r="G3456" s="18">
        <f>IFERROR(VLOOKUP(A3456,[1]Monitoramento_Base_somente_disp!$A:$J,9,FALSE),0)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IFERROR(VLOOKUP(A3457,[1]Monitoramento_Base_somente_disp!$A:$J,4,FALSE),0)</f>
        <v>0</v>
      </c>
      <c r="C3457" s="18">
        <f>IFERROR(VLOOKUP(A3457,[1]Monitoramento_Base_somente_disp!$A:$J,5,FALSE),0)</f>
        <v>0</v>
      </c>
      <c r="D3457" s="18">
        <f>IFERROR(VLOOKUP(A3457,[1]Monitoramento_Base_somente_disp!$A:$J,6,FALSE),0)</f>
        <v>0</v>
      </c>
      <c r="E3457" s="18">
        <f>IFERROR(VLOOKUP(A3457,[1]Monitoramento_Base_somente_disp!$A:$J,7,FALSE),0)</f>
        <v>0</v>
      </c>
      <c r="F3457" s="18">
        <f>IFERROR(VLOOKUP(A3457,[1]Monitoramento_Base_somente_disp!$A:$J,8,FALSE),0)</f>
        <v>0</v>
      </c>
      <c r="G3457" s="18">
        <f>IFERROR(VLOOKUP(A3457,[1]Monitoramento_Base_somente_disp!$A:$J,9,FALSE),0)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14181</v>
      </c>
      <c r="O3457" s="18">
        <f>IFERROR(VLOOKUP(A3457,[3]Sheet1!$A:$G,5,FALSE),0)</f>
        <v>0</v>
      </c>
      <c r="P3457" s="18">
        <f>IFERROR(VLOOKUP(A3457,[3]Sheet1!$A:$G,6,FALSE),0)</f>
        <v>0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Não</v>
      </c>
      <c r="V3457" s="18" t="str">
        <f t="shared" si="321"/>
        <v>Não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IFERROR(VLOOKUP(A3458,[1]Monitoramento_Base_somente_disp!$A:$J,4,FALSE),0)</f>
        <v>0</v>
      </c>
      <c r="C3458" s="18">
        <f>IFERROR(VLOOKUP(A3458,[1]Monitoramento_Base_somente_disp!$A:$J,5,FALSE),0)</f>
        <v>0</v>
      </c>
      <c r="D3458" s="18">
        <f>IFERROR(VLOOKUP(A3458,[1]Monitoramento_Base_somente_disp!$A:$J,6,FALSE),0)</f>
        <v>0</v>
      </c>
      <c r="E3458" s="18">
        <f>IFERROR(VLOOKUP(A3458,[1]Monitoramento_Base_somente_disp!$A:$J,7,FALSE),0)</f>
        <v>0</v>
      </c>
      <c r="F3458" s="18">
        <f>IFERROR(VLOOKUP(A3458,[1]Monitoramento_Base_somente_disp!$A:$J,8,FALSE),0)</f>
        <v>0</v>
      </c>
      <c r="G3458" s="18">
        <f>IFERROR(VLOOKUP(A3458,[1]Monitoramento_Base_somente_disp!$A:$J,9,FALSE),0)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43184</v>
      </c>
      <c r="O3458" s="18">
        <f>IFERROR(VLOOKUP(A3458,[3]Sheet1!$A:$G,5,FALSE),0)</f>
        <v>0</v>
      </c>
      <c r="P3458" s="18">
        <f>IFERROR(VLOOKUP(A3458,[3]Sheet1!$A:$G,6,FALSE),0)</f>
        <v>0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Não</v>
      </c>
      <c r="V3458" s="18" t="str">
        <f t="shared" si="321"/>
        <v>Não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IFERROR(VLOOKUP(A3459,[1]Monitoramento_Base_somente_disp!$A:$J,4,FALSE),0)</f>
        <v>0</v>
      </c>
      <c r="C3459" s="18">
        <f>IFERROR(VLOOKUP(A3459,[1]Monitoramento_Base_somente_disp!$A:$J,5,FALSE),0)</f>
        <v>1352894</v>
      </c>
      <c r="D3459" s="18">
        <f>IFERROR(VLOOKUP(A3459,[1]Monitoramento_Base_somente_disp!$A:$J,6,FALSE),0)</f>
        <v>0</v>
      </c>
      <c r="E3459" s="18">
        <f>IFERROR(VLOOKUP(A3459,[1]Monitoramento_Base_somente_disp!$A:$J,7,FALSE),0)</f>
        <v>0</v>
      </c>
      <c r="F3459" s="18">
        <f>IFERROR(VLOOKUP(A3459,[1]Monitoramento_Base_somente_disp!$A:$J,8,FALSE),0)</f>
        <v>0</v>
      </c>
      <c r="G3459" s="18">
        <f>IFERROR(VLOOKUP(A3459,[1]Monitoramento_Base_somente_disp!$A:$J,9,FALSE),0)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0</v>
      </c>
      <c r="P3459" s="18">
        <f>IFERROR(VLOOKUP(A3459,[3]Sheet1!$A:$G,6,FALSE),0)</f>
        <v>0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Não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>
        <f>IFERROR(VLOOKUP(A3460,[1]Monitoramento_Base_somente_disp!$A:$J,4,FALSE),0)</f>
        <v>782674</v>
      </c>
      <c r="C3460" s="18">
        <f>IFERROR(VLOOKUP(A3460,[1]Monitoramento_Base_somente_disp!$A:$J,5,FALSE),0)</f>
        <v>188360697</v>
      </c>
      <c r="D3460" s="18">
        <f>IFERROR(VLOOKUP(A3460,[1]Monitoramento_Base_somente_disp!$A:$J,6,FALSE),0)</f>
        <v>0</v>
      </c>
      <c r="E3460" s="18">
        <f>IFERROR(VLOOKUP(A3460,[1]Monitoramento_Base_somente_disp!$A:$J,7,FALSE),0)</f>
        <v>0</v>
      </c>
      <c r="F3460" s="18">
        <f>IFERROR(VLOOKUP(A3460,[1]Monitoramento_Base_somente_disp!$A:$J,8,FALSE),0)</f>
        <v>0</v>
      </c>
      <c r="G3460" s="18">
        <f>IFERROR(VLOOKUP(A3460,[1]Monitoramento_Base_somente_disp!$A:$J,9,FALSE),0)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Não</v>
      </c>
      <c r="W3460" s="18" t="str">
        <f t="shared" si="322"/>
        <v>Não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IFERROR(VLOOKUP(A3461,[1]Monitoramento_Base_somente_disp!$A:$J,4,FALSE),0)</f>
        <v>0</v>
      </c>
      <c r="C3461" s="18">
        <f>IFERROR(VLOOKUP(A3461,[1]Monitoramento_Base_somente_disp!$A:$J,5,FALSE),0)</f>
        <v>0</v>
      </c>
      <c r="D3461" s="18">
        <f>IFERROR(VLOOKUP(A3461,[1]Monitoramento_Base_somente_disp!$A:$J,6,FALSE),0)</f>
        <v>0</v>
      </c>
      <c r="E3461" s="18">
        <f>IFERROR(VLOOKUP(A3461,[1]Monitoramento_Base_somente_disp!$A:$J,7,FALSE),0)</f>
        <v>0</v>
      </c>
      <c r="F3461" s="18">
        <f>IFERROR(VLOOKUP(A3461,[1]Monitoramento_Base_somente_disp!$A:$J,8,FALSE),0)</f>
        <v>0</v>
      </c>
      <c r="G3461" s="18">
        <f>IFERROR(VLOOKUP(A3461,[1]Monitoramento_Base_somente_disp!$A:$J,9,FALSE),0)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70763</v>
      </c>
      <c r="O3461" s="18">
        <f>IFERROR(VLOOKUP(A3461,[3]Sheet1!$A:$G,5,FALSE),0)</f>
        <v>0</v>
      </c>
      <c r="P3461" s="18">
        <f>IFERROR(VLOOKUP(A3461,[3]Sheet1!$A:$G,6,FALSE),0)</f>
        <v>0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Não</v>
      </c>
      <c r="V3461" s="18" t="str">
        <f t="shared" si="321"/>
        <v>Não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IFERROR(VLOOKUP(A3462,[1]Monitoramento_Base_somente_disp!$A:$J,4,FALSE),0)</f>
        <v>0</v>
      </c>
      <c r="C3462" s="18">
        <f>IFERROR(VLOOKUP(A3462,[1]Monitoramento_Base_somente_disp!$A:$J,5,FALSE),0)</f>
        <v>0</v>
      </c>
      <c r="D3462" s="18">
        <f>IFERROR(VLOOKUP(A3462,[1]Monitoramento_Base_somente_disp!$A:$J,6,FALSE),0)</f>
        <v>0</v>
      </c>
      <c r="E3462" s="18">
        <f>IFERROR(VLOOKUP(A3462,[1]Monitoramento_Base_somente_disp!$A:$J,7,FALSE),0)</f>
        <v>0</v>
      </c>
      <c r="F3462" s="18">
        <f>IFERROR(VLOOKUP(A3462,[1]Monitoramento_Base_somente_disp!$A:$J,8,FALSE),0)</f>
        <v>0</v>
      </c>
      <c r="G3462" s="18">
        <f>IFERROR(VLOOKUP(A3462,[1]Monitoramento_Base_somente_disp!$A:$J,9,FALSE),0)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IFERROR(VLOOKUP(A3463,[1]Monitoramento_Base_somente_disp!$A:$J,4,FALSE),0)</f>
        <v>0</v>
      </c>
      <c r="C3463" s="18">
        <f>IFERROR(VLOOKUP(A3463,[1]Monitoramento_Base_somente_disp!$A:$J,5,FALSE),0)</f>
        <v>0</v>
      </c>
      <c r="D3463" s="18">
        <f>IFERROR(VLOOKUP(A3463,[1]Monitoramento_Base_somente_disp!$A:$J,6,FALSE),0)</f>
        <v>0</v>
      </c>
      <c r="E3463" s="18">
        <f>IFERROR(VLOOKUP(A3463,[1]Monitoramento_Base_somente_disp!$A:$J,7,FALSE),0)</f>
        <v>0</v>
      </c>
      <c r="F3463" s="18">
        <f>IFERROR(VLOOKUP(A3463,[1]Monitoramento_Base_somente_disp!$A:$J,8,FALSE),0)</f>
        <v>0</v>
      </c>
      <c r="G3463" s="18">
        <f>IFERROR(VLOOKUP(A3463,[1]Monitoramento_Base_somente_disp!$A:$J,9,FALSE),0)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0</v>
      </c>
      <c r="O3463" s="18">
        <f>IFERROR(VLOOKUP(A3463,[3]Sheet1!$A:$G,5,FALSE),0)</f>
        <v>0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IFERROR(VLOOKUP(A3464,[1]Monitoramento_Base_somente_disp!$A:$J,4,FALSE),0)</f>
        <v>0</v>
      </c>
      <c r="C3464" s="18">
        <f>IFERROR(VLOOKUP(A3464,[1]Monitoramento_Base_somente_disp!$A:$J,5,FALSE),0)</f>
        <v>118756050</v>
      </c>
      <c r="D3464" s="18">
        <f>IFERROR(VLOOKUP(A3464,[1]Monitoramento_Base_somente_disp!$A:$J,6,FALSE),0)</f>
        <v>0</v>
      </c>
      <c r="E3464" s="18">
        <f>IFERROR(VLOOKUP(A3464,[1]Monitoramento_Base_somente_disp!$A:$J,7,FALSE),0)</f>
        <v>0</v>
      </c>
      <c r="F3464" s="18">
        <f>IFERROR(VLOOKUP(A3464,[1]Monitoramento_Base_somente_disp!$A:$J,8,FALSE),0)</f>
        <v>0</v>
      </c>
      <c r="G3464" s="18">
        <f>IFERROR(VLOOKUP(A3464,[1]Monitoramento_Base_somente_disp!$A:$J,9,FALSE),0)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81224</v>
      </c>
      <c r="O3464" s="18">
        <f>IFERROR(VLOOKUP(A3464,[3]Sheet1!$A:$G,5,FALSE),0)</f>
        <v>0</v>
      </c>
      <c r="P3464" s="18">
        <f>IFERROR(VLOOKUP(A3464,[3]Sheet1!$A:$G,6,FALSE),0)</f>
        <v>0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Não</v>
      </c>
      <c r="W3464" s="18" t="str">
        <f t="shared" si="328"/>
        <v>Não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IFERROR(VLOOKUP(A3465,[1]Monitoramento_Base_somente_disp!$A:$J,4,FALSE),0)</f>
        <v>0</v>
      </c>
      <c r="C3465" s="18">
        <f>IFERROR(VLOOKUP(A3465,[1]Monitoramento_Base_somente_disp!$A:$J,5,FALSE),0)</f>
        <v>0</v>
      </c>
      <c r="D3465" s="18">
        <f>IFERROR(VLOOKUP(A3465,[1]Monitoramento_Base_somente_disp!$A:$J,6,FALSE),0)</f>
        <v>0</v>
      </c>
      <c r="E3465" s="18">
        <f>IFERROR(VLOOKUP(A3465,[1]Monitoramento_Base_somente_disp!$A:$J,7,FALSE),0)</f>
        <v>0</v>
      </c>
      <c r="F3465" s="18">
        <f>IFERROR(VLOOKUP(A3465,[1]Monitoramento_Base_somente_disp!$A:$J,8,FALSE),0)</f>
        <v>0</v>
      </c>
      <c r="G3465" s="18">
        <f>IFERROR(VLOOKUP(A3465,[1]Monitoramento_Base_somente_disp!$A:$J,9,FALSE),0)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Não</v>
      </c>
      <c r="U3465" s="18" t="str">
        <f t="shared" si="326"/>
        <v>Não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IFERROR(VLOOKUP(A3466,[1]Monitoramento_Base_somente_disp!$A:$J,4,FALSE),0)</f>
        <v>0</v>
      </c>
      <c r="C3466" s="18">
        <f>IFERROR(VLOOKUP(A3466,[1]Monitoramento_Base_somente_disp!$A:$J,5,FALSE),0)</f>
        <v>11448361</v>
      </c>
      <c r="D3466" s="18">
        <f>IFERROR(VLOOKUP(A3466,[1]Monitoramento_Base_somente_disp!$A:$J,6,FALSE),0)</f>
        <v>0</v>
      </c>
      <c r="E3466" s="18">
        <f>IFERROR(VLOOKUP(A3466,[1]Monitoramento_Base_somente_disp!$A:$J,7,FALSE),0)</f>
        <v>0</v>
      </c>
      <c r="F3466" s="18">
        <f>IFERROR(VLOOKUP(A3466,[1]Monitoramento_Base_somente_disp!$A:$J,8,FALSE),0)</f>
        <v>0</v>
      </c>
      <c r="G3466" s="18">
        <f>IFERROR(VLOOKUP(A3466,[1]Monitoramento_Base_somente_disp!$A:$J,9,FALSE),0)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40050</v>
      </c>
      <c r="O3466" s="18">
        <f>IFERROR(VLOOKUP(A3466,[3]Sheet1!$A:$G,5,FALSE),0)</f>
        <v>0</v>
      </c>
      <c r="P3466" s="18">
        <f>IFERROR(VLOOKUP(A3466,[3]Sheet1!$A:$G,6,FALSE),0)</f>
        <v>0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Não</v>
      </c>
      <c r="W3466" s="18" t="str">
        <f t="shared" si="328"/>
        <v>Não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>
        <f>IFERROR(VLOOKUP(A3467,[1]Monitoramento_Base_somente_disp!$A:$J,4,FALSE),0)</f>
        <v>0</v>
      </c>
      <c r="C3467" s="18">
        <f>IFERROR(VLOOKUP(A3467,[1]Monitoramento_Base_somente_disp!$A:$J,5,FALSE),0)</f>
        <v>11477329</v>
      </c>
      <c r="D3467" s="18">
        <f>IFERROR(VLOOKUP(A3467,[1]Monitoramento_Base_somente_disp!$A:$J,6,FALSE),0)</f>
        <v>0</v>
      </c>
      <c r="E3467" s="18">
        <f>IFERROR(VLOOKUP(A3467,[1]Monitoramento_Base_somente_disp!$A:$J,7,FALSE),0)</f>
        <v>0</v>
      </c>
      <c r="F3467" s="18">
        <f>IFERROR(VLOOKUP(A3467,[1]Monitoramento_Base_somente_disp!$A:$J,8,FALSE),0)</f>
        <v>0</v>
      </c>
      <c r="G3467" s="18">
        <f>IFERROR(VLOOKUP(A3467,[1]Monitoramento_Base_somente_disp!$A:$J,9,FALSE),0)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Não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>
        <f>IFERROR(VLOOKUP(A3468,[1]Monitoramento_Base_somente_disp!$A:$J,4,FALSE),0)</f>
        <v>0</v>
      </c>
      <c r="C3468" s="18">
        <f>IFERROR(VLOOKUP(A3468,[1]Monitoramento_Base_somente_disp!$A:$J,5,FALSE),0)</f>
        <v>101095736</v>
      </c>
      <c r="D3468" s="18">
        <f>IFERROR(VLOOKUP(A3468,[1]Monitoramento_Base_somente_disp!$A:$J,6,FALSE),0)</f>
        <v>0</v>
      </c>
      <c r="E3468" s="18">
        <f>IFERROR(VLOOKUP(A3468,[1]Monitoramento_Base_somente_disp!$A:$J,7,FALSE),0)</f>
        <v>0</v>
      </c>
      <c r="F3468" s="18">
        <f>IFERROR(VLOOKUP(A3468,[1]Monitoramento_Base_somente_disp!$A:$J,8,FALSE),0)</f>
        <v>0</v>
      </c>
      <c r="G3468" s="18">
        <f>IFERROR(VLOOKUP(A3468,[1]Monitoramento_Base_somente_disp!$A:$J,9,FALSE),0)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196962</v>
      </c>
      <c r="O3468" s="18">
        <f>IFERROR(VLOOKUP(A3468,[3]Sheet1!$A:$G,5,FALSE),0)</f>
        <v>1496715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Não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>
        <f>IFERROR(VLOOKUP(A3469,[1]Monitoramento_Base_somente_disp!$A:$J,4,FALSE),0)</f>
        <v>0</v>
      </c>
      <c r="C3469" s="18">
        <f>IFERROR(VLOOKUP(A3469,[1]Monitoramento_Base_somente_disp!$A:$J,5,FALSE),0)</f>
        <v>4462279</v>
      </c>
      <c r="D3469" s="18">
        <f>IFERROR(VLOOKUP(A3469,[1]Monitoramento_Base_somente_disp!$A:$J,6,FALSE),0)</f>
        <v>0</v>
      </c>
      <c r="E3469" s="18">
        <f>IFERROR(VLOOKUP(A3469,[1]Monitoramento_Base_somente_disp!$A:$J,7,FALSE),0)</f>
        <v>0</v>
      </c>
      <c r="F3469" s="18">
        <f>IFERROR(VLOOKUP(A3469,[1]Monitoramento_Base_somente_disp!$A:$J,8,FALSE),0)</f>
        <v>0</v>
      </c>
      <c r="G3469" s="18">
        <f>IFERROR(VLOOKUP(A3469,[1]Monitoramento_Base_somente_disp!$A:$J,9,FALSE),0)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0</v>
      </c>
      <c r="O3469" s="18">
        <f>IFERROR(VLOOKUP(A3469,[3]Sheet1!$A:$G,5,FALSE),0)</f>
        <v>0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Não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Não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IFERROR(VLOOKUP(A3470,[1]Monitoramento_Base_somente_disp!$A:$J,4,FALSE),0)</f>
        <v>0</v>
      </c>
      <c r="C3470" s="18">
        <f>IFERROR(VLOOKUP(A3470,[1]Monitoramento_Base_somente_disp!$A:$J,5,FALSE),0)</f>
        <v>0</v>
      </c>
      <c r="D3470" s="18">
        <f>IFERROR(VLOOKUP(A3470,[1]Monitoramento_Base_somente_disp!$A:$J,6,FALSE),0)</f>
        <v>0</v>
      </c>
      <c r="E3470" s="18">
        <f>IFERROR(VLOOKUP(A3470,[1]Monitoramento_Base_somente_disp!$A:$J,7,FALSE),0)</f>
        <v>0</v>
      </c>
      <c r="F3470" s="18">
        <f>IFERROR(VLOOKUP(A3470,[1]Monitoramento_Base_somente_disp!$A:$J,8,FALSE),0)</f>
        <v>0</v>
      </c>
      <c r="G3470" s="18">
        <f>IFERROR(VLOOKUP(A3470,[1]Monitoramento_Base_somente_disp!$A:$J,9,FALSE),0)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0</v>
      </c>
      <c r="O3470" s="18">
        <f>IFERROR(VLOOKUP(A3470,[3]Sheet1!$A:$G,5,FALSE),0)</f>
        <v>0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Não</v>
      </c>
      <c r="U3470" s="18" t="str">
        <f t="shared" si="326"/>
        <v>Não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IFERROR(VLOOKUP(A3471,[1]Monitoramento_Base_somente_disp!$A:$J,4,FALSE),0)</f>
        <v>0</v>
      </c>
      <c r="C3471" s="18">
        <f>IFERROR(VLOOKUP(A3471,[1]Monitoramento_Base_somente_disp!$A:$J,5,FALSE),0)</f>
        <v>0</v>
      </c>
      <c r="D3471" s="18">
        <f>IFERROR(VLOOKUP(A3471,[1]Monitoramento_Base_somente_disp!$A:$J,6,FALSE),0)</f>
        <v>0</v>
      </c>
      <c r="E3471" s="18">
        <f>IFERROR(VLOOKUP(A3471,[1]Monitoramento_Base_somente_disp!$A:$J,7,FALSE),0)</f>
        <v>0</v>
      </c>
      <c r="F3471" s="18">
        <f>IFERROR(VLOOKUP(A3471,[1]Monitoramento_Base_somente_disp!$A:$J,8,FALSE),0)</f>
        <v>0</v>
      </c>
      <c r="G3471" s="18">
        <f>IFERROR(VLOOKUP(A3471,[1]Monitoramento_Base_somente_disp!$A:$J,9,FALSE),0)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0</v>
      </c>
      <c r="O3471" s="18">
        <f>IFERROR(VLOOKUP(A3471,[3]Sheet1!$A:$G,5,FALSE),0)</f>
        <v>0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Não</v>
      </c>
      <c r="U3471" s="18" t="str">
        <f t="shared" si="326"/>
        <v>Não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IFERROR(VLOOKUP(A3472,[1]Monitoramento_Base_somente_disp!$A:$J,4,FALSE),0)</f>
        <v>0</v>
      </c>
      <c r="C3472" s="18">
        <f>IFERROR(VLOOKUP(A3472,[1]Monitoramento_Base_somente_disp!$A:$J,5,FALSE),0)</f>
        <v>0</v>
      </c>
      <c r="D3472" s="18">
        <f>IFERROR(VLOOKUP(A3472,[1]Monitoramento_Base_somente_disp!$A:$J,6,FALSE),0)</f>
        <v>0</v>
      </c>
      <c r="E3472" s="18">
        <f>IFERROR(VLOOKUP(A3472,[1]Monitoramento_Base_somente_disp!$A:$J,7,FALSE),0)</f>
        <v>0</v>
      </c>
      <c r="F3472" s="18">
        <f>IFERROR(VLOOKUP(A3472,[1]Monitoramento_Base_somente_disp!$A:$J,8,FALSE),0)</f>
        <v>0</v>
      </c>
      <c r="G3472" s="18">
        <f>IFERROR(VLOOKUP(A3472,[1]Monitoramento_Base_somente_disp!$A:$J,9,FALSE),0)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0</v>
      </c>
      <c r="O3472" s="18">
        <f>IFERROR(VLOOKUP(A3472,[3]Sheet1!$A:$G,5,FALSE),0)</f>
        <v>0</v>
      </c>
      <c r="P3472" s="18">
        <f>IFERROR(VLOOKUP(A3472,[3]Sheet1!$A:$G,6,FALSE),0)</f>
        <v>0</v>
      </c>
      <c r="Q3472" s="18">
        <f>IFERROR(VLOOKUP(A3472,[3]Sheet1!$A:$G,7,FALSE),0)</f>
        <v>0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Não</v>
      </c>
      <c r="V3472" s="18" t="str">
        <f t="shared" si="327"/>
        <v>Não</v>
      </c>
      <c r="W3472" s="18" t="str">
        <f t="shared" si="328"/>
        <v>Não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IFERROR(VLOOKUP(A3473,[1]Monitoramento_Base_somente_disp!$A:$J,4,FALSE),0)</f>
        <v>0</v>
      </c>
      <c r="C3473" s="18">
        <f>IFERROR(VLOOKUP(A3473,[1]Monitoramento_Base_somente_disp!$A:$J,5,FALSE),0)</f>
        <v>0</v>
      </c>
      <c r="D3473" s="18">
        <f>IFERROR(VLOOKUP(A3473,[1]Monitoramento_Base_somente_disp!$A:$J,6,FALSE),0)</f>
        <v>0</v>
      </c>
      <c r="E3473" s="18">
        <f>IFERROR(VLOOKUP(A3473,[1]Monitoramento_Base_somente_disp!$A:$J,7,FALSE),0)</f>
        <v>0</v>
      </c>
      <c r="F3473" s="18">
        <f>IFERROR(VLOOKUP(A3473,[1]Monitoramento_Base_somente_disp!$A:$J,8,FALSE),0)</f>
        <v>0</v>
      </c>
      <c r="G3473" s="18">
        <f>IFERROR(VLOOKUP(A3473,[1]Monitoramento_Base_somente_disp!$A:$J,9,FALSE),0)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IFERROR(VLOOKUP(A3474,[1]Monitoramento_Base_somente_disp!$A:$J,4,FALSE),0)</f>
        <v>0</v>
      </c>
      <c r="C3474" s="18">
        <f>IFERROR(VLOOKUP(A3474,[1]Monitoramento_Base_somente_disp!$A:$J,5,FALSE),0)</f>
        <v>0</v>
      </c>
      <c r="D3474" s="18">
        <f>IFERROR(VLOOKUP(A3474,[1]Monitoramento_Base_somente_disp!$A:$J,6,FALSE),0)</f>
        <v>0</v>
      </c>
      <c r="E3474" s="18">
        <f>IFERROR(VLOOKUP(A3474,[1]Monitoramento_Base_somente_disp!$A:$J,7,FALSE),0)</f>
        <v>0</v>
      </c>
      <c r="F3474" s="18">
        <f>IFERROR(VLOOKUP(A3474,[1]Monitoramento_Base_somente_disp!$A:$J,8,FALSE),0)</f>
        <v>0</v>
      </c>
      <c r="G3474" s="18">
        <f>IFERROR(VLOOKUP(A3474,[1]Monitoramento_Base_somente_disp!$A:$J,9,FALSE),0)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IFERROR(VLOOKUP(A3475,[1]Monitoramento_Base_somente_disp!$A:$J,4,FALSE),0)</f>
        <v>0</v>
      </c>
      <c r="C3475" s="18">
        <f>IFERROR(VLOOKUP(A3475,[1]Monitoramento_Base_somente_disp!$A:$J,5,FALSE),0)</f>
        <v>0</v>
      </c>
      <c r="D3475" s="18">
        <f>IFERROR(VLOOKUP(A3475,[1]Monitoramento_Base_somente_disp!$A:$J,6,FALSE),0)</f>
        <v>0</v>
      </c>
      <c r="E3475" s="18">
        <f>IFERROR(VLOOKUP(A3475,[1]Monitoramento_Base_somente_disp!$A:$J,7,FALSE),0)</f>
        <v>0</v>
      </c>
      <c r="F3475" s="18">
        <f>IFERROR(VLOOKUP(A3475,[1]Monitoramento_Base_somente_disp!$A:$J,8,FALSE),0)</f>
        <v>0</v>
      </c>
      <c r="G3475" s="18">
        <f>IFERROR(VLOOKUP(A3475,[1]Monitoramento_Base_somente_disp!$A:$J,9,FALSE),0)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IFERROR(VLOOKUP(A3476,[1]Monitoramento_Base_somente_disp!$A:$J,4,FALSE),0)</f>
        <v>0</v>
      </c>
      <c r="C3476" s="18">
        <f>IFERROR(VLOOKUP(A3476,[1]Monitoramento_Base_somente_disp!$A:$J,5,FALSE),0)</f>
        <v>0</v>
      </c>
      <c r="D3476" s="18">
        <f>IFERROR(VLOOKUP(A3476,[1]Monitoramento_Base_somente_disp!$A:$J,6,FALSE),0)</f>
        <v>0</v>
      </c>
      <c r="E3476" s="18">
        <f>IFERROR(VLOOKUP(A3476,[1]Monitoramento_Base_somente_disp!$A:$J,7,FALSE),0)</f>
        <v>0</v>
      </c>
      <c r="F3476" s="18">
        <f>IFERROR(VLOOKUP(A3476,[1]Monitoramento_Base_somente_disp!$A:$J,8,FALSE),0)</f>
        <v>0</v>
      </c>
      <c r="G3476" s="18">
        <f>IFERROR(VLOOKUP(A3476,[1]Monitoramento_Base_somente_disp!$A:$J,9,FALSE),0)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IFERROR(VLOOKUP(A3477,[1]Monitoramento_Base_somente_disp!$A:$J,4,FALSE),0)</f>
        <v>0</v>
      </c>
      <c r="C3477" s="18">
        <f>IFERROR(VLOOKUP(A3477,[1]Monitoramento_Base_somente_disp!$A:$J,5,FALSE),0)</f>
        <v>3115318</v>
      </c>
      <c r="D3477" s="18">
        <f>IFERROR(VLOOKUP(A3477,[1]Monitoramento_Base_somente_disp!$A:$J,6,FALSE),0)</f>
        <v>0</v>
      </c>
      <c r="E3477" s="18">
        <f>IFERROR(VLOOKUP(A3477,[1]Monitoramento_Base_somente_disp!$A:$J,7,FALSE),0)</f>
        <v>0</v>
      </c>
      <c r="F3477" s="18">
        <f>IFERROR(VLOOKUP(A3477,[1]Monitoramento_Base_somente_disp!$A:$J,8,FALSE),0)</f>
        <v>0</v>
      </c>
      <c r="G3477" s="18">
        <f>IFERROR(VLOOKUP(A3477,[1]Monitoramento_Base_somente_disp!$A:$J,9,FALSE),0)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Não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IFERROR(VLOOKUP(A3478,[1]Monitoramento_Base_somente_disp!$A:$J,4,FALSE),0)</f>
        <v>0</v>
      </c>
      <c r="C3478" s="18">
        <f>IFERROR(VLOOKUP(A3478,[1]Monitoramento_Base_somente_disp!$A:$J,5,FALSE),0)</f>
        <v>0</v>
      </c>
      <c r="D3478" s="18">
        <f>IFERROR(VLOOKUP(A3478,[1]Monitoramento_Base_somente_disp!$A:$J,6,FALSE),0)</f>
        <v>0</v>
      </c>
      <c r="E3478" s="18">
        <f>IFERROR(VLOOKUP(A3478,[1]Monitoramento_Base_somente_disp!$A:$J,7,FALSE),0)</f>
        <v>0</v>
      </c>
      <c r="F3478" s="18">
        <f>IFERROR(VLOOKUP(A3478,[1]Monitoramento_Base_somente_disp!$A:$J,8,FALSE),0)</f>
        <v>0</v>
      </c>
      <c r="G3478" s="18">
        <f>IFERROR(VLOOKUP(A3478,[1]Monitoramento_Base_somente_disp!$A:$J,9,FALSE),0)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0</v>
      </c>
      <c r="O3478" s="18">
        <f>IFERROR(VLOOKUP(A3478,[3]Sheet1!$A:$G,5,FALSE),0)</f>
        <v>0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Não</v>
      </c>
      <c r="U3478" s="18" t="str">
        <f t="shared" si="326"/>
        <v>Não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IFERROR(VLOOKUP(A3479,[1]Monitoramento_Base_somente_disp!$A:$J,4,FALSE),0)</f>
        <v>49017</v>
      </c>
      <c r="C3479" s="18">
        <f>IFERROR(VLOOKUP(A3479,[1]Monitoramento_Base_somente_disp!$A:$J,5,FALSE),0)</f>
        <v>10230513</v>
      </c>
      <c r="D3479" s="18">
        <f>IFERROR(VLOOKUP(A3479,[1]Monitoramento_Base_somente_disp!$A:$J,6,FALSE),0)</f>
        <v>0</v>
      </c>
      <c r="E3479" s="18">
        <f>IFERROR(VLOOKUP(A3479,[1]Monitoramento_Base_somente_disp!$A:$J,7,FALSE),0)</f>
        <v>0</v>
      </c>
      <c r="F3479" s="18">
        <f>IFERROR(VLOOKUP(A3479,[1]Monitoramento_Base_somente_disp!$A:$J,8,FALSE),0)</f>
        <v>0</v>
      </c>
      <c r="G3479" s="18">
        <f>IFERROR(VLOOKUP(A3479,[1]Monitoramento_Base_somente_disp!$A:$J,9,FALSE),0)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Não</v>
      </c>
      <c r="W3479" s="18" t="str">
        <f t="shared" si="328"/>
        <v>Não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IFERROR(VLOOKUP(A3480,[1]Monitoramento_Base_somente_disp!$A:$J,4,FALSE),0)</f>
        <v>0</v>
      </c>
      <c r="C3480" s="18">
        <f>IFERROR(VLOOKUP(A3480,[1]Monitoramento_Base_somente_disp!$A:$J,5,FALSE),0)</f>
        <v>0</v>
      </c>
      <c r="D3480" s="18">
        <f>IFERROR(VLOOKUP(A3480,[1]Monitoramento_Base_somente_disp!$A:$J,6,FALSE),0)</f>
        <v>0</v>
      </c>
      <c r="E3480" s="18">
        <f>IFERROR(VLOOKUP(A3480,[1]Monitoramento_Base_somente_disp!$A:$J,7,FALSE),0)</f>
        <v>0</v>
      </c>
      <c r="F3480" s="18">
        <f>IFERROR(VLOOKUP(A3480,[1]Monitoramento_Base_somente_disp!$A:$J,8,FALSE),0)</f>
        <v>0</v>
      </c>
      <c r="G3480" s="18">
        <f>IFERROR(VLOOKUP(A3480,[1]Monitoramento_Base_somente_disp!$A:$J,9,FALSE),0)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IFERROR(VLOOKUP(A3481,[1]Monitoramento_Base_somente_disp!$A:$J,4,FALSE),0)</f>
        <v>0</v>
      </c>
      <c r="C3481" s="18">
        <f>IFERROR(VLOOKUP(A3481,[1]Monitoramento_Base_somente_disp!$A:$J,5,FALSE),0)</f>
        <v>0</v>
      </c>
      <c r="D3481" s="18">
        <f>IFERROR(VLOOKUP(A3481,[1]Monitoramento_Base_somente_disp!$A:$J,6,FALSE),0)</f>
        <v>0</v>
      </c>
      <c r="E3481" s="18">
        <f>IFERROR(VLOOKUP(A3481,[1]Monitoramento_Base_somente_disp!$A:$J,7,FALSE),0)</f>
        <v>0</v>
      </c>
      <c r="F3481" s="18">
        <f>IFERROR(VLOOKUP(A3481,[1]Monitoramento_Base_somente_disp!$A:$J,8,FALSE),0)</f>
        <v>0</v>
      </c>
      <c r="G3481" s="18">
        <f>IFERROR(VLOOKUP(A3481,[1]Monitoramento_Base_somente_disp!$A:$J,9,FALSE),0)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IFERROR(VLOOKUP(A3482,[1]Monitoramento_Base_somente_disp!$A:$J,4,FALSE),0)</f>
        <v>0</v>
      </c>
      <c r="C3482" s="18">
        <f>IFERROR(VLOOKUP(A3482,[1]Monitoramento_Base_somente_disp!$A:$J,5,FALSE),0)</f>
        <v>0</v>
      </c>
      <c r="D3482" s="18">
        <f>IFERROR(VLOOKUP(A3482,[1]Monitoramento_Base_somente_disp!$A:$J,6,FALSE),0)</f>
        <v>0</v>
      </c>
      <c r="E3482" s="18">
        <f>IFERROR(VLOOKUP(A3482,[1]Monitoramento_Base_somente_disp!$A:$J,7,FALSE),0)</f>
        <v>0</v>
      </c>
      <c r="F3482" s="18">
        <f>IFERROR(VLOOKUP(A3482,[1]Monitoramento_Base_somente_disp!$A:$J,8,FALSE),0)</f>
        <v>0</v>
      </c>
      <c r="G3482" s="18">
        <f>IFERROR(VLOOKUP(A3482,[1]Monitoramento_Base_somente_disp!$A:$J,9,FALSE),0)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0</v>
      </c>
      <c r="Q3482" s="18">
        <f>IFERROR(VLOOKUP(A3482,[3]Sheet1!$A:$G,7,FALSE),0)</f>
        <v>0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Não</v>
      </c>
      <c r="W3482" s="18" t="str">
        <f t="shared" si="328"/>
        <v>Não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IFERROR(VLOOKUP(A3483,[1]Monitoramento_Base_somente_disp!$A:$J,4,FALSE),0)</f>
        <v>0</v>
      </c>
      <c r="C3483" s="18">
        <f>IFERROR(VLOOKUP(A3483,[1]Monitoramento_Base_somente_disp!$A:$J,5,FALSE),0)</f>
        <v>26043677</v>
      </c>
      <c r="D3483" s="18">
        <f>IFERROR(VLOOKUP(A3483,[1]Monitoramento_Base_somente_disp!$A:$J,6,FALSE),0)</f>
        <v>0</v>
      </c>
      <c r="E3483" s="18">
        <f>IFERROR(VLOOKUP(A3483,[1]Monitoramento_Base_somente_disp!$A:$J,7,FALSE),0)</f>
        <v>0</v>
      </c>
      <c r="F3483" s="18">
        <f>IFERROR(VLOOKUP(A3483,[1]Monitoramento_Base_somente_disp!$A:$J,8,FALSE),0)</f>
        <v>0</v>
      </c>
      <c r="G3483" s="18">
        <f>IFERROR(VLOOKUP(A3483,[1]Monitoramento_Base_somente_disp!$A:$J,9,FALSE),0)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165935</v>
      </c>
      <c r="O3483" s="18">
        <f>IFERROR(VLOOKUP(A3483,[3]Sheet1!$A:$G,5,FALSE),0)</f>
        <v>0</v>
      </c>
      <c r="P3483" s="18">
        <f>IFERROR(VLOOKUP(A3483,[3]Sheet1!$A:$G,6,FALSE),0)</f>
        <v>0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Não</v>
      </c>
      <c r="W3483" s="18" t="str">
        <f t="shared" si="328"/>
        <v>Não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IFERROR(VLOOKUP(A3484,[1]Monitoramento_Base_somente_disp!$A:$J,4,FALSE),0)</f>
        <v>0</v>
      </c>
      <c r="C3484" s="18">
        <f>IFERROR(VLOOKUP(A3484,[1]Monitoramento_Base_somente_disp!$A:$J,5,FALSE),0)</f>
        <v>0</v>
      </c>
      <c r="D3484" s="18">
        <f>IFERROR(VLOOKUP(A3484,[1]Monitoramento_Base_somente_disp!$A:$J,6,FALSE),0)</f>
        <v>0</v>
      </c>
      <c r="E3484" s="18">
        <f>IFERROR(VLOOKUP(A3484,[1]Monitoramento_Base_somente_disp!$A:$J,7,FALSE),0)</f>
        <v>0</v>
      </c>
      <c r="F3484" s="18">
        <f>IFERROR(VLOOKUP(A3484,[1]Monitoramento_Base_somente_disp!$A:$J,8,FALSE),0)</f>
        <v>0</v>
      </c>
      <c r="G3484" s="18">
        <f>IFERROR(VLOOKUP(A3484,[1]Monitoramento_Base_somente_disp!$A:$J,9,FALSE),0)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IFERROR(VLOOKUP(A3485,[1]Monitoramento_Base_somente_disp!$A:$J,4,FALSE),0)</f>
        <v>0</v>
      </c>
      <c r="C3485" s="18">
        <f>IFERROR(VLOOKUP(A3485,[1]Monitoramento_Base_somente_disp!$A:$J,5,FALSE),0)</f>
        <v>0</v>
      </c>
      <c r="D3485" s="18">
        <f>IFERROR(VLOOKUP(A3485,[1]Monitoramento_Base_somente_disp!$A:$J,6,FALSE),0)</f>
        <v>0</v>
      </c>
      <c r="E3485" s="18">
        <f>IFERROR(VLOOKUP(A3485,[1]Monitoramento_Base_somente_disp!$A:$J,7,FALSE),0)</f>
        <v>0</v>
      </c>
      <c r="F3485" s="18">
        <f>IFERROR(VLOOKUP(A3485,[1]Monitoramento_Base_somente_disp!$A:$J,8,FALSE),0)</f>
        <v>0</v>
      </c>
      <c r="G3485" s="18">
        <f>IFERROR(VLOOKUP(A3485,[1]Monitoramento_Base_somente_disp!$A:$J,9,FALSE),0)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0</v>
      </c>
      <c r="O3485" s="18">
        <f>IFERROR(VLOOKUP(A3485,[3]Sheet1!$A:$G,5,FALSE),0)</f>
        <v>0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Não</v>
      </c>
      <c r="U3485" s="18" t="str">
        <f t="shared" si="326"/>
        <v>Não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IFERROR(VLOOKUP(A3486,[1]Monitoramento_Base_somente_disp!$A:$J,4,FALSE),0)</f>
        <v>0</v>
      </c>
      <c r="C3486" s="18">
        <f>IFERROR(VLOOKUP(A3486,[1]Monitoramento_Base_somente_disp!$A:$J,5,FALSE),0)</f>
        <v>0</v>
      </c>
      <c r="D3486" s="18">
        <f>IFERROR(VLOOKUP(A3486,[1]Monitoramento_Base_somente_disp!$A:$J,6,FALSE),0)</f>
        <v>0</v>
      </c>
      <c r="E3486" s="18">
        <f>IFERROR(VLOOKUP(A3486,[1]Monitoramento_Base_somente_disp!$A:$J,7,FALSE),0)</f>
        <v>0</v>
      </c>
      <c r="F3486" s="18">
        <f>IFERROR(VLOOKUP(A3486,[1]Monitoramento_Base_somente_disp!$A:$J,8,FALSE),0)</f>
        <v>0</v>
      </c>
      <c r="G3486" s="18">
        <f>IFERROR(VLOOKUP(A3486,[1]Monitoramento_Base_somente_disp!$A:$J,9,FALSE),0)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IFERROR(VLOOKUP(A3487,[1]Monitoramento_Base_somente_disp!$A:$J,4,FALSE),0)</f>
        <v>0</v>
      </c>
      <c r="C3487" s="18">
        <f>IFERROR(VLOOKUP(A3487,[1]Monitoramento_Base_somente_disp!$A:$J,5,FALSE),0)</f>
        <v>0</v>
      </c>
      <c r="D3487" s="18">
        <f>IFERROR(VLOOKUP(A3487,[1]Monitoramento_Base_somente_disp!$A:$J,6,FALSE),0)</f>
        <v>0</v>
      </c>
      <c r="E3487" s="18">
        <f>IFERROR(VLOOKUP(A3487,[1]Monitoramento_Base_somente_disp!$A:$J,7,FALSE),0)</f>
        <v>0</v>
      </c>
      <c r="F3487" s="18">
        <f>IFERROR(VLOOKUP(A3487,[1]Monitoramento_Base_somente_disp!$A:$J,8,FALSE),0)</f>
        <v>0</v>
      </c>
      <c r="G3487" s="18">
        <f>IFERROR(VLOOKUP(A3487,[1]Monitoramento_Base_somente_disp!$A:$J,9,FALSE),0)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IFERROR(VLOOKUP(A3488,[1]Monitoramento_Base_somente_disp!$A:$J,4,FALSE),0)</f>
        <v>0</v>
      </c>
      <c r="C3488" s="18">
        <f>IFERROR(VLOOKUP(A3488,[1]Monitoramento_Base_somente_disp!$A:$J,5,FALSE),0)</f>
        <v>0</v>
      </c>
      <c r="D3488" s="18">
        <f>IFERROR(VLOOKUP(A3488,[1]Monitoramento_Base_somente_disp!$A:$J,6,FALSE),0)</f>
        <v>0</v>
      </c>
      <c r="E3488" s="18">
        <f>IFERROR(VLOOKUP(A3488,[1]Monitoramento_Base_somente_disp!$A:$J,7,FALSE),0)</f>
        <v>0</v>
      </c>
      <c r="F3488" s="18">
        <f>IFERROR(VLOOKUP(A3488,[1]Monitoramento_Base_somente_disp!$A:$J,8,FALSE),0)</f>
        <v>0</v>
      </c>
      <c r="G3488" s="18">
        <f>IFERROR(VLOOKUP(A3488,[1]Monitoramento_Base_somente_disp!$A:$J,9,FALSE),0)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0</v>
      </c>
      <c r="O3488" s="18">
        <f>IFERROR(VLOOKUP(A3488,[3]Sheet1!$A:$G,5,FALSE),0)</f>
        <v>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Não</v>
      </c>
      <c r="U3488" s="18" t="str">
        <f t="shared" si="326"/>
        <v>Não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IFERROR(VLOOKUP(A3489,[1]Monitoramento_Base_somente_disp!$A:$J,4,FALSE),0)</f>
        <v>0</v>
      </c>
      <c r="C3489" s="18">
        <f>IFERROR(VLOOKUP(A3489,[1]Monitoramento_Base_somente_disp!$A:$J,5,FALSE),0)</f>
        <v>77592539</v>
      </c>
      <c r="D3489" s="18">
        <f>IFERROR(VLOOKUP(A3489,[1]Monitoramento_Base_somente_disp!$A:$J,6,FALSE),0)</f>
        <v>0</v>
      </c>
      <c r="E3489" s="18">
        <f>IFERROR(VLOOKUP(A3489,[1]Monitoramento_Base_somente_disp!$A:$J,7,FALSE),0)</f>
        <v>0</v>
      </c>
      <c r="F3489" s="18">
        <f>IFERROR(VLOOKUP(A3489,[1]Monitoramento_Base_somente_disp!$A:$J,8,FALSE),0)</f>
        <v>0</v>
      </c>
      <c r="G3489" s="18">
        <f>IFERROR(VLOOKUP(A3489,[1]Monitoramento_Base_somente_disp!$A:$J,9,FALSE),0)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61750</v>
      </c>
      <c r="O3489" s="18">
        <f>IFERROR(VLOOKUP(A3489,[3]Sheet1!$A:$G,5,FALSE),0)</f>
        <v>0</v>
      </c>
      <c r="P3489" s="18">
        <f>IFERROR(VLOOKUP(A3489,[3]Sheet1!$A:$G,6,FALSE),0)</f>
        <v>0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Não</v>
      </c>
      <c r="W3489" s="18" t="str">
        <f t="shared" si="328"/>
        <v>Não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IFERROR(VLOOKUP(A3490,[1]Monitoramento_Base_somente_disp!$A:$J,4,FALSE),0)</f>
        <v>0</v>
      </c>
      <c r="C3490" s="18">
        <f>IFERROR(VLOOKUP(A3490,[1]Monitoramento_Base_somente_disp!$A:$J,5,FALSE),0)</f>
        <v>0</v>
      </c>
      <c r="D3490" s="18">
        <f>IFERROR(VLOOKUP(A3490,[1]Monitoramento_Base_somente_disp!$A:$J,6,FALSE),0)</f>
        <v>0</v>
      </c>
      <c r="E3490" s="18">
        <f>IFERROR(VLOOKUP(A3490,[1]Monitoramento_Base_somente_disp!$A:$J,7,FALSE),0)</f>
        <v>0</v>
      </c>
      <c r="F3490" s="18">
        <f>IFERROR(VLOOKUP(A3490,[1]Monitoramento_Base_somente_disp!$A:$J,8,FALSE),0)</f>
        <v>0</v>
      </c>
      <c r="G3490" s="18">
        <f>IFERROR(VLOOKUP(A3490,[1]Monitoramento_Base_somente_disp!$A:$J,9,FALSE),0)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IFERROR(VLOOKUP(A3491,[1]Monitoramento_Base_somente_disp!$A:$J,4,FALSE),0)</f>
        <v>0</v>
      </c>
      <c r="C3491" s="18">
        <f>IFERROR(VLOOKUP(A3491,[1]Monitoramento_Base_somente_disp!$A:$J,5,FALSE),0)</f>
        <v>0</v>
      </c>
      <c r="D3491" s="18">
        <f>IFERROR(VLOOKUP(A3491,[1]Monitoramento_Base_somente_disp!$A:$J,6,FALSE),0)</f>
        <v>0</v>
      </c>
      <c r="E3491" s="18">
        <f>IFERROR(VLOOKUP(A3491,[1]Monitoramento_Base_somente_disp!$A:$J,7,FALSE),0)</f>
        <v>0</v>
      </c>
      <c r="F3491" s="18">
        <f>IFERROR(VLOOKUP(A3491,[1]Monitoramento_Base_somente_disp!$A:$J,8,FALSE),0)</f>
        <v>0</v>
      </c>
      <c r="G3491" s="18">
        <f>IFERROR(VLOOKUP(A3491,[1]Monitoramento_Base_somente_disp!$A:$J,9,FALSE),0)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IFERROR(VLOOKUP(A3492,[1]Monitoramento_Base_somente_disp!$A:$J,4,FALSE),0)</f>
        <v>0</v>
      </c>
      <c r="C3492" s="18">
        <f>IFERROR(VLOOKUP(A3492,[1]Monitoramento_Base_somente_disp!$A:$J,5,FALSE),0)</f>
        <v>0</v>
      </c>
      <c r="D3492" s="18">
        <f>IFERROR(VLOOKUP(A3492,[1]Monitoramento_Base_somente_disp!$A:$J,6,FALSE),0)</f>
        <v>0</v>
      </c>
      <c r="E3492" s="18">
        <f>IFERROR(VLOOKUP(A3492,[1]Monitoramento_Base_somente_disp!$A:$J,7,FALSE),0)</f>
        <v>0</v>
      </c>
      <c r="F3492" s="18">
        <f>IFERROR(VLOOKUP(A3492,[1]Monitoramento_Base_somente_disp!$A:$J,8,FALSE),0)</f>
        <v>0</v>
      </c>
      <c r="G3492" s="18">
        <f>IFERROR(VLOOKUP(A3492,[1]Monitoramento_Base_somente_disp!$A:$J,9,FALSE),0)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IFERROR(VLOOKUP(A3493,[1]Monitoramento_Base_somente_disp!$A:$J,4,FALSE),0)</f>
        <v>0</v>
      </c>
      <c r="C3493" s="18">
        <f>IFERROR(VLOOKUP(A3493,[1]Monitoramento_Base_somente_disp!$A:$J,5,FALSE),0)</f>
        <v>0</v>
      </c>
      <c r="D3493" s="18">
        <f>IFERROR(VLOOKUP(A3493,[1]Monitoramento_Base_somente_disp!$A:$J,6,FALSE),0)</f>
        <v>0</v>
      </c>
      <c r="E3493" s="18">
        <f>IFERROR(VLOOKUP(A3493,[1]Monitoramento_Base_somente_disp!$A:$J,7,FALSE),0)</f>
        <v>0</v>
      </c>
      <c r="F3493" s="18">
        <f>IFERROR(VLOOKUP(A3493,[1]Monitoramento_Base_somente_disp!$A:$J,8,FALSE),0)</f>
        <v>0</v>
      </c>
      <c r="G3493" s="18">
        <f>IFERROR(VLOOKUP(A3493,[1]Monitoramento_Base_somente_disp!$A:$J,9,FALSE),0)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IFERROR(VLOOKUP(A3494,[1]Monitoramento_Base_somente_disp!$A:$J,4,FALSE),0)</f>
        <v>0</v>
      </c>
      <c r="C3494" s="18">
        <f>IFERROR(VLOOKUP(A3494,[1]Monitoramento_Base_somente_disp!$A:$J,5,FALSE),0)</f>
        <v>0</v>
      </c>
      <c r="D3494" s="18">
        <f>IFERROR(VLOOKUP(A3494,[1]Monitoramento_Base_somente_disp!$A:$J,6,FALSE),0)</f>
        <v>0</v>
      </c>
      <c r="E3494" s="18">
        <f>IFERROR(VLOOKUP(A3494,[1]Monitoramento_Base_somente_disp!$A:$J,7,FALSE),0)</f>
        <v>0</v>
      </c>
      <c r="F3494" s="18">
        <f>IFERROR(VLOOKUP(A3494,[1]Monitoramento_Base_somente_disp!$A:$J,8,FALSE),0)</f>
        <v>0</v>
      </c>
      <c r="G3494" s="18">
        <f>IFERROR(VLOOKUP(A3494,[1]Monitoramento_Base_somente_disp!$A:$J,9,FALSE),0)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IFERROR(VLOOKUP(A3495,[1]Monitoramento_Base_somente_disp!$A:$J,4,FALSE),0)</f>
        <v>0</v>
      </c>
      <c r="C3495" s="18">
        <f>IFERROR(VLOOKUP(A3495,[1]Monitoramento_Base_somente_disp!$A:$J,5,FALSE),0)</f>
        <v>0</v>
      </c>
      <c r="D3495" s="18">
        <f>IFERROR(VLOOKUP(A3495,[1]Monitoramento_Base_somente_disp!$A:$J,6,FALSE),0)</f>
        <v>0</v>
      </c>
      <c r="E3495" s="18">
        <f>IFERROR(VLOOKUP(A3495,[1]Monitoramento_Base_somente_disp!$A:$J,7,FALSE),0)</f>
        <v>0</v>
      </c>
      <c r="F3495" s="18">
        <f>IFERROR(VLOOKUP(A3495,[1]Monitoramento_Base_somente_disp!$A:$J,8,FALSE),0)</f>
        <v>0</v>
      </c>
      <c r="G3495" s="18">
        <f>IFERROR(VLOOKUP(A3495,[1]Monitoramento_Base_somente_disp!$A:$J,9,FALSE),0)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IFERROR(VLOOKUP(A3496,[1]Monitoramento_Base_somente_disp!$A:$J,4,FALSE),0)</f>
        <v>360</v>
      </c>
      <c r="C3496" s="18">
        <f>IFERROR(VLOOKUP(A3496,[1]Monitoramento_Base_somente_disp!$A:$J,5,FALSE),0)</f>
        <v>11932657</v>
      </c>
      <c r="D3496" s="18">
        <f>IFERROR(VLOOKUP(A3496,[1]Monitoramento_Base_somente_disp!$A:$J,6,FALSE),0)</f>
        <v>0</v>
      </c>
      <c r="E3496" s="18">
        <f>IFERROR(VLOOKUP(A3496,[1]Monitoramento_Base_somente_disp!$A:$J,7,FALSE),0)</f>
        <v>0</v>
      </c>
      <c r="F3496" s="18">
        <f>IFERROR(VLOOKUP(A3496,[1]Monitoramento_Base_somente_disp!$A:$J,8,FALSE),0)</f>
        <v>0</v>
      </c>
      <c r="G3496" s="18">
        <f>IFERROR(VLOOKUP(A3496,[1]Monitoramento_Base_somente_disp!$A:$J,9,FALSE),0)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Não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IFERROR(VLOOKUP(A3497,[1]Monitoramento_Base_somente_disp!$A:$J,4,FALSE),0)</f>
        <v>0</v>
      </c>
      <c r="C3497" s="18">
        <f>IFERROR(VLOOKUP(A3497,[1]Monitoramento_Base_somente_disp!$A:$J,5,FALSE),0)</f>
        <v>0</v>
      </c>
      <c r="D3497" s="18">
        <f>IFERROR(VLOOKUP(A3497,[1]Monitoramento_Base_somente_disp!$A:$J,6,FALSE),0)</f>
        <v>0</v>
      </c>
      <c r="E3497" s="18">
        <f>IFERROR(VLOOKUP(A3497,[1]Monitoramento_Base_somente_disp!$A:$J,7,FALSE),0)</f>
        <v>0</v>
      </c>
      <c r="F3497" s="18">
        <f>IFERROR(VLOOKUP(A3497,[1]Monitoramento_Base_somente_disp!$A:$J,8,FALSE),0)</f>
        <v>0</v>
      </c>
      <c r="G3497" s="18">
        <f>IFERROR(VLOOKUP(A3497,[1]Monitoramento_Base_somente_disp!$A:$J,9,FALSE),0)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19612</v>
      </c>
      <c r="O3497" s="18">
        <f>IFERROR(VLOOKUP(A3497,[3]Sheet1!$A:$G,5,FALSE),0)</f>
        <v>0</v>
      </c>
      <c r="P3497" s="18">
        <f>IFERROR(VLOOKUP(A3497,[3]Sheet1!$A:$G,6,FALSE),0)</f>
        <v>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Não</v>
      </c>
      <c r="V3497" s="18" t="str">
        <f t="shared" si="327"/>
        <v>Não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IFERROR(VLOOKUP(A3498,[1]Monitoramento_Base_somente_disp!$A:$J,4,FALSE),0)</f>
        <v>0</v>
      </c>
      <c r="C3498" s="18">
        <f>IFERROR(VLOOKUP(A3498,[1]Monitoramento_Base_somente_disp!$A:$J,5,FALSE),0)</f>
        <v>0</v>
      </c>
      <c r="D3498" s="18">
        <f>IFERROR(VLOOKUP(A3498,[1]Monitoramento_Base_somente_disp!$A:$J,6,FALSE),0)</f>
        <v>0</v>
      </c>
      <c r="E3498" s="18">
        <f>IFERROR(VLOOKUP(A3498,[1]Monitoramento_Base_somente_disp!$A:$J,7,FALSE),0)</f>
        <v>0</v>
      </c>
      <c r="F3498" s="18">
        <f>IFERROR(VLOOKUP(A3498,[1]Monitoramento_Base_somente_disp!$A:$J,8,FALSE),0)</f>
        <v>0</v>
      </c>
      <c r="G3498" s="18">
        <f>IFERROR(VLOOKUP(A3498,[1]Monitoramento_Base_somente_disp!$A:$J,9,FALSE),0)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0</v>
      </c>
      <c r="O3498" s="18">
        <f>IFERROR(VLOOKUP(A3498,[3]Sheet1!$A:$G,5,FALSE),0)</f>
        <v>1398850</v>
      </c>
      <c r="P3498" s="18">
        <f>IFERROR(VLOOKUP(A3498,[3]Sheet1!$A:$G,6,FALSE),0)</f>
        <v>0</v>
      </c>
      <c r="Q3498" s="18">
        <f>IFERROR(VLOOKUP(A3498,[3]Sheet1!$A:$G,7,FALSE),0)</f>
        <v>0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Não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Não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IFERROR(VLOOKUP(A3499,[1]Monitoramento_Base_somente_disp!$A:$J,4,FALSE),0)</f>
        <v>0</v>
      </c>
      <c r="C3499" s="18">
        <f>IFERROR(VLOOKUP(A3499,[1]Monitoramento_Base_somente_disp!$A:$J,5,FALSE),0)</f>
        <v>0</v>
      </c>
      <c r="D3499" s="18">
        <f>IFERROR(VLOOKUP(A3499,[1]Monitoramento_Base_somente_disp!$A:$J,6,FALSE),0)</f>
        <v>0</v>
      </c>
      <c r="E3499" s="18">
        <f>IFERROR(VLOOKUP(A3499,[1]Monitoramento_Base_somente_disp!$A:$J,7,FALSE),0)</f>
        <v>0</v>
      </c>
      <c r="F3499" s="18">
        <f>IFERROR(VLOOKUP(A3499,[1]Monitoramento_Base_somente_disp!$A:$J,8,FALSE),0)</f>
        <v>0</v>
      </c>
      <c r="G3499" s="18">
        <f>IFERROR(VLOOKUP(A3499,[1]Monitoramento_Base_somente_disp!$A:$J,9,FALSE),0)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IFERROR(VLOOKUP(A3500,[1]Monitoramento_Base_somente_disp!$A:$J,4,FALSE),0)</f>
        <v>314651</v>
      </c>
      <c r="C3500" s="18">
        <f>IFERROR(VLOOKUP(A3500,[1]Monitoramento_Base_somente_disp!$A:$J,5,FALSE),0)</f>
        <v>54096858</v>
      </c>
      <c r="D3500" s="18">
        <f>IFERROR(VLOOKUP(A3500,[1]Monitoramento_Base_somente_disp!$A:$J,6,FALSE),0)</f>
        <v>0</v>
      </c>
      <c r="E3500" s="18">
        <f>IFERROR(VLOOKUP(A3500,[1]Monitoramento_Base_somente_disp!$A:$J,7,FALSE),0)</f>
        <v>0</v>
      </c>
      <c r="F3500" s="18">
        <f>IFERROR(VLOOKUP(A3500,[1]Monitoramento_Base_somente_disp!$A:$J,8,FALSE),0)</f>
        <v>0</v>
      </c>
      <c r="G3500" s="18">
        <f>IFERROR(VLOOKUP(A3500,[1]Monitoramento_Base_somente_disp!$A:$J,9,FALSE),0)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Não</v>
      </c>
      <c r="W3500" s="18" t="str">
        <f t="shared" si="328"/>
        <v>Não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>
        <f>IFERROR(VLOOKUP(A3501,[1]Monitoramento_Base_somente_disp!$A:$J,4,FALSE),0)</f>
        <v>7232</v>
      </c>
      <c r="C3501" s="18">
        <f>IFERROR(VLOOKUP(A3501,[1]Monitoramento_Base_somente_disp!$A:$J,5,FALSE),0)</f>
        <v>11009023</v>
      </c>
      <c r="D3501" s="18">
        <f>IFERROR(VLOOKUP(A3501,[1]Monitoramento_Base_somente_disp!$A:$J,6,FALSE),0)</f>
        <v>0</v>
      </c>
      <c r="E3501" s="18">
        <f>IFERROR(VLOOKUP(A3501,[1]Monitoramento_Base_somente_disp!$A:$J,7,FALSE),0)</f>
        <v>0</v>
      </c>
      <c r="F3501" s="18">
        <f>IFERROR(VLOOKUP(A3501,[1]Monitoramento_Base_somente_disp!$A:$J,8,FALSE),0)</f>
        <v>0</v>
      </c>
      <c r="G3501" s="18">
        <f>IFERROR(VLOOKUP(A3501,[1]Monitoramento_Base_somente_disp!$A:$J,9,FALSE),0)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Sim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Não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>
        <f>IFERROR(VLOOKUP(A3502,[1]Monitoramento_Base_somente_disp!$A:$J,4,FALSE),0)</f>
        <v>0</v>
      </c>
      <c r="C3502" s="18">
        <f>IFERROR(VLOOKUP(A3502,[1]Monitoramento_Base_somente_disp!$A:$J,5,FALSE),0)</f>
        <v>21937514</v>
      </c>
      <c r="D3502" s="18">
        <f>IFERROR(VLOOKUP(A3502,[1]Monitoramento_Base_somente_disp!$A:$J,6,FALSE),0)</f>
        <v>0</v>
      </c>
      <c r="E3502" s="18">
        <f>IFERROR(VLOOKUP(A3502,[1]Monitoramento_Base_somente_disp!$A:$J,7,FALSE),0)</f>
        <v>0</v>
      </c>
      <c r="F3502" s="18">
        <f>IFERROR(VLOOKUP(A3502,[1]Monitoramento_Base_somente_disp!$A:$J,8,FALSE),0)</f>
        <v>0</v>
      </c>
      <c r="G3502" s="18">
        <f>IFERROR(VLOOKUP(A3502,[1]Monitoramento_Base_somente_disp!$A:$J,9,FALSE),0)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Não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>
        <f>IFERROR(VLOOKUP(A3503,[1]Monitoramento_Base_somente_disp!$A:$J,4,FALSE),0)</f>
        <v>0</v>
      </c>
      <c r="C3503" s="18">
        <f>IFERROR(VLOOKUP(A3503,[1]Monitoramento_Base_somente_disp!$A:$J,5,FALSE),0)</f>
        <v>68053822</v>
      </c>
      <c r="D3503" s="18">
        <f>IFERROR(VLOOKUP(A3503,[1]Monitoramento_Base_somente_disp!$A:$J,6,FALSE),0)</f>
        <v>0</v>
      </c>
      <c r="E3503" s="18">
        <f>IFERROR(VLOOKUP(A3503,[1]Monitoramento_Base_somente_disp!$A:$J,7,FALSE),0)</f>
        <v>0</v>
      </c>
      <c r="F3503" s="18">
        <f>IFERROR(VLOOKUP(A3503,[1]Monitoramento_Base_somente_disp!$A:$J,8,FALSE),0)</f>
        <v>0</v>
      </c>
      <c r="G3503" s="18">
        <f>IFERROR(VLOOKUP(A3503,[1]Monitoramento_Base_somente_disp!$A:$J,9,FALSE),0)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331955</v>
      </c>
      <c r="O3503" s="18">
        <f>IFERROR(VLOOKUP(A3503,[3]Sheet1!$A:$G,5,FALSE),0)</f>
        <v>0</v>
      </c>
      <c r="P3503" s="18">
        <f>IFERROR(VLOOKUP(A3503,[3]Sheet1!$A:$G,6,FALSE),0)</f>
        <v>0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Não</v>
      </c>
      <c r="W3503" s="18" t="str">
        <f t="shared" si="328"/>
        <v>Não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>
        <f>IFERROR(VLOOKUP(A3504,[1]Monitoramento_Base_somente_disp!$A:$J,4,FALSE),0)</f>
        <v>0</v>
      </c>
      <c r="C3504" s="18">
        <f>IFERROR(VLOOKUP(A3504,[1]Monitoramento_Base_somente_disp!$A:$J,5,FALSE),0)</f>
        <v>5665607</v>
      </c>
      <c r="D3504" s="18">
        <f>IFERROR(VLOOKUP(A3504,[1]Monitoramento_Base_somente_disp!$A:$J,6,FALSE),0)</f>
        <v>0</v>
      </c>
      <c r="E3504" s="18">
        <f>IFERROR(VLOOKUP(A3504,[1]Monitoramento_Base_somente_disp!$A:$J,7,FALSE),0)</f>
        <v>0</v>
      </c>
      <c r="F3504" s="18">
        <f>IFERROR(VLOOKUP(A3504,[1]Monitoramento_Base_somente_disp!$A:$J,8,FALSE),0)</f>
        <v>0</v>
      </c>
      <c r="G3504" s="18">
        <f>IFERROR(VLOOKUP(A3504,[1]Monitoramento_Base_somente_disp!$A:$J,9,FALSE),0)</f>
        <v>0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Não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IFERROR(VLOOKUP(A3505,[1]Monitoramento_Base_somente_disp!$A:$J,4,FALSE),0)</f>
        <v>0</v>
      </c>
      <c r="C3505" s="18">
        <f>IFERROR(VLOOKUP(A3505,[1]Monitoramento_Base_somente_disp!$A:$J,5,FALSE),0)</f>
        <v>0</v>
      </c>
      <c r="D3505" s="18">
        <f>IFERROR(VLOOKUP(A3505,[1]Monitoramento_Base_somente_disp!$A:$J,6,FALSE),0)</f>
        <v>0</v>
      </c>
      <c r="E3505" s="18">
        <f>IFERROR(VLOOKUP(A3505,[1]Monitoramento_Base_somente_disp!$A:$J,7,FALSE),0)</f>
        <v>0</v>
      </c>
      <c r="F3505" s="18">
        <f>IFERROR(VLOOKUP(A3505,[1]Monitoramento_Base_somente_disp!$A:$J,8,FALSE),0)</f>
        <v>0</v>
      </c>
      <c r="G3505" s="18">
        <f>IFERROR(VLOOKUP(A3505,[1]Monitoramento_Base_somente_disp!$A:$J,9,FALSE),0)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IFERROR(VLOOKUP(A3506,[1]Monitoramento_Base_somente_disp!$A:$J,4,FALSE),0)</f>
        <v>0</v>
      </c>
      <c r="C3506" s="18">
        <f>IFERROR(VLOOKUP(A3506,[1]Monitoramento_Base_somente_disp!$A:$J,5,FALSE),0)</f>
        <v>0</v>
      </c>
      <c r="D3506" s="18">
        <f>IFERROR(VLOOKUP(A3506,[1]Monitoramento_Base_somente_disp!$A:$J,6,FALSE),0)</f>
        <v>0</v>
      </c>
      <c r="E3506" s="18">
        <f>IFERROR(VLOOKUP(A3506,[1]Monitoramento_Base_somente_disp!$A:$J,7,FALSE),0)</f>
        <v>0</v>
      </c>
      <c r="F3506" s="18">
        <f>IFERROR(VLOOKUP(A3506,[1]Monitoramento_Base_somente_disp!$A:$J,8,FALSE),0)</f>
        <v>0</v>
      </c>
      <c r="G3506" s="18">
        <f>IFERROR(VLOOKUP(A3506,[1]Monitoramento_Base_somente_disp!$A:$J,9,FALSE),0)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0</v>
      </c>
      <c r="O3506" s="18">
        <f>IFERROR(VLOOKUP(A3506,[3]Sheet1!$A:$G,5,FALSE),0)</f>
        <v>0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Não</v>
      </c>
      <c r="U3506" s="18" t="str">
        <f t="shared" si="326"/>
        <v>Não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IFERROR(VLOOKUP(A3507,[1]Monitoramento_Base_somente_disp!$A:$J,4,FALSE),0)</f>
        <v>0</v>
      </c>
      <c r="C3507" s="18">
        <f>IFERROR(VLOOKUP(A3507,[1]Monitoramento_Base_somente_disp!$A:$J,5,FALSE),0)</f>
        <v>0</v>
      </c>
      <c r="D3507" s="18">
        <f>IFERROR(VLOOKUP(A3507,[1]Monitoramento_Base_somente_disp!$A:$J,6,FALSE),0)</f>
        <v>0</v>
      </c>
      <c r="E3507" s="18">
        <f>IFERROR(VLOOKUP(A3507,[1]Monitoramento_Base_somente_disp!$A:$J,7,FALSE),0)</f>
        <v>0</v>
      </c>
      <c r="F3507" s="18">
        <f>IFERROR(VLOOKUP(A3507,[1]Monitoramento_Base_somente_disp!$A:$J,8,FALSE),0)</f>
        <v>0</v>
      </c>
      <c r="G3507" s="18">
        <f>IFERROR(VLOOKUP(A3507,[1]Monitoramento_Base_somente_disp!$A:$J,9,FALSE),0)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IFERROR(VLOOKUP(A3508,[1]Monitoramento_Base_somente_disp!$A:$J,4,FALSE),0)</f>
        <v>0</v>
      </c>
      <c r="C3508" s="18">
        <f>IFERROR(VLOOKUP(A3508,[1]Monitoramento_Base_somente_disp!$A:$J,5,FALSE),0)</f>
        <v>682448</v>
      </c>
      <c r="D3508" s="18">
        <f>IFERROR(VLOOKUP(A3508,[1]Monitoramento_Base_somente_disp!$A:$J,6,FALSE),0)</f>
        <v>0</v>
      </c>
      <c r="E3508" s="18">
        <f>IFERROR(VLOOKUP(A3508,[1]Monitoramento_Base_somente_disp!$A:$J,7,FALSE),0)</f>
        <v>0</v>
      </c>
      <c r="F3508" s="18">
        <f>IFERROR(VLOOKUP(A3508,[1]Monitoramento_Base_somente_disp!$A:$J,8,FALSE),0)</f>
        <v>0</v>
      </c>
      <c r="G3508" s="18">
        <f>IFERROR(VLOOKUP(A3508,[1]Monitoramento_Base_somente_disp!$A:$J,9,FALSE),0)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Não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>
        <f>IFERROR(VLOOKUP(A3509,[1]Monitoramento_Base_somente_disp!$A:$J,4,FALSE),0)</f>
        <v>0</v>
      </c>
      <c r="C3509" s="18">
        <f>IFERROR(VLOOKUP(A3509,[1]Monitoramento_Base_somente_disp!$A:$J,5,FALSE),0)</f>
        <v>35773491</v>
      </c>
      <c r="D3509" s="18">
        <f>IFERROR(VLOOKUP(A3509,[1]Monitoramento_Base_somente_disp!$A:$J,6,FALSE),0)</f>
        <v>0</v>
      </c>
      <c r="E3509" s="18">
        <f>IFERROR(VLOOKUP(A3509,[1]Monitoramento_Base_somente_disp!$A:$J,7,FALSE),0)</f>
        <v>0</v>
      </c>
      <c r="F3509" s="18">
        <f>IFERROR(VLOOKUP(A3509,[1]Monitoramento_Base_somente_disp!$A:$J,8,FALSE),0)</f>
        <v>0</v>
      </c>
      <c r="G3509" s="18">
        <f>IFERROR(VLOOKUP(A3509,[1]Monitoramento_Base_somente_disp!$A:$J,9,FALSE),0)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300628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0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Não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IFERROR(VLOOKUP(A3510,[1]Monitoramento_Base_somente_disp!$A:$J,4,FALSE),0)</f>
        <v>0</v>
      </c>
      <c r="C3510" s="18">
        <f>IFERROR(VLOOKUP(A3510,[1]Monitoramento_Base_somente_disp!$A:$J,5,FALSE),0)</f>
        <v>0</v>
      </c>
      <c r="D3510" s="18">
        <f>IFERROR(VLOOKUP(A3510,[1]Monitoramento_Base_somente_disp!$A:$J,6,FALSE),0)</f>
        <v>0</v>
      </c>
      <c r="E3510" s="18">
        <f>IFERROR(VLOOKUP(A3510,[1]Monitoramento_Base_somente_disp!$A:$J,7,FALSE),0)</f>
        <v>0</v>
      </c>
      <c r="F3510" s="18">
        <f>IFERROR(VLOOKUP(A3510,[1]Monitoramento_Base_somente_disp!$A:$J,8,FALSE),0)</f>
        <v>0</v>
      </c>
      <c r="G3510" s="18">
        <f>IFERROR(VLOOKUP(A3510,[1]Monitoramento_Base_somente_disp!$A:$J,9,FALSE),0)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262758</v>
      </c>
      <c r="O3510" s="18">
        <f>IFERROR(VLOOKUP(A3510,[3]Sheet1!$A:$G,5,FALSE),0)</f>
        <v>0</v>
      </c>
      <c r="P3510" s="18">
        <f>IFERROR(VLOOKUP(A3510,[3]Sheet1!$A:$G,6,FALSE),0)</f>
        <v>0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Não</v>
      </c>
      <c r="V3510" s="18" t="str">
        <f t="shared" si="327"/>
        <v>Não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IFERROR(VLOOKUP(A3511,[1]Monitoramento_Base_somente_disp!$A:$J,4,FALSE),0)</f>
        <v>0</v>
      </c>
      <c r="C3511" s="18">
        <f>IFERROR(VLOOKUP(A3511,[1]Monitoramento_Base_somente_disp!$A:$J,5,FALSE),0)</f>
        <v>31647795</v>
      </c>
      <c r="D3511" s="18">
        <f>IFERROR(VLOOKUP(A3511,[1]Monitoramento_Base_somente_disp!$A:$J,6,FALSE),0)</f>
        <v>0</v>
      </c>
      <c r="E3511" s="18">
        <f>IFERROR(VLOOKUP(A3511,[1]Monitoramento_Base_somente_disp!$A:$J,7,FALSE),0)</f>
        <v>0</v>
      </c>
      <c r="F3511" s="18">
        <f>IFERROR(VLOOKUP(A3511,[1]Monitoramento_Base_somente_disp!$A:$J,8,FALSE),0)</f>
        <v>0</v>
      </c>
      <c r="G3511" s="18">
        <f>IFERROR(VLOOKUP(A3511,[1]Monitoramento_Base_somente_disp!$A:$J,9,FALSE),0)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Não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IFERROR(VLOOKUP(A3512,[1]Monitoramento_Base_somente_disp!$A:$J,4,FALSE),0)</f>
        <v>0</v>
      </c>
      <c r="C3512" s="18">
        <f>IFERROR(VLOOKUP(A3512,[1]Monitoramento_Base_somente_disp!$A:$J,5,FALSE),0)</f>
        <v>0</v>
      </c>
      <c r="D3512" s="18">
        <f>IFERROR(VLOOKUP(A3512,[1]Monitoramento_Base_somente_disp!$A:$J,6,FALSE),0)</f>
        <v>0</v>
      </c>
      <c r="E3512" s="18">
        <f>IFERROR(VLOOKUP(A3512,[1]Monitoramento_Base_somente_disp!$A:$J,7,FALSE),0)</f>
        <v>0</v>
      </c>
      <c r="F3512" s="18">
        <f>IFERROR(VLOOKUP(A3512,[1]Monitoramento_Base_somente_disp!$A:$J,8,FALSE),0)</f>
        <v>0</v>
      </c>
      <c r="G3512" s="18">
        <f>IFERROR(VLOOKUP(A3512,[1]Monitoramento_Base_somente_disp!$A:$J,9,FALSE),0)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IFERROR(VLOOKUP(A3513,[1]Monitoramento_Base_somente_disp!$A:$J,4,FALSE),0)</f>
        <v>0</v>
      </c>
      <c r="C3513" s="18">
        <f>IFERROR(VLOOKUP(A3513,[1]Monitoramento_Base_somente_disp!$A:$J,5,FALSE),0)</f>
        <v>4391916</v>
      </c>
      <c r="D3513" s="18">
        <f>IFERROR(VLOOKUP(A3513,[1]Monitoramento_Base_somente_disp!$A:$J,6,FALSE),0)</f>
        <v>0</v>
      </c>
      <c r="E3513" s="18">
        <f>IFERROR(VLOOKUP(A3513,[1]Monitoramento_Base_somente_disp!$A:$J,7,FALSE),0)</f>
        <v>0</v>
      </c>
      <c r="F3513" s="18">
        <f>IFERROR(VLOOKUP(A3513,[1]Monitoramento_Base_somente_disp!$A:$J,8,FALSE),0)</f>
        <v>0</v>
      </c>
      <c r="G3513" s="18">
        <f>IFERROR(VLOOKUP(A3513,[1]Monitoramento_Base_somente_disp!$A:$J,9,FALSE),0)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8738</v>
      </c>
      <c r="O3513" s="18">
        <f>IFERROR(VLOOKUP(A3513,[3]Sheet1!$A:$G,5,FALSE),0)</f>
        <v>0</v>
      </c>
      <c r="P3513" s="18">
        <f>IFERROR(VLOOKUP(A3513,[3]Sheet1!$A:$G,6,FALSE),0)</f>
        <v>0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Não</v>
      </c>
      <c r="W3513" s="18" t="str">
        <f t="shared" ref="W3513:W3576" si="334">IF(E3513+K3513+Q3513&gt;0,"Sim","Não")</f>
        <v>Não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IFERROR(VLOOKUP(A3514,[1]Monitoramento_Base_somente_disp!$A:$J,4,FALSE),0)</f>
        <v>0</v>
      </c>
      <c r="C3514" s="18">
        <f>IFERROR(VLOOKUP(A3514,[1]Monitoramento_Base_somente_disp!$A:$J,5,FALSE),0)</f>
        <v>0</v>
      </c>
      <c r="D3514" s="18">
        <f>IFERROR(VLOOKUP(A3514,[1]Monitoramento_Base_somente_disp!$A:$J,6,FALSE),0)</f>
        <v>0</v>
      </c>
      <c r="E3514" s="18">
        <f>IFERROR(VLOOKUP(A3514,[1]Monitoramento_Base_somente_disp!$A:$J,7,FALSE),0)</f>
        <v>0</v>
      </c>
      <c r="F3514" s="18">
        <f>IFERROR(VLOOKUP(A3514,[1]Monitoramento_Base_somente_disp!$A:$J,8,FALSE),0)</f>
        <v>0</v>
      </c>
      <c r="G3514" s="18">
        <f>IFERROR(VLOOKUP(A3514,[1]Monitoramento_Base_somente_disp!$A:$J,9,FALSE),0)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0</v>
      </c>
      <c r="O3514" s="18">
        <f>IFERROR(VLOOKUP(A3514,[3]Sheet1!$A:$G,5,FALSE),0)</f>
        <v>0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Não</v>
      </c>
      <c r="U3514" s="18" t="str">
        <f t="shared" si="332"/>
        <v>Não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IFERROR(VLOOKUP(A3515,[1]Monitoramento_Base_somente_disp!$A:$J,4,FALSE),0)</f>
        <v>0</v>
      </c>
      <c r="C3515" s="18">
        <f>IFERROR(VLOOKUP(A3515,[1]Monitoramento_Base_somente_disp!$A:$J,5,FALSE),0)</f>
        <v>0</v>
      </c>
      <c r="D3515" s="18">
        <f>IFERROR(VLOOKUP(A3515,[1]Monitoramento_Base_somente_disp!$A:$J,6,FALSE),0)</f>
        <v>0</v>
      </c>
      <c r="E3515" s="18">
        <f>IFERROR(VLOOKUP(A3515,[1]Monitoramento_Base_somente_disp!$A:$J,7,FALSE),0)</f>
        <v>0</v>
      </c>
      <c r="F3515" s="18">
        <f>IFERROR(VLOOKUP(A3515,[1]Monitoramento_Base_somente_disp!$A:$J,8,FALSE),0)</f>
        <v>0</v>
      </c>
      <c r="G3515" s="18">
        <f>IFERROR(VLOOKUP(A3515,[1]Monitoramento_Base_somente_disp!$A:$J,9,FALSE),0)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IFERROR(VLOOKUP(A3516,[1]Monitoramento_Base_somente_disp!$A:$J,4,FALSE),0)</f>
        <v>0</v>
      </c>
      <c r="C3516" s="18">
        <f>IFERROR(VLOOKUP(A3516,[1]Monitoramento_Base_somente_disp!$A:$J,5,FALSE),0)</f>
        <v>0</v>
      </c>
      <c r="D3516" s="18">
        <f>IFERROR(VLOOKUP(A3516,[1]Monitoramento_Base_somente_disp!$A:$J,6,FALSE),0)</f>
        <v>0</v>
      </c>
      <c r="E3516" s="18">
        <f>IFERROR(VLOOKUP(A3516,[1]Monitoramento_Base_somente_disp!$A:$J,7,FALSE),0)</f>
        <v>0</v>
      </c>
      <c r="F3516" s="18">
        <f>IFERROR(VLOOKUP(A3516,[1]Monitoramento_Base_somente_disp!$A:$J,8,FALSE),0)</f>
        <v>0</v>
      </c>
      <c r="G3516" s="18">
        <f>IFERROR(VLOOKUP(A3516,[1]Monitoramento_Base_somente_disp!$A:$J,9,FALSE),0)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0</v>
      </c>
      <c r="O3516" s="18">
        <f>IFERROR(VLOOKUP(A3516,[3]Sheet1!$A:$G,5,FALSE),0)</f>
        <v>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Não</v>
      </c>
      <c r="U3516" s="18" t="str">
        <f t="shared" si="332"/>
        <v>Não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IFERROR(VLOOKUP(A3517,[1]Monitoramento_Base_somente_disp!$A:$J,4,FALSE),0)</f>
        <v>0</v>
      </c>
      <c r="C3517" s="18">
        <f>IFERROR(VLOOKUP(A3517,[1]Monitoramento_Base_somente_disp!$A:$J,5,FALSE),0)</f>
        <v>0</v>
      </c>
      <c r="D3517" s="18">
        <f>IFERROR(VLOOKUP(A3517,[1]Monitoramento_Base_somente_disp!$A:$J,6,FALSE),0)</f>
        <v>0</v>
      </c>
      <c r="E3517" s="18">
        <f>IFERROR(VLOOKUP(A3517,[1]Monitoramento_Base_somente_disp!$A:$J,7,FALSE),0)</f>
        <v>0</v>
      </c>
      <c r="F3517" s="18">
        <f>IFERROR(VLOOKUP(A3517,[1]Monitoramento_Base_somente_disp!$A:$J,8,FALSE),0)</f>
        <v>0</v>
      </c>
      <c r="G3517" s="18">
        <f>IFERROR(VLOOKUP(A3517,[1]Monitoramento_Base_somente_disp!$A:$J,9,FALSE),0)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IFERROR(VLOOKUP(A3518,[1]Monitoramento_Base_somente_disp!$A:$J,4,FALSE),0)</f>
        <v>0</v>
      </c>
      <c r="C3518" s="18">
        <f>IFERROR(VLOOKUP(A3518,[1]Monitoramento_Base_somente_disp!$A:$J,5,FALSE),0)</f>
        <v>0</v>
      </c>
      <c r="D3518" s="18">
        <f>IFERROR(VLOOKUP(A3518,[1]Monitoramento_Base_somente_disp!$A:$J,6,FALSE),0)</f>
        <v>0</v>
      </c>
      <c r="E3518" s="18">
        <f>IFERROR(VLOOKUP(A3518,[1]Monitoramento_Base_somente_disp!$A:$J,7,FALSE),0)</f>
        <v>0</v>
      </c>
      <c r="F3518" s="18">
        <f>IFERROR(VLOOKUP(A3518,[1]Monitoramento_Base_somente_disp!$A:$J,8,FALSE),0)</f>
        <v>0</v>
      </c>
      <c r="G3518" s="18">
        <f>IFERROR(VLOOKUP(A3518,[1]Monitoramento_Base_somente_disp!$A:$J,9,FALSE),0)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IFERROR(VLOOKUP(A3519,[1]Monitoramento_Base_somente_disp!$A:$J,4,FALSE),0)</f>
        <v>0</v>
      </c>
      <c r="C3519" s="18">
        <f>IFERROR(VLOOKUP(A3519,[1]Monitoramento_Base_somente_disp!$A:$J,5,FALSE),0)</f>
        <v>2954685</v>
      </c>
      <c r="D3519" s="18">
        <f>IFERROR(VLOOKUP(A3519,[1]Monitoramento_Base_somente_disp!$A:$J,6,FALSE),0)</f>
        <v>0</v>
      </c>
      <c r="E3519" s="18">
        <f>IFERROR(VLOOKUP(A3519,[1]Monitoramento_Base_somente_disp!$A:$J,7,FALSE),0)</f>
        <v>0</v>
      </c>
      <c r="F3519" s="18">
        <f>IFERROR(VLOOKUP(A3519,[1]Monitoramento_Base_somente_disp!$A:$J,8,FALSE),0)</f>
        <v>0</v>
      </c>
      <c r="G3519" s="18">
        <f>IFERROR(VLOOKUP(A3519,[1]Monitoramento_Base_somente_disp!$A:$J,9,FALSE),0)</f>
        <v>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Não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Não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>
        <f>IFERROR(VLOOKUP(A3520,[1]Monitoramento_Base_somente_disp!$A:$J,4,FALSE),0)</f>
        <v>0</v>
      </c>
      <c r="C3520" s="18">
        <f>IFERROR(VLOOKUP(A3520,[1]Monitoramento_Base_somente_disp!$A:$J,5,FALSE),0)</f>
        <v>26131040</v>
      </c>
      <c r="D3520" s="18">
        <f>IFERROR(VLOOKUP(A3520,[1]Monitoramento_Base_somente_disp!$A:$J,6,FALSE),0)</f>
        <v>0</v>
      </c>
      <c r="E3520" s="18">
        <f>IFERROR(VLOOKUP(A3520,[1]Monitoramento_Base_somente_disp!$A:$J,7,FALSE),0)</f>
        <v>0</v>
      </c>
      <c r="F3520" s="18">
        <f>IFERROR(VLOOKUP(A3520,[1]Monitoramento_Base_somente_disp!$A:$J,8,FALSE),0)</f>
        <v>0</v>
      </c>
      <c r="G3520" s="18">
        <f>IFERROR(VLOOKUP(A3520,[1]Monitoramento_Base_somente_disp!$A:$J,9,FALSE),0)</f>
        <v>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Não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Não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IFERROR(VLOOKUP(A3521,[1]Monitoramento_Base_somente_disp!$A:$J,4,FALSE),0)</f>
        <v>0</v>
      </c>
      <c r="C3521" s="18">
        <f>IFERROR(VLOOKUP(A3521,[1]Monitoramento_Base_somente_disp!$A:$J,5,FALSE),0)</f>
        <v>0</v>
      </c>
      <c r="D3521" s="18">
        <f>IFERROR(VLOOKUP(A3521,[1]Monitoramento_Base_somente_disp!$A:$J,6,FALSE),0)</f>
        <v>0</v>
      </c>
      <c r="E3521" s="18">
        <f>IFERROR(VLOOKUP(A3521,[1]Monitoramento_Base_somente_disp!$A:$J,7,FALSE),0)</f>
        <v>0</v>
      </c>
      <c r="F3521" s="18">
        <f>IFERROR(VLOOKUP(A3521,[1]Monitoramento_Base_somente_disp!$A:$J,8,FALSE),0)</f>
        <v>0</v>
      </c>
      <c r="G3521" s="18">
        <f>IFERROR(VLOOKUP(A3521,[1]Monitoramento_Base_somente_disp!$A:$J,9,FALSE),0)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0</v>
      </c>
      <c r="O3521" s="18">
        <f>IFERROR(VLOOKUP(A3521,[3]Sheet1!$A:$G,5,FALSE),0)</f>
        <v>0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Não</v>
      </c>
      <c r="U3521" s="18" t="str">
        <f t="shared" si="332"/>
        <v>Não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IFERROR(VLOOKUP(A3522,[1]Monitoramento_Base_somente_disp!$A:$J,4,FALSE),0)</f>
        <v>0</v>
      </c>
      <c r="C3522" s="18">
        <f>IFERROR(VLOOKUP(A3522,[1]Monitoramento_Base_somente_disp!$A:$J,5,FALSE),0)</f>
        <v>0</v>
      </c>
      <c r="D3522" s="18">
        <f>IFERROR(VLOOKUP(A3522,[1]Monitoramento_Base_somente_disp!$A:$J,6,FALSE),0)</f>
        <v>0</v>
      </c>
      <c r="E3522" s="18">
        <f>IFERROR(VLOOKUP(A3522,[1]Monitoramento_Base_somente_disp!$A:$J,7,FALSE),0)</f>
        <v>0</v>
      </c>
      <c r="F3522" s="18">
        <f>IFERROR(VLOOKUP(A3522,[1]Monitoramento_Base_somente_disp!$A:$J,8,FALSE),0)</f>
        <v>0</v>
      </c>
      <c r="G3522" s="18">
        <f>IFERROR(VLOOKUP(A3522,[1]Monitoramento_Base_somente_disp!$A:$J,9,FALSE),0)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Não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IFERROR(VLOOKUP(A3523,[1]Monitoramento_Base_somente_disp!$A:$J,4,FALSE),0)</f>
        <v>0</v>
      </c>
      <c r="C3523" s="18">
        <f>IFERROR(VLOOKUP(A3523,[1]Monitoramento_Base_somente_disp!$A:$J,5,FALSE),0)</f>
        <v>0</v>
      </c>
      <c r="D3523" s="18">
        <f>IFERROR(VLOOKUP(A3523,[1]Monitoramento_Base_somente_disp!$A:$J,6,FALSE),0)</f>
        <v>0</v>
      </c>
      <c r="E3523" s="18">
        <f>IFERROR(VLOOKUP(A3523,[1]Monitoramento_Base_somente_disp!$A:$J,7,FALSE),0)</f>
        <v>0</v>
      </c>
      <c r="F3523" s="18">
        <f>IFERROR(VLOOKUP(A3523,[1]Monitoramento_Base_somente_disp!$A:$J,8,FALSE),0)</f>
        <v>0</v>
      </c>
      <c r="G3523" s="18">
        <f>IFERROR(VLOOKUP(A3523,[1]Monitoramento_Base_somente_disp!$A:$J,9,FALSE),0)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Não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IFERROR(VLOOKUP(A3524,[1]Monitoramento_Base_somente_disp!$A:$J,4,FALSE),0)</f>
        <v>0</v>
      </c>
      <c r="C3524" s="18">
        <f>IFERROR(VLOOKUP(A3524,[1]Monitoramento_Base_somente_disp!$A:$J,5,FALSE),0)</f>
        <v>0</v>
      </c>
      <c r="D3524" s="18">
        <f>IFERROR(VLOOKUP(A3524,[1]Monitoramento_Base_somente_disp!$A:$J,6,FALSE),0)</f>
        <v>0</v>
      </c>
      <c r="E3524" s="18">
        <f>IFERROR(VLOOKUP(A3524,[1]Monitoramento_Base_somente_disp!$A:$J,7,FALSE),0)</f>
        <v>0</v>
      </c>
      <c r="F3524" s="18">
        <f>IFERROR(VLOOKUP(A3524,[1]Monitoramento_Base_somente_disp!$A:$J,8,FALSE),0)</f>
        <v>0</v>
      </c>
      <c r="G3524" s="18">
        <f>IFERROR(VLOOKUP(A3524,[1]Monitoramento_Base_somente_disp!$A:$J,9,FALSE),0)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IFERROR(VLOOKUP(A3525,[1]Monitoramento_Base_somente_disp!$A:$J,4,FALSE),0)</f>
        <v>0</v>
      </c>
      <c r="C3525" s="18">
        <f>IFERROR(VLOOKUP(A3525,[1]Monitoramento_Base_somente_disp!$A:$J,5,FALSE),0)</f>
        <v>0</v>
      </c>
      <c r="D3525" s="18">
        <f>IFERROR(VLOOKUP(A3525,[1]Monitoramento_Base_somente_disp!$A:$J,6,FALSE),0)</f>
        <v>0</v>
      </c>
      <c r="E3525" s="18">
        <f>IFERROR(VLOOKUP(A3525,[1]Monitoramento_Base_somente_disp!$A:$J,7,FALSE),0)</f>
        <v>0</v>
      </c>
      <c r="F3525" s="18">
        <f>IFERROR(VLOOKUP(A3525,[1]Monitoramento_Base_somente_disp!$A:$J,8,FALSE),0)</f>
        <v>0</v>
      </c>
      <c r="G3525" s="18">
        <f>IFERROR(VLOOKUP(A3525,[1]Monitoramento_Base_somente_disp!$A:$J,9,FALSE),0)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IFERROR(VLOOKUP(A3526,[1]Monitoramento_Base_somente_disp!$A:$J,4,FALSE),0)</f>
        <v>0</v>
      </c>
      <c r="C3526" s="18">
        <f>IFERROR(VLOOKUP(A3526,[1]Monitoramento_Base_somente_disp!$A:$J,5,FALSE),0)</f>
        <v>0</v>
      </c>
      <c r="D3526" s="18">
        <f>IFERROR(VLOOKUP(A3526,[1]Monitoramento_Base_somente_disp!$A:$J,6,FALSE),0)</f>
        <v>0</v>
      </c>
      <c r="E3526" s="18">
        <f>IFERROR(VLOOKUP(A3526,[1]Monitoramento_Base_somente_disp!$A:$J,7,FALSE),0)</f>
        <v>0</v>
      </c>
      <c r="F3526" s="18">
        <f>IFERROR(VLOOKUP(A3526,[1]Monitoramento_Base_somente_disp!$A:$J,8,FALSE),0)</f>
        <v>0</v>
      </c>
      <c r="G3526" s="18">
        <f>IFERROR(VLOOKUP(A3526,[1]Monitoramento_Base_somente_disp!$A:$J,9,FALSE),0)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IFERROR(VLOOKUP(A3527,[1]Monitoramento_Base_somente_disp!$A:$J,4,FALSE),0)</f>
        <v>0</v>
      </c>
      <c r="C3527" s="18">
        <f>IFERROR(VLOOKUP(A3527,[1]Monitoramento_Base_somente_disp!$A:$J,5,FALSE),0)</f>
        <v>0</v>
      </c>
      <c r="D3527" s="18">
        <f>IFERROR(VLOOKUP(A3527,[1]Monitoramento_Base_somente_disp!$A:$J,6,FALSE),0)</f>
        <v>0</v>
      </c>
      <c r="E3527" s="18">
        <f>IFERROR(VLOOKUP(A3527,[1]Monitoramento_Base_somente_disp!$A:$J,7,FALSE),0)</f>
        <v>0</v>
      </c>
      <c r="F3527" s="18">
        <f>IFERROR(VLOOKUP(A3527,[1]Monitoramento_Base_somente_disp!$A:$J,8,FALSE),0)</f>
        <v>0</v>
      </c>
      <c r="G3527" s="18">
        <f>IFERROR(VLOOKUP(A3527,[1]Monitoramento_Base_somente_disp!$A:$J,9,FALSE),0)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0</v>
      </c>
      <c r="O3527" s="18">
        <f>IFERROR(VLOOKUP(A3527,[3]Sheet1!$A:$G,5,FALSE),0)</f>
        <v>0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Não</v>
      </c>
      <c r="U3527" s="18" t="str">
        <f t="shared" si="332"/>
        <v>Não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IFERROR(VLOOKUP(A3528,[1]Monitoramento_Base_somente_disp!$A:$J,4,FALSE),0)</f>
        <v>0</v>
      </c>
      <c r="C3528" s="18">
        <f>IFERROR(VLOOKUP(A3528,[1]Monitoramento_Base_somente_disp!$A:$J,5,FALSE),0)</f>
        <v>0</v>
      </c>
      <c r="D3528" s="18">
        <f>IFERROR(VLOOKUP(A3528,[1]Monitoramento_Base_somente_disp!$A:$J,6,FALSE),0)</f>
        <v>0</v>
      </c>
      <c r="E3528" s="18">
        <f>IFERROR(VLOOKUP(A3528,[1]Monitoramento_Base_somente_disp!$A:$J,7,FALSE),0)</f>
        <v>0</v>
      </c>
      <c r="F3528" s="18">
        <f>IFERROR(VLOOKUP(A3528,[1]Monitoramento_Base_somente_disp!$A:$J,8,FALSE),0)</f>
        <v>0</v>
      </c>
      <c r="G3528" s="18">
        <f>IFERROR(VLOOKUP(A3528,[1]Monitoramento_Base_somente_disp!$A:$J,9,FALSE),0)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0</v>
      </c>
      <c r="O3528" s="18">
        <f>IFERROR(VLOOKUP(A3528,[3]Sheet1!$A:$G,5,FALSE),0)</f>
        <v>0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Não</v>
      </c>
      <c r="U3528" s="18" t="str">
        <f t="shared" si="332"/>
        <v>Não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IFERROR(VLOOKUP(A3529,[1]Monitoramento_Base_somente_disp!$A:$J,4,FALSE),0)</f>
        <v>0</v>
      </c>
      <c r="C3529" s="18">
        <f>IFERROR(VLOOKUP(A3529,[1]Monitoramento_Base_somente_disp!$A:$J,5,FALSE),0)</f>
        <v>5125500</v>
      </c>
      <c r="D3529" s="18">
        <f>IFERROR(VLOOKUP(A3529,[1]Monitoramento_Base_somente_disp!$A:$J,6,FALSE),0)</f>
        <v>0</v>
      </c>
      <c r="E3529" s="18">
        <f>IFERROR(VLOOKUP(A3529,[1]Monitoramento_Base_somente_disp!$A:$J,7,FALSE),0)</f>
        <v>0</v>
      </c>
      <c r="F3529" s="18">
        <f>IFERROR(VLOOKUP(A3529,[1]Monitoramento_Base_somente_disp!$A:$J,8,FALSE),0)</f>
        <v>0</v>
      </c>
      <c r="G3529" s="18">
        <f>IFERROR(VLOOKUP(A3529,[1]Monitoramento_Base_somente_disp!$A:$J,9,FALSE),0)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0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Não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IFERROR(VLOOKUP(A3530,[1]Monitoramento_Base_somente_disp!$A:$J,4,FALSE),0)</f>
        <v>0</v>
      </c>
      <c r="C3530" s="18">
        <f>IFERROR(VLOOKUP(A3530,[1]Monitoramento_Base_somente_disp!$A:$J,5,FALSE),0)</f>
        <v>0</v>
      </c>
      <c r="D3530" s="18">
        <f>IFERROR(VLOOKUP(A3530,[1]Monitoramento_Base_somente_disp!$A:$J,6,FALSE),0)</f>
        <v>0</v>
      </c>
      <c r="E3530" s="18">
        <f>IFERROR(VLOOKUP(A3530,[1]Monitoramento_Base_somente_disp!$A:$J,7,FALSE),0)</f>
        <v>0</v>
      </c>
      <c r="F3530" s="18">
        <f>IFERROR(VLOOKUP(A3530,[1]Monitoramento_Base_somente_disp!$A:$J,8,FALSE),0)</f>
        <v>0</v>
      </c>
      <c r="G3530" s="18">
        <f>IFERROR(VLOOKUP(A3530,[1]Monitoramento_Base_somente_disp!$A:$J,9,FALSE),0)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IFERROR(VLOOKUP(A3531,[1]Monitoramento_Base_somente_disp!$A:$J,4,FALSE),0)</f>
        <v>0</v>
      </c>
      <c r="C3531" s="18">
        <f>IFERROR(VLOOKUP(A3531,[1]Monitoramento_Base_somente_disp!$A:$J,5,FALSE),0)</f>
        <v>0</v>
      </c>
      <c r="D3531" s="18">
        <f>IFERROR(VLOOKUP(A3531,[1]Monitoramento_Base_somente_disp!$A:$J,6,FALSE),0)</f>
        <v>0</v>
      </c>
      <c r="E3531" s="18">
        <f>IFERROR(VLOOKUP(A3531,[1]Monitoramento_Base_somente_disp!$A:$J,7,FALSE),0)</f>
        <v>0</v>
      </c>
      <c r="F3531" s="18">
        <f>IFERROR(VLOOKUP(A3531,[1]Monitoramento_Base_somente_disp!$A:$J,8,FALSE),0)</f>
        <v>0</v>
      </c>
      <c r="G3531" s="18">
        <f>IFERROR(VLOOKUP(A3531,[1]Monitoramento_Base_somente_disp!$A:$J,9,FALSE),0)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IFERROR(VLOOKUP(A3532,[1]Monitoramento_Base_somente_disp!$A:$J,4,FALSE),0)</f>
        <v>0</v>
      </c>
      <c r="C3532" s="18">
        <f>IFERROR(VLOOKUP(A3532,[1]Monitoramento_Base_somente_disp!$A:$J,5,FALSE),0)</f>
        <v>9834279</v>
      </c>
      <c r="D3532" s="18">
        <f>IFERROR(VLOOKUP(A3532,[1]Monitoramento_Base_somente_disp!$A:$J,6,FALSE),0)</f>
        <v>0</v>
      </c>
      <c r="E3532" s="18">
        <f>IFERROR(VLOOKUP(A3532,[1]Monitoramento_Base_somente_disp!$A:$J,7,FALSE),0)</f>
        <v>0</v>
      </c>
      <c r="F3532" s="18">
        <f>IFERROR(VLOOKUP(A3532,[1]Monitoramento_Base_somente_disp!$A:$J,8,FALSE),0)</f>
        <v>0</v>
      </c>
      <c r="G3532" s="18">
        <f>IFERROR(VLOOKUP(A3532,[1]Monitoramento_Base_somente_disp!$A:$J,9,FALSE),0)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Não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IFERROR(VLOOKUP(A3533,[1]Monitoramento_Base_somente_disp!$A:$J,4,FALSE),0)</f>
        <v>0</v>
      </c>
      <c r="C3533" s="18">
        <f>IFERROR(VLOOKUP(A3533,[1]Monitoramento_Base_somente_disp!$A:$J,5,FALSE),0)</f>
        <v>0</v>
      </c>
      <c r="D3533" s="18">
        <f>IFERROR(VLOOKUP(A3533,[1]Monitoramento_Base_somente_disp!$A:$J,6,FALSE),0)</f>
        <v>0</v>
      </c>
      <c r="E3533" s="18">
        <f>IFERROR(VLOOKUP(A3533,[1]Monitoramento_Base_somente_disp!$A:$J,7,FALSE),0)</f>
        <v>0</v>
      </c>
      <c r="F3533" s="18">
        <f>IFERROR(VLOOKUP(A3533,[1]Monitoramento_Base_somente_disp!$A:$J,8,FALSE),0)</f>
        <v>0</v>
      </c>
      <c r="G3533" s="18">
        <f>IFERROR(VLOOKUP(A3533,[1]Monitoramento_Base_somente_disp!$A:$J,9,FALSE),0)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182576</v>
      </c>
      <c r="O3533" s="18">
        <f>IFERROR(VLOOKUP(A3533,[3]Sheet1!$A:$G,5,FALSE),0)</f>
        <v>0</v>
      </c>
      <c r="P3533" s="18">
        <f>IFERROR(VLOOKUP(A3533,[3]Sheet1!$A:$G,6,FALSE),0)</f>
        <v>0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Não</v>
      </c>
      <c r="V3533" s="18" t="str">
        <f t="shared" si="333"/>
        <v>Não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IFERROR(VLOOKUP(A3534,[1]Monitoramento_Base_somente_disp!$A:$J,4,FALSE),0)</f>
        <v>0</v>
      </c>
      <c r="C3534" s="18">
        <f>IFERROR(VLOOKUP(A3534,[1]Monitoramento_Base_somente_disp!$A:$J,5,FALSE),0)</f>
        <v>0</v>
      </c>
      <c r="D3534" s="18">
        <f>IFERROR(VLOOKUP(A3534,[1]Monitoramento_Base_somente_disp!$A:$J,6,FALSE),0)</f>
        <v>0</v>
      </c>
      <c r="E3534" s="18">
        <f>IFERROR(VLOOKUP(A3534,[1]Monitoramento_Base_somente_disp!$A:$J,7,FALSE),0)</f>
        <v>0</v>
      </c>
      <c r="F3534" s="18">
        <f>IFERROR(VLOOKUP(A3534,[1]Monitoramento_Base_somente_disp!$A:$J,8,FALSE),0)</f>
        <v>0</v>
      </c>
      <c r="G3534" s="18">
        <f>IFERROR(VLOOKUP(A3534,[1]Monitoramento_Base_somente_disp!$A:$J,9,FALSE),0)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109160</v>
      </c>
      <c r="O3534" s="18">
        <f>IFERROR(VLOOKUP(A3534,[3]Sheet1!$A:$G,5,FALSE),0)</f>
        <v>0</v>
      </c>
      <c r="P3534" s="18">
        <f>IFERROR(VLOOKUP(A3534,[3]Sheet1!$A:$G,6,FALSE),0)</f>
        <v>0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Não</v>
      </c>
      <c r="V3534" s="18" t="str">
        <f t="shared" si="333"/>
        <v>Não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IFERROR(VLOOKUP(A3535,[1]Monitoramento_Base_somente_disp!$A:$J,4,FALSE),0)</f>
        <v>0</v>
      </c>
      <c r="C3535" s="18">
        <f>IFERROR(VLOOKUP(A3535,[1]Monitoramento_Base_somente_disp!$A:$J,5,FALSE),0)</f>
        <v>0</v>
      </c>
      <c r="D3535" s="18">
        <f>IFERROR(VLOOKUP(A3535,[1]Monitoramento_Base_somente_disp!$A:$J,6,FALSE),0)</f>
        <v>0</v>
      </c>
      <c r="E3535" s="18">
        <f>IFERROR(VLOOKUP(A3535,[1]Monitoramento_Base_somente_disp!$A:$J,7,FALSE),0)</f>
        <v>0</v>
      </c>
      <c r="F3535" s="18">
        <f>IFERROR(VLOOKUP(A3535,[1]Monitoramento_Base_somente_disp!$A:$J,8,FALSE),0)</f>
        <v>0</v>
      </c>
      <c r="G3535" s="18">
        <f>IFERROR(VLOOKUP(A3535,[1]Monitoramento_Base_somente_disp!$A:$J,9,FALSE),0)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IFERROR(VLOOKUP(A3536,[1]Monitoramento_Base_somente_disp!$A:$J,4,FALSE),0)</f>
        <v>0</v>
      </c>
      <c r="C3536" s="18">
        <f>IFERROR(VLOOKUP(A3536,[1]Monitoramento_Base_somente_disp!$A:$J,5,FALSE),0)</f>
        <v>23997540</v>
      </c>
      <c r="D3536" s="18">
        <f>IFERROR(VLOOKUP(A3536,[1]Monitoramento_Base_somente_disp!$A:$J,6,FALSE),0)</f>
        <v>0</v>
      </c>
      <c r="E3536" s="18">
        <f>IFERROR(VLOOKUP(A3536,[1]Monitoramento_Base_somente_disp!$A:$J,7,FALSE),0)</f>
        <v>0</v>
      </c>
      <c r="F3536" s="18">
        <f>IFERROR(VLOOKUP(A3536,[1]Monitoramento_Base_somente_disp!$A:$J,8,FALSE),0)</f>
        <v>0</v>
      </c>
      <c r="G3536" s="18">
        <f>IFERROR(VLOOKUP(A3536,[1]Monitoramento_Base_somente_disp!$A:$J,9,FALSE),0)</f>
        <v>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Não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IFERROR(VLOOKUP(A3537,[1]Monitoramento_Base_somente_disp!$A:$J,4,FALSE),0)</f>
        <v>0</v>
      </c>
      <c r="C3537" s="18">
        <f>IFERROR(VLOOKUP(A3537,[1]Monitoramento_Base_somente_disp!$A:$J,5,FALSE),0)</f>
        <v>0</v>
      </c>
      <c r="D3537" s="18">
        <f>IFERROR(VLOOKUP(A3537,[1]Monitoramento_Base_somente_disp!$A:$J,6,FALSE),0)</f>
        <v>0</v>
      </c>
      <c r="E3537" s="18">
        <f>IFERROR(VLOOKUP(A3537,[1]Monitoramento_Base_somente_disp!$A:$J,7,FALSE),0)</f>
        <v>0</v>
      </c>
      <c r="F3537" s="18">
        <f>IFERROR(VLOOKUP(A3537,[1]Monitoramento_Base_somente_disp!$A:$J,8,FALSE),0)</f>
        <v>0</v>
      </c>
      <c r="G3537" s="18">
        <f>IFERROR(VLOOKUP(A3537,[1]Monitoramento_Base_somente_disp!$A:$J,9,FALSE),0)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IFERROR(VLOOKUP(A3538,[1]Monitoramento_Base_somente_disp!$A:$J,4,FALSE),0)</f>
        <v>0</v>
      </c>
      <c r="C3538" s="18">
        <f>IFERROR(VLOOKUP(A3538,[1]Monitoramento_Base_somente_disp!$A:$J,5,FALSE),0)</f>
        <v>0</v>
      </c>
      <c r="D3538" s="18">
        <f>IFERROR(VLOOKUP(A3538,[1]Monitoramento_Base_somente_disp!$A:$J,6,FALSE),0)</f>
        <v>0</v>
      </c>
      <c r="E3538" s="18">
        <f>IFERROR(VLOOKUP(A3538,[1]Monitoramento_Base_somente_disp!$A:$J,7,FALSE),0)</f>
        <v>0</v>
      </c>
      <c r="F3538" s="18">
        <f>IFERROR(VLOOKUP(A3538,[1]Monitoramento_Base_somente_disp!$A:$J,8,FALSE),0)</f>
        <v>0</v>
      </c>
      <c r="G3538" s="18">
        <f>IFERROR(VLOOKUP(A3538,[1]Monitoramento_Base_somente_disp!$A:$J,9,FALSE),0)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7498</v>
      </c>
      <c r="O3538" s="18">
        <f>IFERROR(VLOOKUP(A3538,[3]Sheet1!$A:$G,5,FALSE),0)</f>
        <v>0</v>
      </c>
      <c r="P3538" s="18">
        <f>IFERROR(VLOOKUP(A3538,[3]Sheet1!$A:$G,6,FALSE),0)</f>
        <v>0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Não</v>
      </c>
      <c r="V3538" s="18" t="str">
        <f t="shared" si="333"/>
        <v>Não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IFERROR(VLOOKUP(A3539,[1]Monitoramento_Base_somente_disp!$A:$J,4,FALSE),0)</f>
        <v>0</v>
      </c>
      <c r="C3539" s="18">
        <f>IFERROR(VLOOKUP(A3539,[1]Monitoramento_Base_somente_disp!$A:$J,5,FALSE),0)</f>
        <v>0</v>
      </c>
      <c r="D3539" s="18">
        <f>IFERROR(VLOOKUP(A3539,[1]Monitoramento_Base_somente_disp!$A:$J,6,FALSE),0)</f>
        <v>0</v>
      </c>
      <c r="E3539" s="18">
        <f>IFERROR(VLOOKUP(A3539,[1]Monitoramento_Base_somente_disp!$A:$J,7,FALSE),0)</f>
        <v>0</v>
      </c>
      <c r="F3539" s="18">
        <f>IFERROR(VLOOKUP(A3539,[1]Monitoramento_Base_somente_disp!$A:$J,8,FALSE),0)</f>
        <v>0</v>
      </c>
      <c r="G3539" s="18">
        <f>IFERROR(VLOOKUP(A3539,[1]Monitoramento_Base_somente_disp!$A:$J,9,FALSE),0)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127597</v>
      </c>
      <c r="O3539" s="18">
        <f>IFERROR(VLOOKUP(A3539,[3]Sheet1!$A:$G,5,FALSE),0)</f>
        <v>0</v>
      </c>
      <c r="P3539" s="18">
        <f>IFERROR(VLOOKUP(A3539,[3]Sheet1!$A:$G,6,FALSE),0)</f>
        <v>0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Não</v>
      </c>
      <c r="V3539" s="18" t="str">
        <f t="shared" si="333"/>
        <v>Não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IFERROR(VLOOKUP(A3540,[1]Monitoramento_Base_somente_disp!$A:$J,4,FALSE),0)</f>
        <v>0</v>
      </c>
      <c r="C3540" s="18">
        <f>IFERROR(VLOOKUP(A3540,[1]Monitoramento_Base_somente_disp!$A:$J,5,FALSE),0)</f>
        <v>0</v>
      </c>
      <c r="D3540" s="18">
        <f>IFERROR(VLOOKUP(A3540,[1]Monitoramento_Base_somente_disp!$A:$J,6,FALSE),0)</f>
        <v>0</v>
      </c>
      <c r="E3540" s="18">
        <f>IFERROR(VLOOKUP(A3540,[1]Monitoramento_Base_somente_disp!$A:$J,7,FALSE),0)</f>
        <v>0</v>
      </c>
      <c r="F3540" s="18">
        <f>IFERROR(VLOOKUP(A3540,[1]Monitoramento_Base_somente_disp!$A:$J,8,FALSE),0)</f>
        <v>0</v>
      </c>
      <c r="G3540" s="18">
        <f>IFERROR(VLOOKUP(A3540,[1]Monitoramento_Base_somente_disp!$A:$J,9,FALSE),0)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0</v>
      </c>
      <c r="O3540" s="18">
        <f>IFERROR(VLOOKUP(A3540,[3]Sheet1!$A:$G,5,FALSE),0)</f>
        <v>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IFERROR(VLOOKUP(A3541,[1]Monitoramento_Base_somente_disp!$A:$J,4,FALSE),0)</f>
        <v>0</v>
      </c>
      <c r="C3541" s="18">
        <f>IFERROR(VLOOKUP(A3541,[1]Monitoramento_Base_somente_disp!$A:$J,5,FALSE),0)</f>
        <v>0</v>
      </c>
      <c r="D3541" s="18">
        <f>IFERROR(VLOOKUP(A3541,[1]Monitoramento_Base_somente_disp!$A:$J,6,FALSE),0)</f>
        <v>0</v>
      </c>
      <c r="E3541" s="18">
        <f>IFERROR(VLOOKUP(A3541,[1]Monitoramento_Base_somente_disp!$A:$J,7,FALSE),0)</f>
        <v>0</v>
      </c>
      <c r="F3541" s="18">
        <f>IFERROR(VLOOKUP(A3541,[1]Monitoramento_Base_somente_disp!$A:$J,8,FALSE),0)</f>
        <v>0</v>
      </c>
      <c r="G3541" s="18">
        <f>IFERROR(VLOOKUP(A3541,[1]Monitoramento_Base_somente_disp!$A:$J,9,FALSE),0)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0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IFERROR(VLOOKUP(A3542,[1]Monitoramento_Base_somente_disp!$A:$J,4,FALSE),0)</f>
        <v>0</v>
      </c>
      <c r="C3542" s="18">
        <f>IFERROR(VLOOKUP(A3542,[1]Monitoramento_Base_somente_disp!$A:$J,5,FALSE),0)</f>
        <v>0</v>
      </c>
      <c r="D3542" s="18">
        <f>IFERROR(VLOOKUP(A3542,[1]Monitoramento_Base_somente_disp!$A:$J,6,FALSE),0)</f>
        <v>0</v>
      </c>
      <c r="E3542" s="18">
        <f>IFERROR(VLOOKUP(A3542,[1]Monitoramento_Base_somente_disp!$A:$J,7,FALSE),0)</f>
        <v>0</v>
      </c>
      <c r="F3542" s="18">
        <f>IFERROR(VLOOKUP(A3542,[1]Monitoramento_Base_somente_disp!$A:$J,8,FALSE),0)</f>
        <v>0</v>
      </c>
      <c r="G3542" s="18">
        <f>IFERROR(VLOOKUP(A3542,[1]Monitoramento_Base_somente_disp!$A:$J,9,FALSE),0)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IFERROR(VLOOKUP(A3543,[1]Monitoramento_Base_somente_disp!$A:$J,4,FALSE),0)</f>
        <v>0</v>
      </c>
      <c r="C3543" s="18">
        <f>IFERROR(VLOOKUP(A3543,[1]Monitoramento_Base_somente_disp!$A:$J,5,FALSE),0)</f>
        <v>0</v>
      </c>
      <c r="D3543" s="18">
        <f>IFERROR(VLOOKUP(A3543,[1]Monitoramento_Base_somente_disp!$A:$J,6,FALSE),0)</f>
        <v>0</v>
      </c>
      <c r="E3543" s="18">
        <f>IFERROR(VLOOKUP(A3543,[1]Monitoramento_Base_somente_disp!$A:$J,7,FALSE),0)</f>
        <v>0</v>
      </c>
      <c r="F3543" s="18">
        <f>IFERROR(VLOOKUP(A3543,[1]Monitoramento_Base_somente_disp!$A:$J,8,FALSE),0)</f>
        <v>0</v>
      </c>
      <c r="G3543" s="18">
        <f>IFERROR(VLOOKUP(A3543,[1]Monitoramento_Base_somente_disp!$A:$J,9,FALSE),0)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Não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IFERROR(VLOOKUP(A3544,[1]Monitoramento_Base_somente_disp!$A:$J,4,FALSE),0)</f>
        <v>0</v>
      </c>
      <c r="C3544" s="18">
        <f>IFERROR(VLOOKUP(A3544,[1]Monitoramento_Base_somente_disp!$A:$J,5,FALSE),0)</f>
        <v>0</v>
      </c>
      <c r="D3544" s="18">
        <f>IFERROR(VLOOKUP(A3544,[1]Monitoramento_Base_somente_disp!$A:$J,6,FALSE),0)</f>
        <v>0</v>
      </c>
      <c r="E3544" s="18">
        <f>IFERROR(VLOOKUP(A3544,[1]Monitoramento_Base_somente_disp!$A:$J,7,FALSE),0)</f>
        <v>0</v>
      </c>
      <c r="F3544" s="18">
        <f>IFERROR(VLOOKUP(A3544,[1]Monitoramento_Base_somente_disp!$A:$J,8,FALSE),0)</f>
        <v>0</v>
      </c>
      <c r="G3544" s="18">
        <f>IFERROR(VLOOKUP(A3544,[1]Monitoramento_Base_somente_disp!$A:$J,9,FALSE),0)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0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IFERROR(VLOOKUP(A3545,[1]Monitoramento_Base_somente_disp!$A:$J,4,FALSE),0)</f>
        <v>0</v>
      </c>
      <c r="C3545" s="18">
        <f>IFERROR(VLOOKUP(A3545,[1]Monitoramento_Base_somente_disp!$A:$J,5,FALSE),0)</f>
        <v>0</v>
      </c>
      <c r="D3545" s="18">
        <f>IFERROR(VLOOKUP(A3545,[1]Monitoramento_Base_somente_disp!$A:$J,6,FALSE),0)</f>
        <v>0</v>
      </c>
      <c r="E3545" s="18">
        <f>IFERROR(VLOOKUP(A3545,[1]Monitoramento_Base_somente_disp!$A:$J,7,FALSE),0)</f>
        <v>0</v>
      </c>
      <c r="F3545" s="18">
        <f>IFERROR(VLOOKUP(A3545,[1]Monitoramento_Base_somente_disp!$A:$J,8,FALSE),0)</f>
        <v>0</v>
      </c>
      <c r="G3545" s="18">
        <f>IFERROR(VLOOKUP(A3545,[1]Monitoramento_Base_somente_disp!$A:$J,9,FALSE),0)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IFERROR(VLOOKUP(A3546,[1]Monitoramento_Base_somente_disp!$A:$J,4,FALSE),0)</f>
        <v>0</v>
      </c>
      <c r="C3546" s="18">
        <f>IFERROR(VLOOKUP(A3546,[1]Monitoramento_Base_somente_disp!$A:$J,5,FALSE),0)</f>
        <v>0</v>
      </c>
      <c r="D3546" s="18">
        <f>IFERROR(VLOOKUP(A3546,[1]Monitoramento_Base_somente_disp!$A:$J,6,FALSE),0)</f>
        <v>0</v>
      </c>
      <c r="E3546" s="18">
        <f>IFERROR(VLOOKUP(A3546,[1]Monitoramento_Base_somente_disp!$A:$J,7,FALSE),0)</f>
        <v>0</v>
      </c>
      <c r="F3546" s="18">
        <f>IFERROR(VLOOKUP(A3546,[1]Monitoramento_Base_somente_disp!$A:$J,8,FALSE),0)</f>
        <v>0</v>
      </c>
      <c r="G3546" s="18">
        <f>IFERROR(VLOOKUP(A3546,[1]Monitoramento_Base_somente_disp!$A:$J,9,FALSE),0)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IFERROR(VLOOKUP(A3547,[1]Monitoramento_Base_somente_disp!$A:$J,4,FALSE),0)</f>
        <v>0</v>
      </c>
      <c r="C3547" s="18">
        <f>IFERROR(VLOOKUP(A3547,[1]Monitoramento_Base_somente_disp!$A:$J,5,FALSE),0)</f>
        <v>0</v>
      </c>
      <c r="D3547" s="18">
        <f>IFERROR(VLOOKUP(A3547,[1]Monitoramento_Base_somente_disp!$A:$J,6,FALSE),0)</f>
        <v>0</v>
      </c>
      <c r="E3547" s="18">
        <f>IFERROR(VLOOKUP(A3547,[1]Monitoramento_Base_somente_disp!$A:$J,7,FALSE),0)</f>
        <v>0</v>
      </c>
      <c r="F3547" s="18">
        <f>IFERROR(VLOOKUP(A3547,[1]Monitoramento_Base_somente_disp!$A:$J,8,FALSE),0)</f>
        <v>0</v>
      </c>
      <c r="G3547" s="18">
        <f>IFERROR(VLOOKUP(A3547,[1]Monitoramento_Base_somente_disp!$A:$J,9,FALSE),0)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IFERROR(VLOOKUP(A3548,[1]Monitoramento_Base_somente_disp!$A:$J,4,FALSE),0)</f>
        <v>0</v>
      </c>
      <c r="C3548" s="18">
        <f>IFERROR(VLOOKUP(A3548,[1]Monitoramento_Base_somente_disp!$A:$J,5,FALSE),0)</f>
        <v>0</v>
      </c>
      <c r="D3548" s="18">
        <f>IFERROR(VLOOKUP(A3548,[1]Monitoramento_Base_somente_disp!$A:$J,6,FALSE),0)</f>
        <v>0</v>
      </c>
      <c r="E3548" s="18">
        <f>IFERROR(VLOOKUP(A3548,[1]Monitoramento_Base_somente_disp!$A:$J,7,FALSE),0)</f>
        <v>0</v>
      </c>
      <c r="F3548" s="18">
        <f>IFERROR(VLOOKUP(A3548,[1]Monitoramento_Base_somente_disp!$A:$J,8,FALSE),0)</f>
        <v>0</v>
      </c>
      <c r="G3548" s="18">
        <f>IFERROR(VLOOKUP(A3548,[1]Monitoramento_Base_somente_disp!$A:$J,9,FALSE),0)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IFERROR(VLOOKUP(A3549,[1]Monitoramento_Base_somente_disp!$A:$J,4,FALSE),0)</f>
        <v>0</v>
      </c>
      <c r="C3549" s="18">
        <f>IFERROR(VLOOKUP(A3549,[1]Monitoramento_Base_somente_disp!$A:$J,5,FALSE),0)</f>
        <v>0</v>
      </c>
      <c r="D3549" s="18">
        <f>IFERROR(VLOOKUP(A3549,[1]Monitoramento_Base_somente_disp!$A:$J,6,FALSE),0)</f>
        <v>0</v>
      </c>
      <c r="E3549" s="18">
        <f>IFERROR(VLOOKUP(A3549,[1]Monitoramento_Base_somente_disp!$A:$J,7,FALSE),0)</f>
        <v>0</v>
      </c>
      <c r="F3549" s="18">
        <f>IFERROR(VLOOKUP(A3549,[1]Monitoramento_Base_somente_disp!$A:$J,8,FALSE),0)</f>
        <v>0</v>
      </c>
      <c r="G3549" s="18">
        <f>IFERROR(VLOOKUP(A3549,[1]Monitoramento_Base_somente_disp!$A:$J,9,FALSE),0)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IFERROR(VLOOKUP(A3550,[1]Monitoramento_Base_somente_disp!$A:$J,4,FALSE),0)</f>
        <v>0</v>
      </c>
      <c r="C3550" s="18">
        <f>IFERROR(VLOOKUP(A3550,[1]Monitoramento_Base_somente_disp!$A:$J,5,FALSE),0)</f>
        <v>0</v>
      </c>
      <c r="D3550" s="18">
        <f>IFERROR(VLOOKUP(A3550,[1]Monitoramento_Base_somente_disp!$A:$J,6,FALSE),0)</f>
        <v>0</v>
      </c>
      <c r="E3550" s="18">
        <f>IFERROR(VLOOKUP(A3550,[1]Monitoramento_Base_somente_disp!$A:$J,7,FALSE),0)</f>
        <v>0</v>
      </c>
      <c r="F3550" s="18">
        <f>IFERROR(VLOOKUP(A3550,[1]Monitoramento_Base_somente_disp!$A:$J,8,FALSE),0)</f>
        <v>0</v>
      </c>
      <c r="G3550" s="18">
        <f>IFERROR(VLOOKUP(A3550,[1]Monitoramento_Base_somente_disp!$A:$J,9,FALSE),0)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279563</v>
      </c>
      <c r="O3550" s="18">
        <f>IFERROR(VLOOKUP(A3550,[3]Sheet1!$A:$G,5,FALSE),0)</f>
        <v>0</v>
      </c>
      <c r="P3550" s="18">
        <f>IFERROR(VLOOKUP(A3550,[3]Sheet1!$A:$G,6,FALSE),0)</f>
        <v>0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Não</v>
      </c>
      <c r="V3550" s="18" t="str">
        <f t="shared" si="333"/>
        <v>Não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IFERROR(VLOOKUP(A3551,[1]Monitoramento_Base_somente_disp!$A:$J,4,FALSE),0)</f>
        <v>48235</v>
      </c>
      <c r="C3551" s="18">
        <f>IFERROR(VLOOKUP(A3551,[1]Monitoramento_Base_somente_disp!$A:$J,5,FALSE),0)</f>
        <v>17241872</v>
      </c>
      <c r="D3551" s="18">
        <f>IFERROR(VLOOKUP(A3551,[1]Monitoramento_Base_somente_disp!$A:$J,6,FALSE),0)</f>
        <v>0</v>
      </c>
      <c r="E3551" s="18">
        <f>IFERROR(VLOOKUP(A3551,[1]Monitoramento_Base_somente_disp!$A:$J,7,FALSE),0)</f>
        <v>0</v>
      </c>
      <c r="F3551" s="18">
        <f>IFERROR(VLOOKUP(A3551,[1]Monitoramento_Base_somente_disp!$A:$J,8,FALSE),0)</f>
        <v>0</v>
      </c>
      <c r="G3551" s="18">
        <f>IFERROR(VLOOKUP(A3551,[1]Monitoramento_Base_somente_disp!$A:$J,9,FALSE),0)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Não</v>
      </c>
      <c r="W3551" s="18" t="str">
        <f t="shared" si="334"/>
        <v>Não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IFERROR(VLOOKUP(A3552,[1]Monitoramento_Base_somente_disp!$A:$J,4,FALSE),0)</f>
        <v>0</v>
      </c>
      <c r="C3552" s="18">
        <f>IFERROR(VLOOKUP(A3552,[1]Monitoramento_Base_somente_disp!$A:$J,5,FALSE),0)</f>
        <v>0</v>
      </c>
      <c r="D3552" s="18">
        <f>IFERROR(VLOOKUP(A3552,[1]Monitoramento_Base_somente_disp!$A:$J,6,FALSE),0)</f>
        <v>0</v>
      </c>
      <c r="E3552" s="18">
        <f>IFERROR(VLOOKUP(A3552,[1]Monitoramento_Base_somente_disp!$A:$J,7,FALSE),0)</f>
        <v>0</v>
      </c>
      <c r="F3552" s="18">
        <f>IFERROR(VLOOKUP(A3552,[1]Monitoramento_Base_somente_disp!$A:$J,8,FALSE),0)</f>
        <v>0</v>
      </c>
      <c r="G3552" s="18">
        <f>IFERROR(VLOOKUP(A3552,[1]Monitoramento_Base_somente_disp!$A:$J,9,FALSE),0)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IFERROR(VLOOKUP(A3553,[1]Monitoramento_Base_somente_disp!$A:$J,4,FALSE),0)</f>
        <v>0</v>
      </c>
      <c r="C3553" s="18">
        <f>IFERROR(VLOOKUP(A3553,[1]Monitoramento_Base_somente_disp!$A:$J,5,FALSE),0)</f>
        <v>0</v>
      </c>
      <c r="D3553" s="18">
        <f>IFERROR(VLOOKUP(A3553,[1]Monitoramento_Base_somente_disp!$A:$J,6,FALSE),0)</f>
        <v>0</v>
      </c>
      <c r="E3553" s="18">
        <f>IFERROR(VLOOKUP(A3553,[1]Monitoramento_Base_somente_disp!$A:$J,7,FALSE),0)</f>
        <v>0</v>
      </c>
      <c r="F3553" s="18">
        <f>IFERROR(VLOOKUP(A3553,[1]Monitoramento_Base_somente_disp!$A:$J,8,FALSE),0)</f>
        <v>0</v>
      </c>
      <c r="G3553" s="18">
        <f>IFERROR(VLOOKUP(A3553,[1]Monitoramento_Base_somente_disp!$A:$J,9,FALSE),0)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66783</v>
      </c>
      <c r="O3553" s="18">
        <f>IFERROR(VLOOKUP(A3553,[3]Sheet1!$A:$G,5,FALSE),0)</f>
        <v>0</v>
      </c>
      <c r="P3553" s="18">
        <f>IFERROR(VLOOKUP(A3553,[3]Sheet1!$A:$G,6,FALSE),0)</f>
        <v>0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Não</v>
      </c>
      <c r="V3553" s="18" t="str">
        <f t="shared" si="333"/>
        <v>Não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IFERROR(VLOOKUP(A3554,[1]Monitoramento_Base_somente_disp!$A:$J,4,FALSE),0)</f>
        <v>0</v>
      </c>
      <c r="C3554" s="18">
        <f>IFERROR(VLOOKUP(A3554,[1]Monitoramento_Base_somente_disp!$A:$J,5,FALSE),0)</f>
        <v>0</v>
      </c>
      <c r="D3554" s="18">
        <f>IFERROR(VLOOKUP(A3554,[1]Monitoramento_Base_somente_disp!$A:$J,6,FALSE),0)</f>
        <v>0</v>
      </c>
      <c r="E3554" s="18">
        <f>IFERROR(VLOOKUP(A3554,[1]Monitoramento_Base_somente_disp!$A:$J,7,FALSE),0)</f>
        <v>0</v>
      </c>
      <c r="F3554" s="18">
        <f>IFERROR(VLOOKUP(A3554,[1]Monitoramento_Base_somente_disp!$A:$J,8,FALSE),0)</f>
        <v>0</v>
      </c>
      <c r="G3554" s="18">
        <f>IFERROR(VLOOKUP(A3554,[1]Monitoramento_Base_somente_disp!$A:$J,9,FALSE),0)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21689</v>
      </c>
      <c r="O3554" s="18">
        <f>IFERROR(VLOOKUP(A3554,[3]Sheet1!$A:$G,5,FALSE),0)</f>
        <v>0</v>
      </c>
      <c r="P3554" s="18">
        <f>IFERROR(VLOOKUP(A3554,[3]Sheet1!$A:$G,6,FALSE),0)</f>
        <v>0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Não</v>
      </c>
      <c r="V3554" s="18" t="str">
        <f t="shared" si="333"/>
        <v>Não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IFERROR(VLOOKUP(A3555,[1]Monitoramento_Base_somente_disp!$A:$J,4,FALSE),0)</f>
        <v>0</v>
      </c>
      <c r="C3555" s="18">
        <f>IFERROR(VLOOKUP(A3555,[1]Monitoramento_Base_somente_disp!$A:$J,5,FALSE),0)</f>
        <v>18062925</v>
      </c>
      <c r="D3555" s="18">
        <f>IFERROR(VLOOKUP(A3555,[1]Monitoramento_Base_somente_disp!$A:$J,6,FALSE),0)</f>
        <v>0</v>
      </c>
      <c r="E3555" s="18">
        <f>IFERROR(VLOOKUP(A3555,[1]Monitoramento_Base_somente_disp!$A:$J,7,FALSE),0)</f>
        <v>0</v>
      </c>
      <c r="F3555" s="18">
        <f>IFERROR(VLOOKUP(A3555,[1]Monitoramento_Base_somente_disp!$A:$J,8,FALSE),0)</f>
        <v>0</v>
      </c>
      <c r="G3555" s="18">
        <f>IFERROR(VLOOKUP(A3555,[1]Monitoramento_Base_somente_disp!$A:$J,9,FALSE),0)</f>
        <v>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Não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IFERROR(VLOOKUP(A3556,[1]Monitoramento_Base_somente_disp!$A:$J,4,FALSE),0)</f>
        <v>0</v>
      </c>
      <c r="C3556" s="18">
        <f>IFERROR(VLOOKUP(A3556,[1]Monitoramento_Base_somente_disp!$A:$J,5,FALSE),0)</f>
        <v>0</v>
      </c>
      <c r="D3556" s="18">
        <f>IFERROR(VLOOKUP(A3556,[1]Monitoramento_Base_somente_disp!$A:$J,6,FALSE),0)</f>
        <v>0</v>
      </c>
      <c r="E3556" s="18">
        <f>IFERROR(VLOOKUP(A3556,[1]Monitoramento_Base_somente_disp!$A:$J,7,FALSE),0)</f>
        <v>0</v>
      </c>
      <c r="F3556" s="18">
        <f>IFERROR(VLOOKUP(A3556,[1]Monitoramento_Base_somente_disp!$A:$J,8,FALSE),0)</f>
        <v>0</v>
      </c>
      <c r="G3556" s="18">
        <f>IFERROR(VLOOKUP(A3556,[1]Monitoramento_Base_somente_disp!$A:$J,9,FALSE),0)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0</v>
      </c>
      <c r="O3556" s="18">
        <f>IFERROR(VLOOKUP(A3556,[3]Sheet1!$A:$G,5,FALSE),0)</f>
        <v>0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IFERROR(VLOOKUP(A3557,[1]Monitoramento_Base_somente_disp!$A:$J,4,FALSE),0)</f>
        <v>0</v>
      </c>
      <c r="C3557" s="18">
        <f>IFERROR(VLOOKUP(A3557,[1]Monitoramento_Base_somente_disp!$A:$J,5,FALSE),0)</f>
        <v>0</v>
      </c>
      <c r="D3557" s="18">
        <f>IFERROR(VLOOKUP(A3557,[1]Monitoramento_Base_somente_disp!$A:$J,6,FALSE),0)</f>
        <v>0</v>
      </c>
      <c r="E3557" s="18">
        <f>IFERROR(VLOOKUP(A3557,[1]Monitoramento_Base_somente_disp!$A:$J,7,FALSE),0)</f>
        <v>0</v>
      </c>
      <c r="F3557" s="18">
        <f>IFERROR(VLOOKUP(A3557,[1]Monitoramento_Base_somente_disp!$A:$J,8,FALSE),0)</f>
        <v>0</v>
      </c>
      <c r="G3557" s="18">
        <f>IFERROR(VLOOKUP(A3557,[1]Monitoramento_Base_somente_disp!$A:$J,9,FALSE),0)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219175</v>
      </c>
      <c r="O3557" s="18">
        <f>IFERROR(VLOOKUP(A3557,[3]Sheet1!$A:$G,5,FALSE),0)</f>
        <v>0</v>
      </c>
      <c r="P3557" s="18">
        <f>IFERROR(VLOOKUP(A3557,[3]Sheet1!$A:$G,6,FALSE),0)</f>
        <v>0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Não</v>
      </c>
      <c r="V3557" s="18" t="str">
        <f t="shared" si="333"/>
        <v>Não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IFERROR(VLOOKUP(A3558,[1]Monitoramento_Base_somente_disp!$A:$J,4,FALSE),0)</f>
        <v>29411</v>
      </c>
      <c r="C3558" s="18">
        <f>IFERROR(VLOOKUP(A3558,[1]Monitoramento_Base_somente_disp!$A:$J,5,FALSE),0)</f>
        <v>38494733</v>
      </c>
      <c r="D3558" s="18">
        <f>IFERROR(VLOOKUP(A3558,[1]Monitoramento_Base_somente_disp!$A:$J,6,FALSE),0)</f>
        <v>0</v>
      </c>
      <c r="E3558" s="18">
        <f>IFERROR(VLOOKUP(A3558,[1]Monitoramento_Base_somente_disp!$A:$J,7,FALSE),0)</f>
        <v>0</v>
      </c>
      <c r="F3558" s="18">
        <f>IFERROR(VLOOKUP(A3558,[1]Monitoramento_Base_somente_disp!$A:$J,8,FALSE),0)</f>
        <v>0</v>
      </c>
      <c r="G3558" s="18">
        <f>IFERROR(VLOOKUP(A3558,[1]Monitoramento_Base_somente_disp!$A:$J,9,FALSE),0)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Não</v>
      </c>
      <c r="W3558" s="18" t="str">
        <f t="shared" si="334"/>
        <v>Não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IFERROR(VLOOKUP(A3559,[1]Monitoramento_Base_somente_disp!$A:$J,4,FALSE),0)</f>
        <v>0</v>
      </c>
      <c r="C3559" s="18">
        <f>IFERROR(VLOOKUP(A3559,[1]Monitoramento_Base_somente_disp!$A:$J,5,FALSE),0)</f>
        <v>0</v>
      </c>
      <c r="D3559" s="18">
        <f>IFERROR(VLOOKUP(A3559,[1]Monitoramento_Base_somente_disp!$A:$J,6,FALSE),0)</f>
        <v>0</v>
      </c>
      <c r="E3559" s="18">
        <f>IFERROR(VLOOKUP(A3559,[1]Monitoramento_Base_somente_disp!$A:$J,7,FALSE),0)</f>
        <v>0</v>
      </c>
      <c r="F3559" s="18">
        <f>IFERROR(VLOOKUP(A3559,[1]Monitoramento_Base_somente_disp!$A:$J,8,FALSE),0)</f>
        <v>0</v>
      </c>
      <c r="G3559" s="18">
        <f>IFERROR(VLOOKUP(A3559,[1]Monitoramento_Base_somente_disp!$A:$J,9,FALSE),0)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25283</v>
      </c>
      <c r="O3559" s="18">
        <f>IFERROR(VLOOKUP(A3559,[3]Sheet1!$A:$G,5,FALSE),0)</f>
        <v>0</v>
      </c>
      <c r="P3559" s="18">
        <f>IFERROR(VLOOKUP(A3559,[3]Sheet1!$A:$G,6,FALSE),0)</f>
        <v>0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IFERROR(VLOOKUP(A3560,[1]Monitoramento_Base_somente_disp!$A:$J,4,FALSE),0)</f>
        <v>0</v>
      </c>
      <c r="C3560" s="18">
        <f>IFERROR(VLOOKUP(A3560,[1]Monitoramento_Base_somente_disp!$A:$J,5,FALSE),0)</f>
        <v>0</v>
      </c>
      <c r="D3560" s="18">
        <f>IFERROR(VLOOKUP(A3560,[1]Monitoramento_Base_somente_disp!$A:$J,6,FALSE),0)</f>
        <v>0</v>
      </c>
      <c r="E3560" s="18">
        <f>IFERROR(VLOOKUP(A3560,[1]Monitoramento_Base_somente_disp!$A:$J,7,FALSE),0)</f>
        <v>0</v>
      </c>
      <c r="F3560" s="18">
        <f>IFERROR(VLOOKUP(A3560,[1]Monitoramento_Base_somente_disp!$A:$J,8,FALSE),0)</f>
        <v>0</v>
      </c>
      <c r="G3560" s="18">
        <f>IFERROR(VLOOKUP(A3560,[1]Monitoramento_Base_somente_disp!$A:$J,9,FALSE),0)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IFERROR(VLOOKUP(A3561,[1]Monitoramento_Base_somente_disp!$A:$J,4,FALSE),0)</f>
        <v>127001</v>
      </c>
      <c r="C3561" s="18">
        <f>IFERROR(VLOOKUP(A3561,[1]Monitoramento_Base_somente_disp!$A:$J,5,FALSE),0)</f>
        <v>21677628</v>
      </c>
      <c r="D3561" s="18">
        <f>IFERROR(VLOOKUP(A3561,[1]Monitoramento_Base_somente_disp!$A:$J,6,FALSE),0)</f>
        <v>0</v>
      </c>
      <c r="E3561" s="18">
        <f>IFERROR(VLOOKUP(A3561,[1]Monitoramento_Base_somente_disp!$A:$J,7,FALSE),0)</f>
        <v>0</v>
      </c>
      <c r="F3561" s="18">
        <f>IFERROR(VLOOKUP(A3561,[1]Monitoramento_Base_somente_disp!$A:$J,8,FALSE),0)</f>
        <v>0</v>
      </c>
      <c r="G3561" s="18">
        <f>IFERROR(VLOOKUP(A3561,[1]Monitoramento_Base_somente_disp!$A:$J,9,FALSE),0)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Não</v>
      </c>
      <c r="W3561" s="18" t="str">
        <f t="shared" si="334"/>
        <v>Não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IFERROR(VLOOKUP(A3562,[1]Monitoramento_Base_somente_disp!$A:$J,4,FALSE),0)</f>
        <v>0</v>
      </c>
      <c r="C3562" s="18">
        <f>IFERROR(VLOOKUP(A3562,[1]Monitoramento_Base_somente_disp!$A:$J,5,FALSE),0)</f>
        <v>0</v>
      </c>
      <c r="D3562" s="18">
        <f>IFERROR(VLOOKUP(A3562,[1]Monitoramento_Base_somente_disp!$A:$J,6,FALSE),0)</f>
        <v>0</v>
      </c>
      <c r="E3562" s="18">
        <f>IFERROR(VLOOKUP(A3562,[1]Monitoramento_Base_somente_disp!$A:$J,7,FALSE),0)</f>
        <v>0</v>
      </c>
      <c r="F3562" s="18">
        <f>IFERROR(VLOOKUP(A3562,[1]Monitoramento_Base_somente_disp!$A:$J,8,FALSE),0)</f>
        <v>0</v>
      </c>
      <c r="G3562" s="18">
        <f>IFERROR(VLOOKUP(A3562,[1]Monitoramento_Base_somente_disp!$A:$J,9,FALSE),0)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20209</v>
      </c>
      <c r="O3562" s="18">
        <f>IFERROR(VLOOKUP(A3562,[3]Sheet1!$A:$G,5,FALSE),0)</f>
        <v>0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Não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IFERROR(VLOOKUP(A3563,[1]Monitoramento_Base_somente_disp!$A:$J,4,FALSE),0)</f>
        <v>0</v>
      </c>
      <c r="C3563" s="18">
        <f>IFERROR(VLOOKUP(A3563,[1]Monitoramento_Base_somente_disp!$A:$J,5,FALSE),0)</f>
        <v>0</v>
      </c>
      <c r="D3563" s="18">
        <f>IFERROR(VLOOKUP(A3563,[1]Monitoramento_Base_somente_disp!$A:$J,6,FALSE),0)</f>
        <v>0</v>
      </c>
      <c r="E3563" s="18">
        <f>IFERROR(VLOOKUP(A3563,[1]Monitoramento_Base_somente_disp!$A:$J,7,FALSE),0)</f>
        <v>0</v>
      </c>
      <c r="F3563" s="18">
        <f>IFERROR(VLOOKUP(A3563,[1]Monitoramento_Base_somente_disp!$A:$J,8,FALSE),0)</f>
        <v>0</v>
      </c>
      <c r="G3563" s="18">
        <f>IFERROR(VLOOKUP(A3563,[1]Monitoramento_Base_somente_disp!$A:$J,9,FALSE),0)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IFERROR(VLOOKUP(A3564,[1]Monitoramento_Base_somente_disp!$A:$J,4,FALSE),0)</f>
        <v>0</v>
      </c>
      <c r="C3564" s="18">
        <f>IFERROR(VLOOKUP(A3564,[1]Monitoramento_Base_somente_disp!$A:$J,5,FALSE),0)</f>
        <v>0</v>
      </c>
      <c r="D3564" s="18">
        <f>IFERROR(VLOOKUP(A3564,[1]Monitoramento_Base_somente_disp!$A:$J,6,FALSE),0)</f>
        <v>0</v>
      </c>
      <c r="E3564" s="18">
        <f>IFERROR(VLOOKUP(A3564,[1]Monitoramento_Base_somente_disp!$A:$J,7,FALSE),0)</f>
        <v>0</v>
      </c>
      <c r="F3564" s="18">
        <f>IFERROR(VLOOKUP(A3564,[1]Monitoramento_Base_somente_disp!$A:$J,8,FALSE),0)</f>
        <v>0</v>
      </c>
      <c r="G3564" s="18">
        <f>IFERROR(VLOOKUP(A3564,[1]Monitoramento_Base_somente_disp!$A:$J,9,FALSE),0)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0</v>
      </c>
      <c r="O3564" s="18">
        <f>IFERROR(VLOOKUP(A3564,[3]Sheet1!$A:$G,5,FALSE),0)</f>
        <v>0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Não</v>
      </c>
      <c r="U3564" s="18" t="str">
        <f t="shared" si="332"/>
        <v>Não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IFERROR(VLOOKUP(A3565,[1]Monitoramento_Base_somente_disp!$A:$J,4,FALSE),0)</f>
        <v>24712</v>
      </c>
      <c r="C3565" s="18">
        <f>IFERROR(VLOOKUP(A3565,[1]Monitoramento_Base_somente_disp!$A:$J,5,FALSE),0)</f>
        <v>4964822</v>
      </c>
      <c r="D3565" s="18">
        <f>IFERROR(VLOOKUP(A3565,[1]Monitoramento_Base_somente_disp!$A:$J,6,FALSE),0)</f>
        <v>0</v>
      </c>
      <c r="E3565" s="18">
        <f>IFERROR(VLOOKUP(A3565,[1]Monitoramento_Base_somente_disp!$A:$J,7,FALSE),0)</f>
        <v>0</v>
      </c>
      <c r="F3565" s="18">
        <f>IFERROR(VLOOKUP(A3565,[1]Monitoramento_Base_somente_disp!$A:$J,8,FALSE),0)</f>
        <v>0</v>
      </c>
      <c r="G3565" s="18">
        <f>IFERROR(VLOOKUP(A3565,[1]Monitoramento_Base_somente_disp!$A:$J,9,FALSE),0)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Não</v>
      </c>
      <c r="W3565" s="18" t="str">
        <f t="shared" si="334"/>
        <v>Não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>
        <f>IFERROR(VLOOKUP(A3566,[1]Monitoramento_Base_somente_disp!$A:$J,4,FALSE),0)</f>
        <v>46809</v>
      </c>
      <c r="C3566" s="18">
        <f>IFERROR(VLOOKUP(A3566,[1]Monitoramento_Base_somente_disp!$A:$J,5,FALSE),0)</f>
        <v>9153003</v>
      </c>
      <c r="D3566" s="18">
        <f>IFERROR(VLOOKUP(A3566,[1]Monitoramento_Base_somente_disp!$A:$J,6,FALSE),0)</f>
        <v>0</v>
      </c>
      <c r="E3566" s="18">
        <f>IFERROR(VLOOKUP(A3566,[1]Monitoramento_Base_somente_disp!$A:$J,7,FALSE),0)</f>
        <v>0</v>
      </c>
      <c r="F3566" s="18">
        <f>IFERROR(VLOOKUP(A3566,[1]Monitoramento_Base_somente_disp!$A:$J,8,FALSE),0)</f>
        <v>0</v>
      </c>
      <c r="G3566" s="18">
        <f>IFERROR(VLOOKUP(A3566,[1]Monitoramento_Base_somente_disp!$A:$J,9,FALSE),0)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Não</v>
      </c>
      <c r="W3566" s="18" t="str">
        <f t="shared" si="334"/>
        <v>Não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IFERROR(VLOOKUP(A3567,[1]Monitoramento_Base_somente_disp!$A:$J,4,FALSE),0)</f>
        <v>0</v>
      </c>
      <c r="C3567" s="18">
        <f>IFERROR(VLOOKUP(A3567,[1]Monitoramento_Base_somente_disp!$A:$J,5,FALSE),0)</f>
        <v>0</v>
      </c>
      <c r="D3567" s="18">
        <f>IFERROR(VLOOKUP(A3567,[1]Monitoramento_Base_somente_disp!$A:$J,6,FALSE),0)</f>
        <v>0</v>
      </c>
      <c r="E3567" s="18">
        <f>IFERROR(VLOOKUP(A3567,[1]Monitoramento_Base_somente_disp!$A:$J,7,FALSE),0)</f>
        <v>0</v>
      </c>
      <c r="F3567" s="18">
        <f>IFERROR(VLOOKUP(A3567,[1]Monitoramento_Base_somente_disp!$A:$J,8,FALSE),0)</f>
        <v>0</v>
      </c>
      <c r="G3567" s="18">
        <f>IFERROR(VLOOKUP(A3567,[1]Monitoramento_Base_somente_disp!$A:$J,9,FALSE),0)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0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IFERROR(VLOOKUP(A3568,[1]Monitoramento_Base_somente_disp!$A:$J,4,FALSE),0)</f>
        <v>0</v>
      </c>
      <c r="C3568" s="18">
        <f>IFERROR(VLOOKUP(A3568,[1]Monitoramento_Base_somente_disp!$A:$J,5,FALSE),0)</f>
        <v>0</v>
      </c>
      <c r="D3568" s="18">
        <f>IFERROR(VLOOKUP(A3568,[1]Monitoramento_Base_somente_disp!$A:$J,6,FALSE),0)</f>
        <v>0</v>
      </c>
      <c r="E3568" s="18">
        <f>IFERROR(VLOOKUP(A3568,[1]Monitoramento_Base_somente_disp!$A:$J,7,FALSE),0)</f>
        <v>0</v>
      </c>
      <c r="F3568" s="18">
        <f>IFERROR(VLOOKUP(A3568,[1]Monitoramento_Base_somente_disp!$A:$J,8,FALSE),0)</f>
        <v>0</v>
      </c>
      <c r="G3568" s="18">
        <f>IFERROR(VLOOKUP(A3568,[1]Monitoramento_Base_somente_disp!$A:$J,9,FALSE),0)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0</v>
      </c>
      <c r="O3568" s="18">
        <f>IFERROR(VLOOKUP(A3568,[3]Sheet1!$A:$G,5,FALSE),0)</f>
        <v>0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Não</v>
      </c>
      <c r="U3568" s="18" t="str">
        <f t="shared" si="332"/>
        <v>Não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IFERROR(VLOOKUP(A3569,[1]Monitoramento_Base_somente_disp!$A:$J,4,FALSE),0)</f>
        <v>0</v>
      </c>
      <c r="C3569" s="18">
        <f>IFERROR(VLOOKUP(A3569,[1]Monitoramento_Base_somente_disp!$A:$J,5,FALSE),0)</f>
        <v>0</v>
      </c>
      <c r="D3569" s="18">
        <f>IFERROR(VLOOKUP(A3569,[1]Monitoramento_Base_somente_disp!$A:$J,6,FALSE),0)</f>
        <v>0</v>
      </c>
      <c r="E3569" s="18">
        <f>IFERROR(VLOOKUP(A3569,[1]Monitoramento_Base_somente_disp!$A:$J,7,FALSE),0)</f>
        <v>0</v>
      </c>
      <c r="F3569" s="18">
        <f>IFERROR(VLOOKUP(A3569,[1]Monitoramento_Base_somente_disp!$A:$J,8,FALSE),0)</f>
        <v>0</v>
      </c>
      <c r="G3569" s="18">
        <f>IFERROR(VLOOKUP(A3569,[1]Monitoramento_Base_somente_disp!$A:$J,9,FALSE),0)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56495</v>
      </c>
      <c r="O3569" s="18">
        <f>IFERROR(VLOOKUP(A3569,[3]Sheet1!$A:$G,5,FALSE),0)</f>
        <v>356566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IFERROR(VLOOKUP(A3570,[1]Monitoramento_Base_somente_disp!$A:$J,4,FALSE),0)</f>
        <v>0</v>
      </c>
      <c r="C3570" s="18">
        <f>IFERROR(VLOOKUP(A3570,[1]Monitoramento_Base_somente_disp!$A:$J,5,FALSE),0)</f>
        <v>0</v>
      </c>
      <c r="D3570" s="18">
        <f>IFERROR(VLOOKUP(A3570,[1]Monitoramento_Base_somente_disp!$A:$J,6,FALSE),0)</f>
        <v>0</v>
      </c>
      <c r="E3570" s="18">
        <f>IFERROR(VLOOKUP(A3570,[1]Monitoramento_Base_somente_disp!$A:$J,7,FALSE),0)</f>
        <v>0</v>
      </c>
      <c r="F3570" s="18">
        <f>IFERROR(VLOOKUP(A3570,[1]Monitoramento_Base_somente_disp!$A:$J,8,FALSE),0)</f>
        <v>0</v>
      </c>
      <c r="G3570" s="18">
        <f>IFERROR(VLOOKUP(A3570,[1]Monitoramento_Base_somente_disp!$A:$J,9,FALSE),0)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81014</v>
      </c>
      <c r="O3570" s="18">
        <f>IFERROR(VLOOKUP(A3570,[3]Sheet1!$A:$G,5,FALSE),0)</f>
        <v>0</v>
      </c>
      <c r="P3570" s="18">
        <f>IFERROR(VLOOKUP(A3570,[3]Sheet1!$A:$G,6,FALSE),0)</f>
        <v>0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Não</v>
      </c>
      <c r="V3570" s="18" t="str">
        <f t="shared" si="333"/>
        <v>Não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IFERROR(VLOOKUP(A3571,[1]Monitoramento_Base_somente_disp!$A:$J,4,FALSE),0)</f>
        <v>0</v>
      </c>
      <c r="C3571" s="18">
        <f>IFERROR(VLOOKUP(A3571,[1]Monitoramento_Base_somente_disp!$A:$J,5,FALSE),0)</f>
        <v>0</v>
      </c>
      <c r="D3571" s="18">
        <f>IFERROR(VLOOKUP(A3571,[1]Monitoramento_Base_somente_disp!$A:$J,6,FALSE),0)</f>
        <v>0</v>
      </c>
      <c r="E3571" s="18">
        <f>IFERROR(VLOOKUP(A3571,[1]Monitoramento_Base_somente_disp!$A:$J,7,FALSE),0)</f>
        <v>0</v>
      </c>
      <c r="F3571" s="18">
        <f>IFERROR(VLOOKUP(A3571,[1]Monitoramento_Base_somente_disp!$A:$J,8,FALSE),0)</f>
        <v>0</v>
      </c>
      <c r="G3571" s="18">
        <f>IFERROR(VLOOKUP(A3571,[1]Monitoramento_Base_somente_disp!$A:$J,9,FALSE),0)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0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Não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IFERROR(VLOOKUP(A3572,[1]Monitoramento_Base_somente_disp!$A:$J,4,FALSE),0)</f>
        <v>0</v>
      </c>
      <c r="C3572" s="18">
        <f>IFERROR(VLOOKUP(A3572,[1]Monitoramento_Base_somente_disp!$A:$J,5,FALSE),0)</f>
        <v>12587446</v>
      </c>
      <c r="D3572" s="18">
        <f>IFERROR(VLOOKUP(A3572,[1]Monitoramento_Base_somente_disp!$A:$J,6,FALSE),0)</f>
        <v>0</v>
      </c>
      <c r="E3572" s="18">
        <f>IFERROR(VLOOKUP(A3572,[1]Monitoramento_Base_somente_disp!$A:$J,7,FALSE),0)</f>
        <v>0</v>
      </c>
      <c r="F3572" s="18">
        <f>IFERROR(VLOOKUP(A3572,[1]Monitoramento_Base_somente_disp!$A:$J,8,FALSE),0)</f>
        <v>0</v>
      </c>
      <c r="G3572" s="18">
        <f>IFERROR(VLOOKUP(A3572,[1]Monitoramento_Base_somente_disp!$A:$J,9,FALSE),0)</f>
        <v>0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0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0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Não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IFERROR(VLOOKUP(A3573,[1]Monitoramento_Base_somente_disp!$A:$J,4,FALSE),0)</f>
        <v>0</v>
      </c>
      <c r="C3573" s="18">
        <f>IFERROR(VLOOKUP(A3573,[1]Monitoramento_Base_somente_disp!$A:$J,5,FALSE),0)</f>
        <v>0</v>
      </c>
      <c r="D3573" s="18">
        <f>IFERROR(VLOOKUP(A3573,[1]Monitoramento_Base_somente_disp!$A:$J,6,FALSE),0)</f>
        <v>0</v>
      </c>
      <c r="E3573" s="18">
        <f>IFERROR(VLOOKUP(A3573,[1]Monitoramento_Base_somente_disp!$A:$J,7,FALSE),0)</f>
        <v>0</v>
      </c>
      <c r="F3573" s="18">
        <f>IFERROR(VLOOKUP(A3573,[1]Monitoramento_Base_somente_disp!$A:$J,8,FALSE),0)</f>
        <v>0</v>
      </c>
      <c r="G3573" s="18">
        <f>IFERROR(VLOOKUP(A3573,[1]Monitoramento_Base_somente_disp!$A:$J,9,FALSE),0)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0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IFERROR(VLOOKUP(A3574,[1]Monitoramento_Base_somente_disp!$A:$J,4,FALSE),0)</f>
        <v>0</v>
      </c>
      <c r="C3574" s="18">
        <f>IFERROR(VLOOKUP(A3574,[1]Monitoramento_Base_somente_disp!$A:$J,5,FALSE),0)</f>
        <v>0</v>
      </c>
      <c r="D3574" s="18">
        <f>IFERROR(VLOOKUP(A3574,[1]Monitoramento_Base_somente_disp!$A:$J,6,FALSE),0)</f>
        <v>0</v>
      </c>
      <c r="E3574" s="18">
        <f>IFERROR(VLOOKUP(A3574,[1]Monitoramento_Base_somente_disp!$A:$J,7,FALSE),0)</f>
        <v>0</v>
      </c>
      <c r="F3574" s="18">
        <f>IFERROR(VLOOKUP(A3574,[1]Monitoramento_Base_somente_disp!$A:$J,8,FALSE),0)</f>
        <v>0</v>
      </c>
      <c r="G3574" s="18">
        <f>IFERROR(VLOOKUP(A3574,[1]Monitoramento_Base_somente_disp!$A:$J,9,FALSE),0)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IFERROR(VLOOKUP(A3575,[1]Monitoramento_Base_somente_disp!$A:$J,4,FALSE),0)</f>
        <v>0</v>
      </c>
      <c r="C3575" s="18">
        <f>IFERROR(VLOOKUP(A3575,[1]Monitoramento_Base_somente_disp!$A:$J,5,FALSE),0)</f>
        <v>0</v>
      </c>
      <c r="D3575" s="18">
        <f>IFERROR(VLOOKUP(A3575,[1]Monitoramento_Base_somente_disp!$A:$J,6,FALSE),0)</f>
        <v>0</v>
      </c>
      <c r="E3575" s="18">
        <f>IFERROR(VLOOKUP(A3575,[1]Monitoramento_Base_somente_disp!$A:$J,7,FALSE),0)</f>
        <v>0</v>
      </c>
      <c r="F3575" s="18">
        <f>IFERROR(VLOOKUP(A3575,[1]Monitoramento_Base_somente_disp!$A:$J,8,FALSE),0)</f>
        <v>0</v>
      </c>
      <c r="G3575" s="18">
        <f>IFERROR(VLOOKUP(A3575,[1]Monitoramento_Base_somente_disp!$A:$J,9,FALSE),0)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IFERROR(VLOOKUP(A3576,[1]Monitoramento_Base_somente_disp!$A:$J,4,FALSE),0)</f>
        <v>0</v>
      </c>
      <c r="C3576" s="18">
        <f>IFERROR(VLOOKUP(A3576,[1]Monitoramento_Base_somente_disp!$A:$J,5,FALSE),0)</f>
        <v>0</v>
      </c>
      <c r="D3576" s="18">
        <f>IFERROR(VLOOKUP(A3576,[1]Monitoramento_Base_somente_disp!$A:$J,6,FALSE),0)</f>
        <v>0</v>
      </c>
      <c r="E3576" s="18">
        <f>IFERROR(VLOOKUP(A3576,[1]Monitoramento_Base_somente_disp!$A:$J,7,FALSE),0)</f>
        <v>0</v>
      </c>
      <c r="F3576" s="18">
        <f>IFERROR(VLOOKUP(A3576,[1]Monitoramento_Base_somente_disp!$A:$J,8,FALSE),0)</f>
        <v>0</v>
      </c>
      <c r="G3576" s="18">
        <f>IFERROR(VLOOKUP(A3576,[1]Monitoramento_Base_somente_disp!$A:$J,9,FALSE),0)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IFERROR(VLOOKUP(A3577,[1]Monitoramento_Base_somente_disp!$A:$J,4,FALSE),0)</f>
        <v>0</v>
      </c>
      <c r="C3577" s="18">
        <f>IFERROR(VLOOKUP(A3577,[1]Monitoramento_Base_somente_disp!$A:$J,5,FALSE),0)</f>
        <v>0</v>
      </c>
      <c r="D3577" s="18">
        <f>IFERROR(VLOOKUP(A3577,[1]Monitoramento_Base_somente_disp!$A:$J,6,FALSE),0)</f>
        <v>0</v>
      </c>
      <c r="E3577" s="18">
        <f>IFERROR(VLOOKUP(A3577,[1]Monitoramento_Base_somente_disp!$A:$J,7,FALSE),0)</f>
        <v>0</v>
      </c>
      <c r="F3577" s="18">
        <f>IFERROR(VLOOKUP(A3577,[1]Monitoramento_Base_somente_disp!$A:$J,8,FALSE),0)</f>
        <v>0</v>
      </c>
      <c r="G3577" s="18">
        <f>IFERROR(VLOOKUP(A3577,[1]Monitoramento_Base_somente_disp!$A:$J,9,FALSE),0)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0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IFERROR(VLOOKUP(A3578,[1]Monitoramento_Base_somente_disp!$A:$J,4,FALSE),0)</f>
        <v>0</v>
      </c>
      <c r="C3578" s="18">
        <f>IFERROR(VLOOKUP(A3578,[1]Monitoramento_Base_somente_disp!$A:$J,5,FALSE),0)</f>
        <v>0</v>
      </c>
      <c r="D3578" s="18">
        <f>IFERROR(VLOOKUP(A3578,[1]Monitoramento_Base_somente_disp!$A:$J,6,FALSE),0)</f>
        <v>0</v>
      </c>
      <c r="E3578" s="18">
        <f>IFERROR(VLOOKUP(A3578,[1]Monitoramento_Base_somente_disp!$A:$J,7,FALSE),0)</f>
        <v>0</v>
      </c>
      <c r="F3578" s="18">
        <f>IFERROR(VLOOKUP(A3578,[1]Monitoramento_Base_somente_disp!$A:$J,8,FALSE),0)</f>
        <v>0</v>
      </c>
      <c r="G3578" s="18">
        <f>IFERROR(VLOOKUP(A3578,[1]Monitoramento_Base_somente_disp!$A:$J,9,FALSE),0)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0</v>
      </c>
      <c r="O3578" s="18">
        <f>IFERROR(VLOOKUP(A3578,[3]Sheet1!$A:$G,5,FALSE),0)</f>
        <v>0</v>
      </c>
      <c r="P3578" s="18">
        <f>IFERROR(VLOOKUP(A3578,[3]Sheet1!$A:$G,6,FALSE),0)</f>
        <v>0</v>
      </c>
      <c r="Q3578" s="18">
        <f>IFERROR(VLOOKUP(A3578,[3]Sheet1!$A:$G,7,FALSE),0)</f>
        <v>0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Não</v>
      </c>
      <c r="U3578" s="18" t="str">
        <f t="shared" si="338"/>
        <v>Não</v>
      </c>
      <c r="V3578" s="18" t="str">
        <f t="shared" si="339"/>
        <v>Não</v>
      </c>
      <c r="W3578" s="18" t="str">
        <f t="shared" si="340"/>
        <v>Não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IFERROR(VLOOKUP(A3579,[1]Monitoramento_Base_somente_disp!$A:$J,4,FALSE),0)</f>
        <v>0</v>
      </c>
      <c r="C3579" s="18">
        <f>IFERROR(VLOOKUP(A3579,[1]Monitoramento_Base_somente_disp!$A:$J,5,FALSE),0)</f>
        <v>0</v>
      </c>
      <c r="D3579" s="18">
        <f>IFERROR(VLOOKUP(A3579,[1]Monitoramento_Base_somente_disp!$A:$J,6,FALSE),0)</f>
        <v>0</v>
      </c>
      <c r="E3579" s="18">
        <f>IFERROR(VLOOKUP(A3579,[1]Monitoramento_Base_somente_disp!$A:$J,7,FALSE),0)</f>
        <v>0</v>
      </c>
      <c r="F3579" s="18">
        <f>IFERROR(VLOOKUP(A3579,[1]Monitoramento_Base_somente_disp!$A:$J,8,FALSE),0)</f>
        <v>0</v>
      </c>
      <c r="G3579" s="18">
        <f>IFERROR(VLOOKUP(A3579,[1]Monitoramento_Base_somente_disp!$A:$J,9,FALSE),0)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610849</v>
      </c>
      <c r="O3579" s="18">
        <f>IFERROR(VLOOKUP(A3579,[3]Sheet1!$A:$G,5,FALSE),0)</f>
        <v>0</v>
      </c>
      <c r="P3579" s="18">
        <f>IFERROR(VLOOKUP(A3579,[3]Sheet1!$A:$G,6,FALSE),0)</f>
        <v>0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Não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IFERROR(VLOOKUP(A3580,[1]Monitoramento_Base_somente_disp!$A:$J,4,FALSE),0)</f>
        <v>0</v>
      </c>
      <c r="C3580" s="18">
        <f>IFERROR(VLOOKUP(A3580,[1]Monitoramento_Base_somente_disp!$A:$J,5,FALSE),0)</f>
        <v>0</v>
      </c>
      <c r="D3580" s="18">
        <f>IFERROR(VLOOKUP(A3580,[1]Monitoramento_Base_somente_disp!$A:$J,6,FALSE),0)</f>
        <v>0</v>
      </c>
      <c r="E3580" s="18">
        <f>IFERROR(VLOOKUP(A3580,[1]Monitoramento_Base_somente_disp!$A:$J,7,FALSE),0)</f>
        <v>0</v>
      </c>
      <c r="F3580" s="18">
        <f>IFERROR(VLOOKUP(A3580,[1]Monitoramento_Base_somente_disp!$A:$J,8,FALSE),0)</f>
        <v>0</v>
      </c>
      <c r="G3580" s="18">
        <f>IFERROR(VLOOKUP(A3580,[1]Monitoramento_Base_somente_disp!$A:$J,9,FALSE),0)</f>
        <v>0</v>
      </c>
      <c r="H3580" s="18">
        <f>IFERROR(VLOOKUP(A3580,[2]Sheet1!$A:$I,4,FALSE),0)</f>
        <v>343388</v>
      </c>
      <c r="I3580" s="18">
        <f>IFERROR(VLOOKUP(A3580,[2]Sheet1!$A:$I,5,FALSE),0)</f>
        <v>1816951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Não</v>
      </c>
      <c r="W3580" s="18" t="str">
        <f t="shared" si="340"/>
        <v>Não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IFERROR(VLOOKUP(A3581,[1]Monitoramento_Base_somente_disp!$A:$J,4,FALSE),0)</f>
        <v>0</v>
      </c>
      <c r="C3581" s="18">
        <f>IFERROR(VLOOKUP(A3581,[1]Monitoramento_Base_somente_disp!$A:$J,5,FALSE),0)</f>
        <v>0</v>
      </c>
      <c r="D3581" s="18">
        <f>IFERROR(VLOOKUP(A3581,[1]Monitoramento_Base_somente_disp!$A:$J,6,FALSE),0)</f>
        <v>0</v>
      </c>
      <c r="E3581" s="18">
        <f>IFERROR(VLOOKUP(A3581,[1]Monitoramento_Base_somente_disp!$A:$J,7,FALSE),0)</f>
        <v>0</v>
      </c>
      <c r="F3581" s="18">
        <f>IFERROR(VLOOKUP(A3581,[1]Monitoramento_Base_somente_disp!$A:$J,8,FALSE),0)</f>
        <v>0</v>
      </c>
      <c r="G3581" s="18">
        <f>IFERROR(VLOOKUP(A3581,[1]Monitoramento_Base_somente_disp!$A:$J,9,FALSE),0)</f>
        <v>0</v>
      </c>
      <c r="H3581" s="18">
        <f>IFERROR(VLOOKUP(A3581,[2]Sheet1!$A:$I,4,FALSE),0)</f>
        <v>30535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Não</v>
      </c>
      <c r="V3581" s="18" t="str">
        <f t="shared" si="339"/>
        <v>Não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IFERROR(VLOOKUP(A3582,[1]Monitoramento_Base_somente_disp!$A:$J,4,FALSE),0)</f>
        <v>0</v>
      </c>
      <c r="C3582" s="18">
        <f>IFERROR(VLOOKUP(A3582,[1]Monitoramento_Base_somente_disp!$A:$J,5,FALSE),0)</f>
        <v>0</v>
      </c>
      <c r="D3582" s="18">
        <f>IFERROR(VLOOKUP(A3582,[1]Monitoramento_Base_somente_disp!$A:$J,6,FALSE),0)</f>
        <v>0</v>
      </c>
      <c r="E3582" s="18">
        <f>IFERROR(VLOOKUP(A3582,[1]Monitoramento_Base_somente_disp!$A:$J,7,FALSE),0)</f>
        <v>0</v>
      </c>
      <c r="F3582" s="18">
        <f>IFERROR(VLOOKUP(A3582,[1]Monitoramento_Base_somente_disp!$A:$J,8,FALSE),0)</f>
        <v>0</v>
      </c>
      <c r="G3582" s="18">
        <f>IFERROR(VLOOKUP(A3582,[1]Monitoramento_Base_somente_disp!$A:$J,9,FALSE),0)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232770</v>
      </c>
      <c r="O3582" s="18">
        <f>IFERROR(VLOOKUP(A3582,[3]Sheet1!$A:$G,5,FALSE),0)</f>
        <v>0</v>
      </c>
      <c r="P3582" s="18">
        <f>IFERROR(VLOOKUP(A3582,[3]Sheet1!$A:$G,6,FALSE),0)</f>
        <v>0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Não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IFERROR(VLOOKUP(A3583,[1]Monitoramento_Base_somente_disp!$A:$J,4,FALSE),0)</f>
        <v>0</v>
      </c>
      <c r="C3583" s="18">
        <f>IFERROR(VLOOKUP(A3583,[1]Monitoramento_Base_somente_disp!$A:$J,5,FALSE),0)</f>
        <v>0</v>
      </c>
      <c r="D3583" s="18">
        <f>IFERROR(VLOOKUP(A3583,[1]Monitoramento_Base_somente_disp!$A:$J,6,FALSE),0)</f>
        <v>0</v>
      </c>
      <c r="E3583" s="18">
        <f>IFERROR(VLOOKUP(A3583,[1]Monitoramento_Base_somente_disp!$A:$J,7,FALSE),0)</f>
        <v>0</v>
      </c>
      <c r="F3583" s="18">
        <f>IFERROR(VLOOKUP(A3583,[1]Monitoramento_Base_somente_disp!$A:$J,8,FALSE),0)</f>
        <v>0</v>
      </c>
      <c r="G3583" s="18">
        <f>IFERROR(VLOOKUP(A3583,[1]Monitoramento_Base_somente_disp!$A:$J,9,FALSE),0)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IFERROR(VLOOKUP(A3584,[1]Monitoramento_Base_somente_disp!$A:$J,4,FALSE),0)</f>
        <v>0</v>
      </c>
      <c r="C3584" s="18">
        <f>IFERROR(VLOOKUP(A3584,[1]Monitoramento_Base_somente_disp!$A:$J,5,FALSE),0)</f>
        <v>0</v>
      </c>
      <c r="D3584" s="18">
        <f>IFERROR(VLOOKUP(A3584,[1]Monitoramento_Base_somente_disp!$A:$J,6,FALSE),0)</f>
        <v>0</v>
      </c>
      <c r="E3584" s="18">
        <f>IFERROR(VLOOKUP(A3584,[1]Monitoramento_Base_somente_disp!$A:$J,7,FALSE),0)</f>
        <v>0</v>
      </c>
      <c r="F3584" s="18">
        <f>IFERROR(VLOOKUP(A3584,[1]Monitoramento_Base_somente_disp!$A:$J,8,FALSE),0)</f>
        <v>0</v>
      </c>
      <c r="G3584" s="18">
        <f>IFERROR(VLOOKUP(A3584,[1]Monitoramento_Base_somente_disp!$A:$J,9,FALSE),0)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IFERROR(VLOOKUP(A3585,[1]Monitoramento_Base_somente_disp!$A:$J,4,FALSE),0)</f>
        <v>0</v>
      </c>
      <c r="C3585" s="18">
        <f>IFERROR(VLOOKUP(A3585,[1]Monitoramento_Base_somente_disp!$A:$J,5,FALSE),0)</f>
        <v>0</v>
      </c>
      <c r="D3585" s="18">
        <f>IFERROR(VLOOKUP(A3585,[1]Monitoramento_Base_somente_disp!$A:$J,6,FALSE),0)</f>
        <v>0</v>
      </c>
      <c r="E3585" s="18">
        <f>IFERROR(VLOOKUP(A3585,[1]Monitoramento_Base_somente_disp!$A:$J,7,FALSE),0)</f>
        <v>0</v>
      </c>
      <c r="F3585" s="18">
        <f>IFERROR(VLOOKUP(A3585,[1]Monitoramento_Base_somente_disp!$A:$J,8,FALSE),0)</f>
        <v>0</v>
      </c>
      <c r="G3585" s="18">
        <f>IFERROR(VLOOKUP(A3585,[1]Monitoramento_Base_somente_disp!$A:$J,9,FALSE),0)</f>
        <v>0</v>
      </c>
      <c r="H3585" s="18">
        <f>IFERROR(VLOOKUP(A3585,[2]Sheet1!$A:$I,4,FALSE),0)</f>
        <v>290252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Não</v>
      </c>
      <c r="V3585" s="18" t="str">
        <f t="shared" si="339"/>
        <v>Não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IFERROR(VLOOKUP(A3586,[1]Monitoramento_Base_somente_disp!$A:$J,4,FALSE),0)</f>
        <v>28770</v>
      </c>
      <c r="C3586" s="18">
        <f>IFERROR(VLOOKUP(A3586,[1]Monitoramento_Base_somente_disp!$A:$J,5,FALSE),0)</f>
        <v>6506101</v>
      </c>
      <c r="D3586" s="18">
        <f>IFERROR(VLOOKUP(A3586,[1]Monitoramento_Base_somente_disp!$A:$J,6,FALSE),0)</f>
        <v>0</v>
      </c>
      <c r="E3586" s="18">
        <f>IFERROR(VLOOKUP(A3586,[1]Monitoramento_Base_somente_disp!$A:$J,7,FALSE),0)</f>
        <v>0</v>
      </c>
      <c r="F3586" s="18">
        <f>IFERROR(VLOOKUP(A3586,[1]Monitoramento_Base_somente_disp!$A:$J,8,FALSE),0)</f>
        <v>0</v>
      </c>
      <c r="G3586" s="18">
        <f>IFERROR(VLOOKUP(A3586,[1]Monitoramento_Base_somente_disp!$A:$J,9,FALSE),0)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Não</v>
      </c>
      <c r="W3586" s="18" t="str">
        <f t="shared" si="340"/>
        <v>Não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IFERROR(VLOOKUP(A3587,[1]Monitoramento_Base_somente_disp!$A:$J,4,FALSE),0)</f>
        <v>0</v>
      </c>
      <c r="C3587" s="18">
        <f>IFERROR(VLOOKUP(A3587,[1]Monitoramento_Base_somente_disp!$A:$J,5,FALSE),0)</f>
        <v>0</v>
      </c>
      <c r="D3587" s="18">
        <f>IFERROR(VLOOKUP(A3587,[1]Monitoramento_Base_somente_disp!$A:$J,6,FALSE),0)</f>
        <v>0</v>
      </c>
      <c r="E3587" s="18">
        <f>IFERROR(VLOOKUP(A3587,[1]Monitoramento_Base_somente_disp!$A:$J,7,FALSE),0)</f>
        <v>0</v>
      </c>
      <c r="F3587" s="18">
        <f>IFERROR(VLOOKUP(A3587,[1]Monitoramento_Base_somente_disp!$A:$J,8,FALSE),0)</f>
        <v>0</v>
      </c>
      <c r="G3587" s="18">
        <f>IFERROR(VLOOKUP(A3587,[1]Monitoramento_Base_somente_disp!$A:$J,9,FALSE),0)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IFERROR(VLOOKUP(A3588,[1]Monitoramento_Base_somente_disp!$A:$J,4,FALSE),0)</f>
        <v>0</v>
      </c>
      <c r="C3588" s="18">
        <f>IFERROR(VLOOKUP(A3588,[1]Monitoramento_Base_somente_disp!$A:$J,5,FALSE),0)</f>
        <v>0</v>
      </c>
      <c r="D3588" s="18">
        <f>IFERROR(VLOOKUP(A3588,[1]Monitoramento_Base_somente_disp!$A:$J,6,FALSE),0)</f>
        <v>0</v>
      </c>
      <c r="E3588" s="18">
        <f>IFERROR(VLOOKUP(A3588,[1]Monitoramento_Base_somente_disp!$A:$J,7,FALSE),0)</f>
        <v>0</v>
      </c>
      <c r="F3588" s="18">
        <f>IFERROR(VLOOKUP(A3588,[1]Monitoramento_Base_somente_disp!$A:$J,8,FALSE),0)</f>
        <v>0</v>
      </c>
      <c r="G3588" s="18">
        <f>IFERROR(VLOOKUP(A3588,[1]Monitoramento_Base_somente_disp!$A:$J,9,FALSE),0)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0</v>
      </c>
      <c r="O3588" s="18">
        <f>IFERROR(VLOOKUP(A3588,[3]Sheet1!$A:$G,5,FALSE),0)</f>
        <v>0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Não</v>
      </c>
      <c r="U3588" s="18" t="str">
        <f t="shared" si="338"/>
        <v>Não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IFERROR(VLOOKUP(A3589,[1]Monitoramento_Base_somente_disp!$A:$J,4,FALSE),0)</f>
        <v>0</v>
      </c>
      <c r="C3589" s="18">
        <f>IFERROR(VLOOKUP(A3589,[1]Monitoramento_Base_somente_disp!$A:$J,5,FALSE),0)</f>
        <v>19722550</v>
      </c>
      <c r="D3589" s="18">
        <f>IFERROR(VLOOKUP(A3589,[1]Monitoramento_Base_somente_disp!$A:$J,6,FALSE),0)</f>
        <v>0</v>
      </c>
      <c r="E3589" s="18">
        <f>IFERROR(VLOOKUP(A3589,[1]Monitoramento_Base_somente_disp!$A:$J,7,FALSE),0)</f>
        <v>0</v>
      </c>
      <c r="F3589" s="18">
        <f>IFERROR(VLOOKUP(A3589,[1]Monitoramento_Base_somente_disp!$A:$J,8,FALSE),0)</f>
        <v>0</v>
      </c>
      <c r="G3589" s="18">
        <f>IFERROR(VLOOKUP(A3589,[1]Monitoramento_Base_somente_disp!$A:$J,9,FALSE),0)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0</v>
      </c>
      <c r="O3589" s="18">
        <f>IFERROR(VLOOKUP(A3589,[3]Sheet1!$A:$G,5,FALSE),0)</f>
        <v>0</v>
      </c>
      <c r="P3589" s="18">
        <f>IFERROR(VLOOKUP(A3589,[3]Sheet1!$A:$G,6,FALSE),0)</f>
        <v>0</v>
      </c>
      <c r="Q3589" s="18">
        <f>IFERROR(VLOOKUP(A3589,[3]Sheet1!$A:$G,7,FALSE),0)</f>
        <v>0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Não</v>
      </c>
      <c r="U3589" s="18" t="str">
        <f t="shared" si="338"/>
        <v>Sim</v>
      </c>
      <c r="V3589" s="18" t="str">
        <f t="shared" si="339"/>
        <v>Não</v>
      </c>
      <c r="W3589" s="18" t="str">
        <f t="shared" si="340"/>
        <v>Não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IFERROR(VLOOKUP(A3590,[1]Monitoramento_Base_somente_disp!$A:$J,4,FALSE),0)</f>
        <v>0</v>
      </c>
      <c r="C3590" s="18">
        <f>IFERROR(VLOOKUP(A3590,[1]Monitoramento_Base_somente_disp!$A:$J,5,FALSE),0)</f>
        <v>0</v>
      </c>
      <c r="D3590" s="18">
        <f>IFERROR(VLOOKUP(A3590,[1]Monitoramento_Base_somente_disp!$A:$J,6,FALSE),0)</f>
        <v>0</v>
      </c>
      <c r="E3590" s="18">
        <f>IFERROR(VLOOKUP(A3590,[1]Monitoramento_Base_somente_disp!$A:$J,7,FALSE),0)</f>
        <v>0</v>
      </c>
      <c r="F3590" s="18">
        <f>IFERROR(VLOOKUP(A3590,[1]Monitoramento_Base_somente_disp!$A:$J,8,FALSE),0)</f>
        <v>0</v>
      </c>
      <c r="G3590" s="18">
        <f>IFERROR(VLOOKUP(A3590,[1]Monitoramento_Base_somente_disp!$A:$J,9,FALSE),0)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IFERROR(VLOOKUP(A3591,[1]Monitoramento_Base_somente_disp!$A:$J,4,FALSE),0)</f>
        <v>0</v>
      </c>
      <c r="C3591" s="18">
        <f>IFERROR(VLOOKUP(A3591,[1]Monitoramento_Base_somente_disp!$A:$J,5,FALSE),0)</f>
        <v>7819150</v>
      </c>
      <c r="D3591" s="18">
        <f>IFERROR(VLOOKUP(A3591,[1]Monitoramento_Base_somente_disp!$A:$J,6,FALSE),0)</f>
        <v>0</v>
      </c>
      <c r="E3591" s="18">
        <f>IFERROR(VLOOKUP(A3591,[1]Monitoramento_Base_somente_disp!$A:$J,7,FALSE),0)</f>
        <v>0</v>
      </c>
      <c r="F3591" s="18">
        <f>IFERROR(VLOOKUP(A3591,[1]Monitoramento_Base_somente_disp!$A:$J,8,FALSE),0)</f>
        <v>0</v>
      </c>
      <c r="G3591" s="18">
        <f>IFERROR(VLOOKUP(A3591,[1]Monitoramento_Base_somente_disp!$A:$J,9,FALSE),0)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10659</v>
      </c>
      <c r="O3591" s="18">
        <f>IFERROR(VLOOKUP(A3591,[3]Sheet1!$A:$G,5,FALSE),0)</f>
        <v>0</v>
      </c>
      <c r="P3591" s="18">
        <f>IFERROR(VLOOKUP(A3591,[3]Sheet1!$A:$G,6,FALSE),0)</f>
        <v>0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Não</v>
      </c>
      <c r="W3591" s="18" t="str">
        <f t="shared" si="340"/>
        <v>Não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IFERROR(VLOOKUP(A3592,[1]Monitoramento_Base_somente_disp!$A:$J,4,FALSE),0)</f>
        <v>0</v>
      </c>
      <c r="C3592" s="18">
        <f>IFERROR(VLOOKUP(A3592,[1]Monitoramento_Base_somente_disp!$A:$J,5,FALSE),0)</f>
        <v>0</v>
      </c>
      <c r="D3592" s="18">
        <f>IFERROR(VLOOKUP(A3592,[1]Monitoramento_Base_somente_disp!$A:$J,6,FALSE),0)</f>
        <v>0</v>
      </c>
      <c r="E3592" s="18">
        <f>IFERROR(VLOOKUP(A3592,[1]Monitoramento_Base_somente_disp!$A:$J,7,FALSE),0)</f>
        <v>0</v>
      </c>
      <c r="F3592" s="18">
        <f>IFERROR(VLOOKUP(A3592,[1]Monitoramento_Base_somente_disp!$A:$J,8,FALSE),0)</f>
        <v>0</v>
      </c>
      <c r="G3592" s="18">
        <f>IFERROR(VLOOKUP(A3592,[1]Monitoramento_Base_somente_disp!$A:$J,9,FALSE),0)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IFERROR(VLOOKUP(A3593,[1]Monitoramento_Base_somente_disp!$A:$J,4,FALSE),0)</f>
        <v>0</v>
      </c>
      <c r="C3593" s="18">
        <f>IFERROR(VLOOKUP(A3593,[1]Monitoramento_Base_somente_disp!$A:$J,5,FALSE),0)</f>
        <v>13372727</v>
      </c>
      <c r="D3593" s="18">
        <f>IFERROR(VLOOKUP(A3593,[1]Monitoramento_Base_somente_disp!$A:$J,6,FALSE),0)</f>
        <v>0</v>
      </c>
      <c r="E3593" s="18">
        <f>IFERROR(VLOOKUP(A3593,[1]Monitoramento_Base_somente_disp!$A:$J,7,FALSE),0)</f>
        <v>0</v>
      </c>
      <c r="F3593" s="18">
        <f>IFERROR(VLOOKUP(A3593,[1]Monitoramento_Base_somente_disp!$A:$J,8,FALSE),0)</f>
        <v>0</v>
      </c>
      <c r="G3593" s="18">
        <f>IFERROR(VLOOKUP(A3593,[1]Monitoramento_Base_somente_disp!$A:$J,9,FALSE),0)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0</v>
      </c>
      <c r="O3593" s="18">
        <f>IFERROR(VLOOKUP(A3593,[3]Sheet1!$A:$G,5,FALSE),0)</f>
        <v>0</v>
      </c>
      <c r="P3593" s="18">
        <f>IFERROR(VLOOKUP(A3593,[3]Sheet1!$A:$G,6,FALSE),0)</f>
        <v>0</v>
      </c>
      <c r="Q3593" s="18">
        <f>IFERROR(VLOOKUP(A3593,[3]Sheet1!$A:$G,7,FALSE),0)</f>
        <v>0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Não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Não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IFERROR(VLOOKUP(A3594,[1]Monitoramento_Base_somente_disp!$A:$J,4,FALSE),0)</f>
        <v>0</v>
      </c>
      <c r="C3594" s="18">
        <f>IFERROR(VLOOKUP(A3594,[1]Monitoramento_Base_somente_disp!$A:$J,5,FALSE),0)</f>
        <v>0</v>
      </c>
      <c r="D3594" s="18">
        <f>IFERROR(VLOOKUP(A3594,[1]Monitoramento_Base_somente_disp!$A:$J,6,FALSE),0)</f>
        <v>0</v>
      </c>
      <c r="E3594" s="18">
        <f>IFERROR(VLOOKUP(A3594,[1]Monitoramento_Base_somente_disp!$A:$J,7,FALSE),0)</f>
        <v>0</v>
      </c>
      <c r="F3594" s="18">
        <f>IFERROR(VLOOKUP(A3594,[1]Monitoramento_Base_somente_disp!$A:$J,8,FALSE),0)</f>
        <v>0</v>
      </c>
      <c r="G3594" s="18">
        <f>IFERROR(VLOOKUP(A3594,[1]Monitoramento_Base_somente_disp!$A:$J,9,FALSE),0)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IFERROR(VLOOKUP(A3595,[1]Monitoramento_Base_somente_disp!$A:$J,4,FALSE),0)</f>
        <v>0</v>
      </c>
      <c r="C3595" s="18">
        <f>IFERROR(VLOOKUP(A3595,[1]Monitoramento_Base_somente_disp!$A:$J,5,FALSE),0)</f>
        <v>45843152</v>
      </c>
      <c r="D3595" s="18">
        <f>IFERROR(VLOOKUP(A3595,[1]Monitoramento_Base_somente_disp!$A:$J,6,FALSE),0)</f>
        <v>0</v>
      </c>
      <c r="E3595" s="18">
        <f>IFERROR(VLOOKUP(A3595,[1]Monitoramento_Base_somente_disp!$A:$J,7,FALSE),0)</f>
        <v>0</v>
      </c>
      <c r="F3595" s="18">
        <f>IFERROR(VLOOKUP(A3595,[1]Monitoramento_Base_somente_disp!$A:$J,8,FALSE),0)</f>
        <v>0</v>
      </c>
      <c r="G3595" s="18">
        <f>IFERROR(VLOOKUP(A3595,[1]Monitoramento_Base_somente_disp!$A:$J,9,FALSE),0)</f>
        <v>0</v>
      </c>
      <c r="H3595" s="18">
        <f>IFERROR(VLOOKUP(A3595,[2]Sheet1!$A:$I,4,FALSE),0)</f>
        <v>0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Não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Não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IFERROR(VLOOKUP(A3596,[1]Monitoramento_Base_somente_disp!$A:$J,4,FALSE),0)</f>
        <v>0</v>
      </c>
      <c r="C3596" s="18">
        <f>IFERROR(VLOOKUP(A3596,[1]Monitoramento_Base_somente_disp!$A:$J,5,FALSE),0)</f>
        <v>0</v>
      </c>
      <c r="D3596" s="18">
        <f>IFERROR(VLOOKUP(A3596,[1]Monitoramento_Base_somente_disp!$A:$J,6,FALSE),0)</f>
        <v>0</v>
      </c>
      <c r="E3596" s="18">
        <f>IFERROR(VLOOKUP(A3596,[1]Monitoramento_Base_somente_disp!$A:$J,7,FALSE),0)</f>
        <v>0</v>
      </c>
      <c r="F3596" s="18">
        <f>IFERROR(VLOOKUP(A3596,[1]Monitoramento_Base_somente_disp!$A:$J,8,FALSE),0)</f>
        <v>0</v>
      </c>
      <c r="G3596" s="18">
        <f>IFERROR(VLOOKUP(A3596,[1]Monitoramento_Base_somente_disp!$A:$J,9,FALSE),0)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IFERROR(VLOOKUP(A3597,[1]Monitoramento_Base_somente_disp!$A:$J,4,FALSE),0)</f>
        <v>0</v>
      </c>
      <c r="C3597" s="18">
        <f>IFERROR(VLOOKUP(A3597,[1]Monitoramento_Base_somente_disp!$A:$J,5,FALSE),0)</f>
        <v>0</v>
      </c>
      <c r="D3597" s="18">
        <f>IFERROR(VLOOKUP(A3597,[1]Monitoramento_Base_somente_disp!$A:$J,6,FALSE),0)</f>
        <v>0</v>
      </c>
      <c r="E3597" s="18">
        <f>IFERROR(VLOOKUP(A3597,[1]Monitoramento_Base_somente_disp!$A:$J,7,FALSE),0)</f>
        <v>0</v>
      </c>
      <c r="F3597" s="18">
        <f>IFERROR(VLOOKUP(A3597,[1]Monitoramento_Base_somente_disp!$A:$J,8,FALSE),0)</f>
        <v>0</v>
      </c>
      <c r="G3597" s="18">
        <f>IFERROR(VLOOKUP(A3597,[1]Monitoramento_Base_somente_disp!$A:$J,9,FALSE),0)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IFERROR(VLOOKUP(A3598,[1]Monitoramento_Base_somente_disp!$A:$J,4,FALSE),0)</f>
        <v>0</v>
      </c>
      <c r="C3598" s="18">
        <f>IFERROR(VLOOKUP(A3598,[1]Monitoramento_Base_somente_disp!$A:$J,5,FALSE),0)</f>
        <v>3702056</v>
      </c>
      <c r="D3598" s="18">
        <f>IFERROR(VLOOKUP(A3598,[1]Monitoramento_Base_somente_disp!$A:$J,6,FALSE),0)</f>
        <v>0</v>
      </c>
      <c r="E3598" s="18">
        <f>IFERROR(VLOOKUP(A3598,[1]Monitoramento_Base_somente_disp!$A:$J,7,FALSE),0)</f>
        <v>0</v>
      </c>
      <c r="F3598" s="18">
        <f>IFERROR(VLOOKUP(A3598,[1]Monitoramento_Base_somente_disp!$A:$J,8,FALSE),0)</f>
        <v>0</v>
      </c>
      <c r="G3598" s="18">
        <f>IFERROR(VLOOKUP(A3598,[1]Monitoramento_Base_somente_disp!$A:$J,9,FALSE),0)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0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Não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IFERROR(VLOOKUP(A3599,[1]Monitoramento_Base_somente_disp!$A:$J,4,FALSE),0)</f>
        <v>0</v>
      </c>
      <c r="C3599" s="18">
        <f>IFERROR(VLOOKUP(A3599,[1]Monitoramento_Base_somente_disp!$A:$J,5,FALSE),0)</f>
        <v>0</v>
      </c>
      <c r="D3599" s="18">
        <f>IFERROR(VLOOKUP(A3599,[1]Monitoramento_Base_somente_disp!$A:$J,6,FALSE),0)</f>
        <v>0</v>
      </c>
      <c r="E3599" s="18">
        <f>IFERROR(VLOOKUP(A3599,[1]Monitoramento_Base_somente_disp!$A:$J,7,FALSE),0)</f>
        <v>0</v>
      </c>
      <c r="F3599" s="18">
        <f>IFERROR(VLOOKUP(A3599,[1]Monitoramento_Base_somente_disp!$A:$J,8,FALSE),0)</f>
        <v>0</v>
      </c>
      <c r="G3599" s="18">
        <f>IFERROR(VLOOKUP(A3599,[1]Monitoramento_Base_somente_disp!$A:$J,9,FALSE),0)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IFERROR(VLOOKUP(A3600,[1]Monitoramento_Base_somente_disp!$A:$J,4,FALSE),0)</f>
        <v>0</v>
      </c>
      <c r="C3600" s="18">
        <f>IFERROR(VLOOKUP(A3600,[1]Monitoramento_Base_somente_disp!$A:$J,5,FALSE),0)</f>
        <v>0</v>
      </c>
      <c r="D3600" s="18">
        <f>IFERROR(VLOOKUP(A3600,[1]Monitoramento_Base_somente_disp!$A:$J,6,FALSE),0)</f>
        <v>0</v>
      </c>
      <c r="E3600" s="18">
        <f>IFERROR(VLOOKUP(A3600,[1]Monitoramento_Base_somente_disp!$A:$J,7,FALSE),0)</f>
        <v>0</v>
      </c>
      <c r="F3600" s="18">
        <f>IFERROR(VLOOKUP(A3600,[1]Monitoramento_Base_somente_disp!$A:$J,8,FALSE),0)</f>
        <v>0</v>
      </c>
      <c r="G3600" s="18">
        <f>IFERROR(VLOOKUP(A3600,[1]Monitoramento_Base_somente_disp!$A:$J,9,FALSE),0)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IFERROR(VLOOKUP(A3601,[1]Monitoramento_Base_somente_disp!$A:$J,4,FALSE),0)</f>
        <v>0</v>
      </c>
      <c r="C3601" s="18">
        <f>IFERROR(VLOOKUP(A3601,[1]Monitoramento_Base_somente_disp!$A:$J,5,FALSE),0)</f>
        <v>0</v>
      </c>
      <c r="D3601" s="18">
        <f>IFERROR(VLOOKUP(A3601,[1]Monitoramento_Base_somente_disp!$A:$J,6,FALSE),0)</f>
        <v>0</v>
      </c>
      <c r="E3601" s="18">
        <f>IFERROR(VLOOKUP(A3601,[1]Monitoramento_Base_somente_disp!$A:$J,7,FALSE),0)</f>
        <v>0</v>
      </c>
      <c r="F3601" s="18">
        <f>IFERROR(VLOOKUP(A3601,[1]Monitoramento_Base_somente_disp!$A:$J,8,FALSE),0)</f>
        <v>0</v>
      </c>
      <c r="G3601" s="18">
        <f>IFERROR(VLOOKUP(A3601,[1]Monitoramento_Base_somente_disp!$A:$J,9,FALSE),0)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0</v>
      </c>
      <c r="O3601" s="18">
        <f>IFERROR(VLOOKUP(A3601,[3]Sheet1!$A:$G,5,FALSE),0)</f>
        <v>0</v>
      </c>
      <c r="P3601" s="18">
        <f>IFERROR(VLOOKUP(A3601,[3]Sheet1!$A:$G,6,FALSE),0)</f>
        <v>0</v>
      </c>
      <c r="Q3601" s="18">
        <f>IFERROR(VLOOKUP(A3601,[3]Sheet1!$A:$G,7,FALSE),0)</f>
        <v>0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Não</v>
      </c>
      <c r="U3601" s="18" t="str">
        <f t="shared" si="338"/>
        <v>Não</v>
      </c>
      <c r="V3601" s="18" t="str">
        <f t="shared" si="339"/>
        <v>Não</v>
      </c>
      <c r="W3601" s="18" t="str">
        <f t="shared" si="340"/>
        <v>Não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IFERROR(VLOOKUP(A3602,[1]Monitoramento_Base_somente_disp!$A:$J,4,FALSE),0)</f>
        <v>0</v>
      </c>
      <c r="C3602" s="18">
        <f>IFERROR(VLOOKUP(A3602,[1]Monitoramento_Base_somente_disp!$A:$J,5,FALSE),0)</f>
        <v>0</v>
      </c>
      <c r="D3602" s="18">
        <f>IFERROR(VLOOKUP(A3602,[1]Monitoramento_Base_somente_disp!$A:$J,6,FALSE),0)</f>
        <v>0</v>
      </c>
      <c r="E3602" s="18">
        <f>IFERROR(VLOOKUP(A3602,[1]Monitoramento_Base_somente_disp!$A:$J,7,FALSE),0)</f>
        <v>0</v>
      </c>
      <c r="F3602" s="18">
        <f>IFERROR(VLOOKUP(A3602,[1]Monitoramento_Base_somente_disp!$A:$J,8,FALSE),0)</f>
        <v>0</v>
      </c>
      <c r="G3602" s="18">
        <f>IFERROR(VLOOKUP(A3602,[1]Monitoramento_Base_somente_disp!$A:$J,9,FALSE),0)</f>
        <v>0</v>
      </c>
      <c r="H3602" s="18">
        <f>IFERROR(VLOOKUP(A3602,[2]Sheet1!$A:$I,4,FALSE),0)</f>
        <v>0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Não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Não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IFERROR(VLOOKUP(A3603,[1]Monitoramento_Base_somente_disp!$A:$J,4,FALSE),0)</f>
        <v>0</v>
      </c>
      <c r="C3603" s="18">
        <f>IFERROR(VLOOKUP(A3603,[1]Monitoramento_Base_somente_disp!$A:$J,5,FALSE),0)</f>
        <v>0</v>
      </c>
      <c r="D3603" s="18">
        <f>IFERROR(VLOOKUP(A3603,[1]Monitoramento_Base_somente_disp!$A:$J,6,FALSE),0)</f>
        <v>0</v>
      </c>
      <c r="E3603" s="18">
        <f>IFERROR(VLOOKUP(A3603,[1]Monitoramento_Base_somente_disp!$A:$J,7,FALSE),0)</f>
        <v>0</v>
      </c>
      <c r="F3603" s="18">
        <f>IFERROR(VLOOKUP(A3603,[1]Monitoramento_Base_somente_disp!$A:$J,8,FALSE),0)</f>
        <v>0</v>
      </c>
      <c r="G3603" s="18">
        <f>IFERROR(VLOOKUP(A3603,[1]Monitoramento_Base_somente_disp!$A:$J,9,FALSE),0)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0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0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Não</v>
      </c>
      <c r="U3603" s="18" t="str">
        <f t="shared" si="338"/>
        <v>Sim</v>
      </c>
      <c r="V3603" s="18" t="str">
        <f t="shared" si="339"/>
        <v>Não</v>
      </c>
      <c r="W3603" s="18" t="str">
        <f t="shared" si="340"/>
        <v>Não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IFERROR(VLOOKUP(A3604,[1]Monitoramento_Base_somente_disp!$A:$J,4,FALSE),0)</f>
        <v>0</v>
      </c>
      <c r="C3604" s="18">
        <f>IFERROR(VLOOKUP(A3604,[1]Monitoramento_Base_somente_disp!$A:$J,5,FALSE),0)</f>
        <v>17293624</v>
      </c>
      <c r="D3604" s="18">
        <f>IFERROR(VLOOKUP(A3604,[1]Monitoramento_Base_somente_disp!$A:$J,6,FALSE),0)</f>
        <v>0</v>
      </c>
      <c r="E3604" s="18">
        <f>IFERROR(VLOOKUP(A3604,[1]Monitoramento_Base_somente_disp!$A:$J,7,FALSE),0)</f>
        <v>0</v>
      </c>
      <c r="F3604" s="18">
        <f>IFERROR(VLOOKUP(A3604,[1]Monitoramento_Base_somente_disp!$A:$J,8,FALSE),0)</f>
        <v>0</v>
      </c>
      <c r="G3604" s="18">
        <f>IFERROR(VLOOKUP(A3604,[1]Monitoramento_Base_somente_disp!$A:$J,9,FALSE),0)</f>
        <v>0</v>
      </c>
      <c r="H3604" s="18">
        <f>IFERROR(VLOOKUP(A3604,[2]Sheet1!$A:$I,4,FALSE),0)</f>
        <v>0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Não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Não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IFERROR(VLOOKUP(A3605,[1]Monitoramento_Base_somente_disp!$A:$J,4,FALSE),0)</f>
        <v>0</v>
      </c>
      <c r="C3605" s="18">
        <f>IFERROR(VLOOKUP(A3605,[1]Monitoramento_Base_somente_disp!$A:$J,5,FALSE),0)</f>
        <v>0</v>
      </c>
      <c r="D3605" s="18">
        <f>IFERROR(VLOOKUP(A3605,[1]Monitoramento_Base_somente_disp!$A:$J,6,FALSE),0)</f>
        <v>0</v>
      </c>
      <c r="E3605" s="18">
        <f>IFERROR(VLOOKUP(A3605,[1]Monitoramento_Base_somente_disp!$A:$J,7,FALSE),0)</f>
        <v>0</v>
      </c>
      <c r="F3605" s="18">
        <f>IFERROR(VLOOKUP(A3605,[1]Monitoramento_Base_somente_disp!$A:$J,8,FALSE),0)</f>
        <v>0</v>
      </c>
      <c r="G3605" s="18">
        <f>IFERROR(VLOOKUP(A3605,[1]Monitoramento_Base_somente_disp!$A:$J,9,FALSE),0)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0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Não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IFERROR(VLOOKUP(A3606,[1]Monitoramento_Base_somente_disp!$A:$J,4,FALSE),0)</f>
        <v>0</v>
      </c>
      <c r="C3606" s="18">
        <f>IFERROR(VLOOKUP(A3606,[1]Monitoramento_Base_somente_disp!$A:$J,5,FALSE),0)</f>
        <v>0</v>
      </c>
      <c r="D3606" s="18">
        <f>IFERROR(VLOOKUP(A3606,[1]Monitoramento_Base_somente_disp!$A:$J,6,FALSE),0)</f>
        <v>0</v>
      </c>
      <c r="E3606" s="18">
        <f>IFERROR(VLOOKUP(A3606,[1]Monitoramento_Base_somente_disp!$A:$J,7,FALSE),0)</f>
        <v>0</v>
      </c>
      <c r="F3606" s="18">
        <f>IFERROR(VLOOKUP(A3606,[1]Monitoramento_Base_somente_disp!$A:$J,8,FALSE),0)</f>
        <v>0</v>
      </c>
      <c r="G3606" s="18">
        <f>IFERROR(VLOOKUP(A3606,[1]Monitoramento_Base_somente_disp!$A:$J,9,FALSE),0)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IFERROR(VLOOKUP(A3607,[1]Monitoramento_Base_somente_disp!$A:$J,4,FALSE),0)</f>
        <v>0</v>
      </c>
      <c r="C3607" s="18">
        <f>IFERROR(VLOOKUP(A3607,[1]Monitoramento_Base_somente_disp!$A:$J,5,FALSE),0)</f>
        <v>0</v>
      </c>
      <c r="D3607" s="18">
        <f>IFERROR(VLOOKUP(A3607,[1]Monitoramento_Base_somente_disp!$A:$J,6,FALSE),0)</f>
        <v>0</v>
      </c>
      <c r="E3607" s="18">
        <f>IFERROR(VLOOKUP(A3607,[1]Monitoramento_Base_somente_disp!$A:$J,7,FALSE),0)</f>
        <v>0</v>
      </c>
      <c r="F3607" s="18">
        <f>IFERROR(VLOOKUP(A3607,[1]Monitoramento_Base_somente_disp!$A:$J,8,FALSE),0)</f>
        <v>0</v>
      </c>
      <c r="G3607" s="18">
        <f>IFERROR(VLOOKUP(A3607,[1]Monitoramento_Base_somente_disp!$A:$J,9,FALSE),0)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Não</v>
      </c>
      <c r="U3607" s="18" t="str">
        <f t="shared" si="338"/>
        <v>Não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IFERROR(VLOOKUP(A3608,[1]Monitoramento_Base_somente_disp!$A:$J,4,FALSE),0)</f>
        <v>0</v>
      </c>
      <c r="C3608" s="18">
        <f>IFERROR(VLOOKUP(A3608,[1]Monitoramento_Base_somente_disp!$A:$J,5,FALSE),0)</f>
        <v>0</v>
      </c>
      <c r="D3608" s="18">
        <f>IFERROR(VLOOKUP(A3608,[1]Monitoramento_Base_somente_disp!$A:$J,6,FALSE),0)</f>
        <v>0</v>
      </c>
      <c r="E3608" s="18">
        <f>IFERROR(VLOOKUP(A3608,[1]Monitoramento_Base_somente_disp!$A:$J,7,FALSE),0)</f>
        <v>0</v>
      </c>
      <c r="F3608" s="18">
        <f>IFERROR(VLOOKUP(A3608,[1]Monitoramento_Base_somente_disp!$A:$J,8,FALSE),0)</f>
        <v>0</v>
      </c>
      <c r="G3608" s="18">
        <f>IFERROR(VLOOKUP(A3608,[1]Monitoramento_Base_somente_disp!$A:$J,9,FALSE),0)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IFERROR(VLOOKUP(A3609,[1]Monitoramento_Base_somente_disp!$A:$J,4,FALSE),0)</f>
        <v>0</v>
      </c>
      <c r="C3609" s="18">
        <f>IFERROR(VLOOKUP(A3609,[1]Monitoramento_Base_somente_disp!$A:$J,5,FALSE),0)</f>
        <v>0</v>
      </c>
      <c r="D3609" s="18">
        <f>IFERROR(VLOOKUP(A3609,[1]Monitoramento_Base_somente_disp!$A:$J,6,FALSE),0)</f>
        <v>0</v>
      </c>
      <c r="E3609" s="18">
        <f>IFERROR(VLOOKUP(A3609,[1]Monitoramento_Base_somente_disp!$A:$J,7,FALSE),0)</f>
        <v>0</v>
      </c>
      <c r="F3609" s="18">
        <f>IFERROR(VLOOKUP(A3609,[1]Monitoramento_Base_somente_disp!$A:$J,8,FALSE),0)</f>
        <v>0</v>
      </c>
      <c r="G3609" s="18">
        <f>IFERROR(VLOOKUP(A3609,[1]Monitoramento_Base_somente_disp!$A:$J,9,FALSE),0)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IFERROR(VLOOKUP(A3610,[1]Monitoramento_Base_somente_disp!$A:$J,4,FALSE),0)</f>
        <v>0</v>
      </c>
      <c r="C3610" s="18">
        <f>IFERROR(VLOOKUP(A3610,[1]Monitoramento_Base_somente_disp!$A:$J,5,FALSE),0)</f>
        <v>0</v>
      </c>
      <c r="D3610" s="18">
        <f>IFERROR(VLOOKUP(A3610,[1]Monitoramento_Base_somente_disp!$A:$J,6,FALSE),0)</f>
        <v>0</v>
      </c>
      <c r="E3610" s="18">
        <f>IFERROR(VLOOKUP(A3610,[1]Monitoramento_Base_somente_disp!$A:$J,7,FALSE),0)</f>
        <v>0</v>
      </c>
      <c r="F3610" s="18">
        <f>IFERROR(VLOOKUP(A3610,[1]Monitoramento_Base_somente_disp!$A:$J,8,FALSE),0)</f>
        <v>0</v>
      </c>
      <c r="G3610" s="18">
        <f>IFERROR(VLOOKUP(A3610,[1]Monitoramento_Base_somente_disp!$A:$J,9,FALSE),0)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IFERROR(VLOOKUP(A3611,[1]Monitoramento_Base_somente_disp!$A:$J,4,FALSE),0)</f>
        <v>0</v>
      </c>
      <c r="C3611" s="18">
        <f>IFERROR(VLOOKUP(A3611,[1]Monitoramento_Base_somente_disp!$A:$J,5,FALSE),0)</f>
        <v>0</v>
      </c>
      <c r="D3611" s="18">
        <f>IFERROR(VLOOKUP(A3611,[1]Monitoramento_Base_somente_disp!$A:$J,6,FALSE),0)</f>
        <v>0</v>
      </c>
      <c r="E3611" s="18">
        <f>IFERROR(VLOOKUP(A3611,[1]Monitoramento_Base_somente_disp!$A:$J,7,FALSE),0)</f>
        <v>0</v>
      </c>
      <c r="F3611" s="18">
        <f>IFERROR(VLOOKUP(A3611,[1]Monitoramento_Base_somente_disp!$A:$J,8,FALSE),0)</f>
        <v>0</v>
      </c>
      <c r="G3611" s="18">
        <f>IFERROR(VLOOKUP(A3611,[1]Monitoramento_Base_somente_disp!$A:$J,9,FALSE),0)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IFERROR(VLOOKUP(A3612,[1]Monitoramento_Base_somente_disp!$A:$J,4,FALSE),0)</f>
        <v>0</v>
      </c>
      <c r="C3612" s="18">
        <f>IFERROR(VLOOKUP(A3612,[1]Monitoramento_Base_somente_disp!$A:$J,5,FALSE),0)</f>
        <v>0</v>
      </c>
      <c r="D3612" s="18">
        <f>IFERROR(VLOOKUP(A3612,[1]Monitoramento_Base_somente_disp!$A:$J,6,FALSE),0)</f>
        <v>0</v>
      </c>
      <c r="E3612" s="18">
        <f>IFERROR(VLOOKUP(A3612,[1]Monitoramento_Base_somente_disp!$A:$J,7,FALSE),0)</f>
        <v>0</v>
      </c>
      <c r="F3612" s="18">
        <f>IFERROR(VLOOKUP(A3612,[1]Monitoramento_Base_somente_disp!$A:$J,8,FALSE),0)</f>
        <v>0</v>
      </c>
      <c r="G3612" s="18">
        <f>IFERROR(VLOOKUP(A3612,[1]Monitoramento_Base_somente_disp!$A:$J,9,FALSE),0)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0</v>
      </c>
      <c r="O3612" s="18">
        <f>IFERROR(VLOOKUP(A3612,[3]Sheet1!$A:$G,5,FALSE),0)</f>
        <v>0</v>
      </c>
      <c r="P3612" s="18">
        <f>IFERROR(VLOOKUP(A3612,[3]Sheet1!$A:$G,6,FALSE),0)</f>
        <v>0</v>
      </c>
      <c r="Q3612" s="18">
        <f>IFERROR(VLOOKUP(A3612,[3]Sheet1!$A:$G,7,FALSE),0)</f>
        <v>0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Não</v>
      </c>
      <c r="U3612" s="18" t="str">
        <f t="shared" si="338"/>
        <v>Não</v>
      </c>
      <c r="V3612" s="18" t="str">
        <f t="shared" si="339"/>
        <v>Não</v>
      </c>
      <c r="W3612" s="18" t="str">
        <f t="shared" si="340"/>
        <v>Não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IFERROR(VLOOKUP(A3613,[1]Monitoramento_Base_somente_disp!$A:$J,4,FALSE),0)</f>
        <v>0</v>
      </c>
      <c r="C3613" s="18">
        <f>IFERROR(VLOOKUP(A3613,[1]Monitoramento_Base_somente_disp!$A:$J,5,FALSE),0)</f>
        <v>0</v>
      </c>
      <c r="D3613" s="18">
        <f>IFERROR(VLOOKUP(A3613,[1]Monitoramento_Base_somente_disp!$A:$J,6,FALSE),0)</f>
        <v>0</v>
      </c>
      <c r="E3613" s="18">
        <f>IFERROR(VLOOKUP(A3613,[1]Monitoramento_Base_somente_disp!$A:$J,7,FALSE),0)</f>
        <v>0</v>
      </c>
      <c r="F3613" s="18">
        <f>IFERROR(VLOOKUP(A3613,[1]Monitoramento_Base_somente_disp!$A:$J,8,FALSE),0)</f>
        <v>0</v>
      </c>
      <c r="G3613" s="18">
        <f>IFERROR(VLOOKUP(A3613,[1]Monitoramento_Base_somente_disp!$A:$J,9,FALSE),0)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IFERROR(VLOOKUP(A3614,[1]Monitoramento_Base_somente_disp!$A:$J,4,FALSE),0)</f>
        <v>43797</v>
      </c>
      <c r="C3614" s="18">
        <f>IFERROR(VLOOKUP(A3614,[1]Monitoramento_Base_somente_disp!$A:$J,5,FALSE),0)</f>
        <v>8589234</v>
      </c>
      <c r="D3614" s="18">
        <f>IFERROR(VLOOKUP(A3614,[1]Monitoramento_Base_somente_disp!$A:$J,6,FALSE),0)</f>
        <v>0</v>
      </c>
      <c r="E3614" s="18">
        <f>IFERROR(VLOOKUP(A3614,[1]Monitoramento_Base_somente_disp!$A:$J,7,FALSE),0)</f>
        <v>0</v>
      </c>
      <c r="F3614" s="18">
        <f>IFERROR(VLOOKUP(A3614,[1]Monitoramento_Base_somente_disp!$A:$J,8,FALSE),0)</f>
        <v>0</v>
      </c>
      <c r="G3614" s="18">
        <f>IFERROR(VLOOKUP(A3614,[1]Monitoramento_Base_somente_disp!$A:$J,9,FALSE),0)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Não</v>
      </c>
      <c r="W3614" s="18" t="str">
        <f t="shared" si="340"/>
        <v>Não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IFERROR(VLOOKUP(A3615,[1]Monitoramento_Base_somente_disp!$A:$J,4,FALSE),0)</f>
        <v>0</v>
      </c>
      <c r="C3615" s="18">
        <f>IFERROR(VLOOKUP(A3615,[1]Monitoramento_Base_somente_disp!$A:$J,5,FALSE),0)</f>
        <v>0</v>
      </c>
      <c r="D3615" s="18">
        <f>IFERROR(VLOOKUP(A3615,[1]Monitoramento_Base_somente_disp!$A:$J,6,FALSE),0)</f>
        <v>0</v>
      </c>
      <c r="E3615" s="18">
        <f>IFERROR(VLOOKUP(A3615,[1]Monitoramento_Base_somente_disp!$A:$J,7,FALSE),0)</f>
        <v>0</v>
      </c>
      <c r="F3615" s="18">
        <f>IFERROR(VLOOKUP(A3615,[1]Monitoramento_Base_somente_disp!$A:$J,8,FALSE),0)</f>
        <v>0</v>
      </c>
      <c r="G3615" s="18">
        <f>IFERROR(VLOOKUP(A3615,[1]Monitoramento_Base_somente_disp!$A:$J,9,FALSE),0)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1979444</v>
      </c>
      <c r="O3615" s="18">
        <f>IFERROR(VLOOKUP(A3615,[3]Sheet1!$A:$G,5,FALSE),0)</f>
        <v>0</v>
      </c>
      <c r="P3615" s="18">
        <f>IFERROR(VLOOKUP(A3615,[3]Sheet1!$A:$G,6,FALSE),0)</f>
        <v>0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Não</v>
      </c>
      <c r="V3615" s="18" t="str">
        <f t="shared" si="339"/>
        <v>Não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IFERROR(VLOOKUP(A3616,[1]Monitoramento_Base_somente_disp!$A:$J,4,FALSE),0)</f>
        <v>0</v>
      </c>
      <c r="C3616" s="18">
        <f>IFERROR(VLOOKUP(A3616,[1]Monitoramento_Base_somente_disp!$A:$J,5,FALSE),0)</f>
        <v>0</v>
      </c>
      <c r="D3616" s="18">
        <f>IFERROR(VLOOKUP(A3616,[1]Monitoramento_Base_somente_disp!$A:$J,6,FALSE),0)</f>
        <v>0</v>
      </c>
      <c r="E3616" s="18">
        <f>IFERROR(VLOOKUP(A3616,[1]Monitoramento_Base_somente_disp!$A:$J,7,FALSE),0)</f>
        <v>0</v>
      </c>
      <c r="F3616" s="18">
        <f>IFERROR(VLOOKUP(A3616,[1]Monitoramento_Base_somente_disp!$A:$J,8,FALSE),0)</f>
        <v>0</v>
      </c>
      <c r="G3616" s="18">
        <f>IFERROR(VLOOKUP(A3616,[1]Monitoramento_Base_somente_disp!$A:$J,9,FALSE),0)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IFERROR(VLOOKUP(A3617,[1]Monitoramento_Base_somente_disp!$A:$J,4,FALSE),0)</f>
        <v>0</v>
      </c>
      <c r="C3617" s="18">
        <f>IFERROR(VLOOKUP(A3617,[1]Monitoramento_Base_somente_disp!$A:$J,5,FALSE),0)</f>
        <v>0</v>
      </c>
      <c r="D3617" s="18">
        <f>IFERROR(VLOOKUP(A3617,[1]Monitoramento_Base_somente_disp!$A:$J,6,FALSE),0)</f>
        <v>0</v>
      </c>
      <c r="E3617" s="18">
        <f>IFERROR(VLOOKUP(A3617,[1]Monitoramento_Base_somente_disp!$A:$J,7,FALSE),0)</f>
        <v>0</v>
      </c>
      <c r="F3617" s="18">
        <f>IFERROR(VLOOKUP(A3617,[1]Monitoramento_Base_somente_disp!$A:$J,8,FALSE),0)</f>
        <v>0</v>
      </c>
      <c r="G3617" s="18">
        <f>IFERROR(VLOOKUP(A3617,[1]Monitoramento_Base_somente_disp!$A:$J,9,FALSE),0)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867168</v>
      </c>
      <c r="P3617" s="18">
        <f>IFERROR(VLOOKUP(A3617,[3]Sheet1!$A:$G,6,FALSE),0)</f>
        <v>0</v>
      </c>
      <c r="Q3617" s="18">
        <f>IFERROR(VLOOKUP(A3617,[3]Sheet1!$A:$G,7,FALSE),0)</f>
        <v>0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IFERROR(VLOOKUP(A3618,[1]Monitoramento_Base_somente_disp!$A:$J,4,FALSE),0)</f>
        <v>0</v>
      </c>
      <c r="C3618" s="18">
        <f>IFERROR(VLOOKUP(A3618,[1]Monitoramento_Base_somente_disp!$A:$J,5,FALSE),0)</f>
        <v>5449843</v>
      </c>
      <c r="D3618" s="18">
        <f>IFERROR(VLOOKUP(A3618,[1]Monitoramento_Base_somente_disp!$A:$J,6,FALSE),0)</f>
        <v>0</v>
      </c>
      <c r="E3618" s="18">
        <f>IFERROR(VLOOKUP(A3618,[1]Monitoramento_Base_somente_disp!$A:$J,7,FALSE),0)</f>
        <v>0</v>
      </c>
      <c r="F3618" s="18">
        <f>IFERROR(VLOOKUP(A3618,[1]Monitoramento_Base_somente_disp!$A:$J,8,FALSE),0)</f>
        <v>0</v>
      </c>
      <c r="G3618" s="18">
        <f>IFERROR(VLOOKUP(A3618,[1]Monitoramento_Base_somente_disp!$A:$J,9,FALSE),0)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0</v>
      </c>
      <c r="O3618" s="18">
        <f>IFERROR(VLOOKUP(A3618,[3]Sheet1!$A:$G,5,FALSE),0)</f>
        <v>0</v>
      </c>
      <c r="P3618" s="18">
        <f>IFERROR(VLOOKUP(A3618,[3]Sheet1!$A:$G,6,FALSE),0)</f>
        <v>0</v>
      </c>
      <c r="Q3618" s="18">
        <f>IFERROR(VLOOKUP(A3618,[3]Sheet1!$A:$G,7,FALSE),0)</f>
        <v>0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Não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Não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>
        <f>IFERROR(VLOOKUP(A3619,[1]Monitoramento_Base_somente_disp!$A:$J,4,FALSE),0)</f>
        <v>0</v>
      </c>
      <c r="C3619" s="18">
        <f>IFERROR(VLOOKUP(A3619,[1]Monitoramento_Base_somente_disp!$A:$J,5,FALSE),0)</f>
        <v>7176635</v>
      </c>
      <c r="D3619" s="18">
        <f>IFERROR(VLOOKUP(A3619,[1]Monitoramento_Base_somente_disp!$A:$J,6,FALSE),0)</f>
        <v>0</v>
      </c>
      <c r="E3619" s="18">
        <f>IFERROR(VLOOKUP(A3619,[1]Monitoramento_Base_somente_disp!$A:$J,7,FALSE),0)</f>
        <v>0</v>
      </c>
      <c r="F3619" s="18">
        <f>IFERROR(VLOOKUP(A3619,[1]Monitoramento_Base_somente_disp!$A:$J,8,FALSE),0)</f>
        <v>0</v>
      </c>
      <c r="G3619" s="18">
        <f>IFERROR(VLOOKUP(A3619,[1]Monitoramento_Base_somente_disp!$A:$J,9,FALSE),0)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Não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IFERROR(VLOOKUP(A3620,[1]Monitoramento_Base_somente_disp!$A:$J,4,FALSE),0)</f>
        <v>0</v>
      </c>
      <c r="C3620" s="18">
        <f>IFERROR(VLOOKUP(A3620,[1]Monitoramento_Base_somente_disp!$A:$J,5,FALSE),0)</f>
        <v>0</v>
      </c>
      <c r="D3620" s="18">
        <f>IFERROR(VLOOKUP(A3620,[1]Monitoramento_Base_somente_disp!$A:$J,6,FALSE),0)</f>
        <v>0</v>
      </c>
      <c r="E3620" s="18">
        <f>IFERROR(VLOOKUP(A3620,[1]Monitoramento_Base_somente_disp!$A:$J,7,FALSE),0)</f>
        <v>0</v>
      </c>
      <c r="F3620" s="18">
        <f>IFERROR(VLOOKUP(A3620,[1]Monitoramento_Base_somente_disp!$A:$J,8,FALSE),0)</f>
        <v>0</v>
      </c>
      <c r="G3620" s="18">
        <f>IFERROR(VLOOKUP(A3620,[1]Monitoramento_Base_somente_disp!$A:$J,9,FALSE),0)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46834</v>
      </c>
      <c r="O3620" s="18">
        <f>IFERROR(VLOOKUP(A3620,[3]Sheet1!$A:$G,5,FALSE),0)</f>
        <v>0</v>
      </c>
      <c r="P3620" s="18">
        <f>IFERROR(VLOOKUP(A3620,[3]Sheet1!$A:$G,6,FALSE),0)</f>
        <v>0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Não</v>
      </c>
      <c r="V3620" s="18" t="str">
        <f t="shared" si="339"/>
        <v>Não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IFERROR(VLOOKUP(A3621,[1]Monitoramento_Base_somente_disp!$A:$J,4,FALSE),0)</f>
        <v>0</v>
      </c>
      <c r="C3621" s="18">
        <f>IFERROR(VLOOKUP(A3621,[1]Monitoramento_Base_somente_disp!$A:$J,5,FALSE),0)</f>
        <v>0</v>
      </c>
      <c r="D3621" s="18">
        <f>IFERROR(VLOOKUP(A3621,[1]Monitoramento_Base_somente_disp!$A:$J,6,FALSE),0)</f>
        <v>0</v>
      </c>
      <c r="E3621" s="18">
        <f>IFERROR(VLOOKUP(A3621,[1]Monitoramento_Base_somente_disp!$A:$J,7,FALSE),0)</f>
        <v>0</v>
      </c>
      <c r="F3621" s="18">
        <f>IFERROR(VLOOKUP(A3621,[1]Monitoramento_Base_somente_disp!$A:$J,8,FALSE),0)</f>
        <v>0</v>
      </c>
      <c r="G3621" s="18">
        <f>IFERROR(VLOOKUP(A3621,[1]Monitoramento_Base_somente_disp!$A:$J,9,FALSE),0)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IFERROR(VLOOKUP(A3622,[1]Monitoramento_Base_somente_disp!$A:$J,4,FALSE),0)</f>
        <v>0</v>
      </c>
      <c r="C3622" s="18">
        <f>IFERROR(VLOOKUP(A3622,[1]Monitoramento_Base_somente_disp!$A:$J,5,FALSE),0)</f>
        <v>0</v>
      </c>
      <c r="D3622" s="18">
        <f>IFERROR(VLOOKUP(A3622,[1]Monitoramento_Base_somente_disp!$A:$J,6,FALSE),0)</f>
        <v>0</v>
      </c>
      <c r="E3622" s="18">
        <f>IFERROR(VLOOKUP(A3622,[1]Monitoramento_Base_somente_disp!$A:$J,7,FALSE),0)</f>
        <v>0</v>
      </c>
      <c r="F3622" s="18">
        <f>IFERROR(VLOOKUP(A3622,[1]Monitoramento_Base_somente_disp!$A:$J,8,FALSE),0)</f>
        <v>0</v>
      </c>
      <c r="G3622" s="18">
        <f>IFERROR(VLOOKUP(A3622,[1]Monitoramento_Base_somente_disp!$A:$J,9,FALSE),0)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IFERROR(VLOOKUP(A3623,[1]Monitoramento_Base_somente_disp!$A:$J,4,FALSE),0)</f>
        <v>0</v>
      </c>
      <c r="C3623" s="18">
        <f>IFERROR(VLOOKUP(A3623,[1]Monitoramento_Base_somente_disp!$A:$J,5,FALSE),0)</f>
        <v>1492923</v>
      </c>
      <c r="D3623" s="18">
        <f>IFERROR(VLOOKUP(A3623,[1]Monitoramento_Base_somente_disp!$A:$J,6,FALSE),0)</f>
        <v>0</v>
      </c>
      <c r="E3623" s="18">
        <f>IFERROR(VLOOKUP(A3623,[1]Monitoramento_Base_somente_disp!$A:$J,7,FALSE),0)</f>
        <v>0</v>
      </c>
      <c r="F3623" s="18">
        <f>IFERROR(VLOOKUP(A3623,[1]Monitoramento_Base_somente_disp!$A:$J,8,FALSE),0)</f>
        <v>0</v>
      </c>
      <c r="G3623" s="18">
        <f>IFERROR(VLOOKUP(A3623,[1]Monitoramento_Base_somente_disp!$A:$J,9,FALSE),0)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Não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IFERROR(VLOOKUP(A3624,[1]Monitoramento_Base_somente_disp!$A:$J,4,FALSE),0)</f>
        <v>0</v>
      </c>
      <c r="C3624" s="18">
        <f>IFERROR(VLOOKUP(A3624,[1]Monitoramento_Base_somente_disp!$A:$J,5,FALSE),0)</f>
        <v>0</v>
      </c>
      <c r="D3624" s="18">
        <f>IFERROR(VLOOKUP(A3624,[1]Monitoramento_Base_somente_disp!$A:$J,6,FALSE),0)</f>
        <v>0</v>
      </c>
      <c r="E3624" s="18">
        <f>IFERROR(VLOOKUP(A3624,[1]Monitoramento_Base_somente_disp!$A:$J,7,FALSE),0)</f>
        <v>0</v>
      </c>
      <c r="F3624" s="18">
        <f>IFERROR(VLOOKUP(A3624,[1]Monitoramento_Base_somente_disp!$A:$J,8,FALSE),0)</f>
        <v>0</v>
      </c>
      <c r="G3624" s="18">
        <f>IFERROR(VLOOKUP(A3624,[1]Monitoramento_Base_somente_disp!$A:$J,9,FALSE),0)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272974</v>
      </c>
      <c r="O3624" s="18">
        <f>IFERROR(VLOOKUP(A3624,[3]Sheet1!$A:$G,5,FALSE),0)</f>
        <v>0</v>
      </c>
      <c r="P3624" s="18">
        <f>IFERROR(VLOOKUP(A3624,[3]Sheet1!$A:$G,6,FALSE),0)</f>
        <v>0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Não</v>
      </c>
      <c r="V3624" s="18" t="str">
        <f t="shared" si="339"/>
        <v>Não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IFERROR(VLOOKUP(A3625,[1]Monitoramento_Base_somente_disp!$A:$J,4,FALSE),0)</f>
        <v>0</v>
      </c>
      <c r="C3625" s="18">
        <f>IFERROR(VLOOKUP(A3625,[1]Monitoramento_Base_somente_disp!$A:$J,5,FALSE),0)</f>
        <v>0</v>
      </c>
      <c r="D3625" s="18">
        <f>IFERROR(VLOOKUP(A3625,[1]Monitoramento_Base_somente_disp!$A:$J,6,FALSE),0)</f>
        <v>0</v>
      </c>
      <c r="E3625" s="18">
        <f>IFERROR(VLOOKUP(A3625,[1]Monitoramento_Base_somente_disp!$A:$J,7,FALSE),0)</f>
        <v>0</v>
      </c>
      <c r="F3625" s="18">
        <f>IFERROR(VLOOKUP(A3625,[1]Monitoramento_Base_somente_disp!$A:$J,8,FALSE),0)</f>
        <v>0</v>
      </c>
      <c r="G3625" s="18">
        <f>IFERROR(VLOOKUP(A3625,[1]Monitoramento_Base_somente_disp!$A:$J,9,FALSE),0)</f>
        <v>0</v>
      </c>
      <c r="H3625" s="18">
        <f>IFERROR(VLOOKUP(A3625,[2]Sheet1!$A:$I,4,FALSE),0)</f>
        <v>0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Não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Não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IFERROR(VLOOKUP(A3626,[1]Monitoramento_Base_somente_disp!$A:$J,4,FALSE),0)</f>
        <v>0</v>
      </c>
      <c r="C3626" s="18">
        <f>IFERROR(VLOOKUP(A3626,[1]Monitoramento_Base_somente_disp!$A:$J,5,FALSE),0)</f>
        <v>0</v>
      </c>
      <c r="D3626" s="18">
        <f>IFERROR(VLOOKUP(A3626,[1]Monitoramento_Base_somente_disp!$A:$J,6,FALSE),0)</f>
        <v>0</v>
      </c>
      <c r="E3626" s="18">
        <f>IFERROR(VLOOKUP(A3626,[1]Monitoramento_Base_somente_disp!$A:$J,7,FALSE),0)</f>
        <v>0</v>
      </c>
      <c r="F3626" s="18">
        <f>IFERROR(VLOOKUP(A3626,[1]Monitoramento_Base_somente_disp!$A:$J,8,FALSE),0)</f>
        <v>0</v>
      </c>
      <c r="G3626" s="18">
        <f>IFERROR(VLOOKUP(A3626,[1]Monitoramento_Base_somente_disp!$A:$J,9,FALSE),0)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IFERROR(VLOOKUP(A3627,[1]Monitoramento_Base_somente_disp!$A:$J,4,FALSE),0)</f>
        <v>0</v>
      </c>
      <c r="C3627" s="18">
        <f>IFERROR(VLOOKUP(A3627,[1]Monitoramento_Base_somente_disp!$A:$J,5,FALSE),0)</f>
        <v>0</v>
      </c>
      <c r="D3627" s="18">
        <f>IFERROR(VLOOKUP(A3627,[1]Monitoramento_Base_somente_disp!$A:$J,6,FALSE),0)</f>
        <v>0</v>
      </c>
      <c r="E3627" s="18">
        <f>IFERROR(VLOOKUP(A3627,[1]Monitoramento_Base_somente_disp!$A:$J,7,FALSE),0)</f>
        <v>0</v>
      </c>
      <c r="F3627" s="18">
        <f>IFERROR(VLOOKUP(A3627,[1]Monitoramento_Base_somente_disp!$A:$J,8,FALSE),0)</f>
        <v>0</v>
      </c>
      <c r="G3627" s="18">
        <f>IFERROR(VLOOKUP(A3627,[1]Monitoramento_Base_somente_disp!$A:$J,9,FALSE),0)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IFERROR(VLOOKUP(A3628,[1]Monitoramento_Base_somente_disp!$A:$J,4,FALSE),0)</f>
        <v>0</v>
      </c>
      <c r="C3628" s="18">
        <f>IFERROR(VLOOKUP(A3628,[1]Monitoramento_Base_somente_disp!$A:$J,5,FALSE),0)</f>
        <v>5134833</v>
      </c>
      <c r="D3628" s="18">
        <f>IFERROR(VLOOKUP(A3628,[1]Monitoramento_Base_somente_disp!$A:$J,6,FALSE),0)</f>
        <v>0</v>
      </c>
      <c r="E3628" s="18">
        <f>IFERROR(VLOOKUP(A3628,[1]Monitoramento_Base_somente_disp!$A:$J,7,FALSE),0)</f>
        <v>0</v>
      </c>
      <c r="F3628" s="18">
        <f>IFERROR(VLOOKUP(A3628,[1]Monitoramento_Base_somente_disp!$A:$J,8,FALSE),0)</f>
        <v>0</v>
      </c>
      <c r="G3628" s="18">
        <f>IFERROR(VLOOKUP(A3628,[1]Monitoramento_Base_somente_disp!$A:$J,9,FALSE),0)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98791</v>
      </c>
      <c r="O3628" s="18">
        <f>IFERROR(VLOOKUP(A3628,[3]Sheet1!$A:$G,5,FALSE),0)</f>
        <v>0</v>
      </c>
      <c r="P3628" s="18">
        <f>IFERROR(VLOOKUP(A3628,[3]Sheet1!$A:$G,6,FALSE),0)</f>
        <v>0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Não</v>
      </c>
      <c r="W3628" s="18" t="str">
        <f t="shared" si="340"/>
        <v>Não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IFERROR(VLOOKUP(A3629,[1]Monitoramento_Base_somente_disp!$A:$J,4,FALSE),0)</f>
        <v>0</v>
      </c>
      <c r="C3629" s="18">
        <f>IFERROR(VLOOKUP(A3629,[1]Monitoramento_Base_somente_disp!$A:$J,5,FALSE),0)</f>
        <v>0</v>
      </c>
      <c r="D3629" s="18">
        <f>IFERROR(VLOOKUP(A3629,[1]Monitoramento_Base_somente_disp!$A:$J,6,FALSE),0)</f>
        <v>0</v>
      </c>
      <c r="E3629" s="18">
        <f>IFERROR(VLOOKUP(A3629,[1]Monitoramento_Base_somente_disp!$A:$J,7,FALSE),0)</f>
        <v>0</v>
      </c>
      <c r="F3629" s="18">
        <f>IFERROR(VLOOKUP(A3629,[1]Monitoramento_Base_somente_disp!$A:$J,8,FALSE),0)</f>
        <v>0</v>
      </c>
      <c r="G3629" s="18">
        <f>IFERROR(VLOOKUP(A3629,[1]Monitoramento_Base_somente_disp!$A:$J,9,FALSE),0)</f>
        <v>0</v>
      </c>
      <c r="H3629" s="18">
        <f>IFERROR(VLOOKUP(A3629,[2]Sheet1!$A:$I,4,FALSE),0)</f>
        <v>160125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Não</v>
      </c>
      <c r="V3629" s="18" t="str">
        <f t="shared" si="339"/>
        <v>Não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IFERROR(VLOOKUP(A3630,[1]Monitoramento_Base_somente_disp!$A:$J,4,FALSE),0)</f>
        <v>0</v>
      </c>
      <c r="C3630" s="18">
        <f>IFERROR(VLOOKUP(A3630,[1]Monitoramento_Base_somente_disp!$A:$J,5,FALSE),0)</f>
        <v>0</v>
      </c>
      <c r="D3630" s="18">
        <f>IFERROR(VLOOKUP(A3630,[1]Monitoramento_Base_somente_disp!$A:$J,6,FALSE),0)</f>
        <v>0</v>
      </c>
      <c r="E3630" s="18">
        <f>IFERROR(VLOOKUP(A3630,[1]Monitoramento_Base_somente_disp!$A:$J,7,FALSE),0)</f>
        <v>0</v>
      </c>
      <c r="F3630" s="18">
        <f>IFERROR(VLOOKUP(A3630,[1]Monitoramento_Base_somente_disp!$A:$J,8,FALSE),0)</f>
        <v>0</v>
      </c>
      <c r="G3630" s="18">
        <f>IFERROR(VLOOKUP(A3630,[1]Monitoramento_Base_somente_disp!$A:$J,9,FALSE),0)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0</v>
      </c>
      <c r="O3630" s="18">
        <f>IFERROR(VLOOKUP(A3630,[3]Sheet1!$A:$G,5,FALSE),0)</f>
        <v>0</v>
      </c>
      <c r="P3630" s="18">
        <f>IFERROR(VLOOKUP(A3630,[3]Sheet1!$A:$G,6,FALSE),0)</f>
        <v>0</v>
      </c>
      <c r="Q3630" s="18">
        <f>IFERROR(VLOOKUP(A3630,[3]Sheet1!$A:$G,7,FALSE),0)</f>
        <v>0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Não</v>
      </c>
      <c r="U3630" s="18" t="str">
        <f t="shared" si="338"/>
        <v>Não</v>
      </c>
      <c r="V3630" s="18" t="str">
        <f t="shared" si="339"/>
        <v>Não</v>
      </c>
      <c r="W3630" s="18" t="str">
        <f t="shared" si="340"/>
        <v>Não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IFERROR(VLOOKUP(A3631,[1]Monitoramento_Base_somente_disp!$A:$J,4,FALSE),0)</f>
        <v>0</v>
      </c>
      <c r="C3631" s="18">
        <f>IFERROR(VLOOKUP(A3631,[1]Monitoramento_Base_somente_disp!$A:$J,5,FALSE),0)</f>
        <v>0</v>
      </c>
      <c r="D3631" s="18">
        <f>IFERROR(VLOOKUP(A3631,[1]Monitoramento_Base_somente_disp!$A:$J,6,FALSE),0)</f>
        <v>0</v>
      </c>
      <c r="E3631" s="18">
        <f>IFERROR(VLOOKUP(A3631,[1]Monitoramento_Base_somente_disp!$A:$J,7,FALSE),0)</f>
        <v>0</v>
      </c>
      <c r="F3631" s="18">
        <f>IFERROR(VLOOKUP(A3631,[1]Monitoramento_Base_somente_disp!$A:$J,8,FALSE),0)</f>
        <v>0</v>
      </c>
      <c r="G3631" s="18">
        <f>IFERROR(VLOOKUP(A3631,[1]Monitoramento_Base_somente_disp!$A:$J,9,FALSE),0)</f>
        <v>0</v>
      </c>
      <c r="H3631" s="18">
        <f>IFERROR(VLOOKUP(A3631,[2]Sheet1!$A:$I,4,FALSE),0)</f>
        <v>385146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Não</v>
      </c>
      <c r="V3631" s="18" t="str">
        <f t="shared" si="339"/>
        <v>Não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IFERROR(VLOOKUP(A3632,[1]Monitoramento_Base_somente_disp!$A:$J,4,FALSE),0)</f>
        <v>67953</v>
      </c>
      <c r="C3632" s="18">
        <f>IFERROR(VLOOKUP(A3632,[1]Monitoramento_Base_somente_disp!$A:$J,5,FALSE),0)</f>
        <v>7897006</v>
      </c>
      <c r="D3632" s="18">
        <f>IFERROR(VLOOKUP(A3632,[1]Monitoramento_Base_somente_disp!$A:$J,6,FALSE),0)</f>
        <v>0</v>
      </c>
      <c r="E3632" s="18">
        <f>IFERROR(VLOOKUP(A3632,[1]Monitoramento_Base_somente_disp!$A:$J,7,FALSE),0)</f>
        <v>0</v>
      </c>
      <c r="F3632" s="18">
        <f>IFERROR(VLOOKUP(A3632,[1]Monitoramento_Base_somente_disp!$A:$J,8,FALSE),0)</f>
        <v>0</v>
      </c>
      <c r="G3632" s="18">
        <f>IFERROR(VLOOKUP(A3632,[1]Monitoramento_Base_somente_disp!$A:$J,9,FALSE),0)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Não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IFERROR(VLOOKUP(A3633,[1]Monitoramento_Base_somente_disp!$A:$J,4,FALSE),0)</f>
        <v>0</v>
      </c>
      <c r="C3633" s="18">
        <f>IFERROR(VLOOKUP(A3633,[1]Monitoramento_Base_somente_disp!$A:$J,5,FALSE),0)</f>
        <v>0</v>
      </c>
      <c r="D3633" s="18">
        <f>IFERROR(VLOOKUP(A3633,[1]Monitoramento_Base_somente_disp!$A:$J,6,FALSE),0)</f>
        <v>0</v>
      </c>
      <c r="E3633" s="18">
        <f>IFERROR(VLOOKUP(A3633,[1]Monitoramento_Base_somente_disp!$A:$J,7,FALSE),0)</f>
        <v>0</v>
      </c>
      <c r="F3633" s="18">
        <f>IFERROR(VLOOKUP(A3633,[1]Monitoramento_Base_somente_disp!$A:$J,8,FALSE),0)</f>
        <v>0</v>
      </c>
      <c r="G3633" s="18">
        <f>IFERROR(VLOOKUP(A3633,[1]Monitoramento_Base_somente_disp!$A:$J,9,FALSE),0)</f>
        <v>0</v>
      </c>
      <c r="H3633" s="18">
        <f>IFERROR(VLOOKUP(A3633,[2]Sheet1!$A:$I,4,FALSE),0)</f>
        <v>40928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14356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IFERROR(VLOOKUP(A3634,[1]Monitoramento_Base_somente_disp!$A:$J,4,FALSE),0)</f>
        <v>0</v>
      </c>
      <c r="C3634" s="18">
        <f>IFERROR(VLOOKUP(A3634,[1]Monitoramento_Base_somente_disp!$A:$J,5,FALSE),0)</f>
        <v>0</v>
      </c>
      <c r="D3634" s="18">
        <f>IFERROR(VLOOKUP(A3634,[1]Monitoramento_Base_somente_disp!$A:$J,6,FALSE),0)</f>
        <v>0</v>
      </c>
      <c r="E3634" s="18">
        <f>IFERROR(VLOOKUP(A3634,[1]Monitoramento_Base_somente_disp!$A:$J,7,FALSE),0)</f>
        <v>0</v>
      </c>
      <c r="F3634" s="18">
        <f>IFERROR(VLOOKUP(A3634,[1]Monitoramento_Base_somente_disp!$A:$J,8,FALSE),0)</f>
        <v>0</v>
      </c>
      <c r="G3634" s="18">
        <f>IFERROR(VLOOKUP(A3634,[1]Monitoramento_Base_somente_disp!$A:$J,9,FALSE),0)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0</v>
      </c>
      <c r="O3634" s="18">
        <f>IFERROR(VLOOKUP(A3634,[3]Sheet1!$A:$G,5,FALSE),0)</f>
        <v>0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Não</v>
      </c>
      <c r="U3634" s="18" t="str">
        <f t="shared" si="338"/>
        <v>Não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IFERROR(VLOOKUP(A3635,[1]Monitoramento_Base_somente_disp!$A:$J,4,FALSE),0)</f>
        <v>0</v>
      </c>
      <c r="C3635" s="18">
        <f>IFERROR(VLOOKUP(A3635,[1]Monitoramento_Base_somente_disp!$A:$J,5,FALSE),0)</f>
        <v>0</v>
      </c>
      <c r="D3635" s="18">
        <f>IFERROR(VLOOKUP(A3635,[1]Monitoramento_Base_somente_disp!$A:$J,6,FALSE),0)</f>
        <v>0</v>
      </c>
      <c r="E3635" s="18">
        <f>IFERROR(VLOOKUP(A3635,[1]Monitoramento_Base_somente_disp!$A:$J,7,FALSE),0)</f>
        <v>0</v>
      </c>
      <c r="F3635" s="18">
        <f>IFERROR(VLOOKUP(A3635,[1]Monitoramento_Base_somente_disp!$A:$J,8,FALSE),0)</f>
        <v>0</v>
      </c>
      <c r="G3635" s="18">
        <f>IFERROR(VLOOKUP(A3635,[1]Monitoramento_Base_somente_disp!$A:$J,9,FALSE),0)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520603</v>
      </c>
      <c r="O3635" s="18">
        <f>IFERROR(VLOOKUP(A3635,[3]Sheet1!$A:$G,5,FALSE),0)</f>
        <v>0</v>
      </c>
      <c r="P3635" s="18">
        <f>IFERROR(VLOOKUP(A3635,[3]Sheet1!$A:$G,6,FALSE),0)</f>
        <v>0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Não</v>
      </c>
      <c r="V3635" s="18" t="str">
        <f t="shared" si="339"/>
        <v>Não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IFERROR(VLOOKUP(A3636,[1]Monitoramento_Base_somente_disp!$A:$J,4,FALSE),0)</f>
        <v>0</v>
      </c>
      <c r="C3636" s="18">
        <f>IFERROR(VLOOKUP(A3636,[1]Monitoramento_Base_somente_disp!$A:$J,5,FALSE),0)</f>
        <v>0</v>
      </c>
      <c r="D3636" s="18">
        <f>IFERROR(VLOOKUP(A3636,[1]Monitoramento_Base_somente_disp!$A:$J,6,FALSE),0)</f>
        <v>0</v>
      </c>
      <c r="E3636" s="18">
        <f>IFERROR(VLOOKUP(A3636,[1]Monitoramento_Base_somente_disp!$A:$J,7,FALSE),0)</f>
        <v>0</v>
      </c>
      <c r="F3636" s="18">
        <f>IFERROR(VLOOKUP(A3636,[1]Monitoramento_Base_somente_disp!$A:$J,8,FALSE),0)</f>
        <v>0</v>
      </c>
      <c r="G3636" s="18">
        <f>IFERROR(VLOOKUP(A3636,[1]Monitoramento_Base_somente_disp!$A:$J,9,FALSE),0)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134784</v>
      </c>
      <c r="O3636" s="18">
        <f>IFERROR(VLOOKUP(A3636,[3]Sheet1!$A:$G,5,FALSE),0)</f>
        <v>0</v>
      </c>
      <c r="P3636" s="18">
        <f>IFERROR(VLOOKUP(A3636,[3]Sheet1!$A:$G,6,FALSE),0)</f>
        <v>0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Não</v>
      </c>
      <c r="V3636" s="18" t="str">
        <f t="shared" si="339"/>
        <v>Não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IFERROR(VLOOKUP(A3637,[1]Monitoramento_Base_somente_disp!$A:$J,4,FALSE),0)</f>
        <v>0</v>
      </c>
      <c r="C3637" s="18">
        <f>IFERROR(VLOOKUP(A3637,[1]Monitoramento_Base_somente_disp!$A:$J,5,FALSE),0)</f>
        <v>0</v>
      </c>
      <c r="D3637" s="18">
        <f>IFERROR(VLOOKUP(A3637,[1]Monitoramento_Base_somente_disp!$A:$J,6,FALSE),0)</f>
        <v>0</v>
      </c>
      <c r="E3637" s="18">
        <f>IFERROR(VLOOKUP(A3637,[1]Monitoramento_Base_somente_disp!$A:$J,7,FALSE),0)</f>
        <v>0</v>
      </c>
      <c r="F3637" s="18">
        <f>IFERROR(VLOOKUP(A3637,[1]Monitoramento_Base_somente_disp!$A:$J,8,FALSE),0)</f>
        <v>0</v>
      </c>
      <c r="G3637" s="18">
        <f>IFERROR(VLOOKUP(A3637,[1]Monitoramento_Base_somente_disp!$A:$J,9,FALSE),0)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57899</v>
      </c>
      <c r="O3637" s="18">
        <f>IFERROR(VLOOKUP(A3637,[3]Sheet1!$A:$G,5,FALSE),0)</f>
        <v>0</v>
      </c>
      <c r="P3637" s="18">
        <f>IFERROR(VLOOKUP(A3637,[3]Sheet1!$A:$G,6,FALSE),0)</f>
        <v>0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Não</v>
      </c>
      <c r="V3637" s="18" t="str">
        <f t="shared" si="339"/>
        <v>Não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IFERROR(VLOOKUP(A3638,[1]Monitoramento_Base_somente_disp!$A:$J,4,FALSE),0)</f>
        <v>0</v>
      </c>
      <c r="C3638" s="18">
        <f>IFERROR(VLOOKUP(A3638,[1]Monitoramento_Base_somente_disp!$A:$J,5,FALSE),0)</f>
        <v>1096372075</v>
      </c>
      <c r="D3638" s="18">
        <f>IFERROR(VLOOKUP(A3638,[1]Monitoramento_Base_somente_disp!$A:$J,6,FALSE),0)</f>
        <v>0</v>
      </c>
      <c r="E3638" s="18">
        <f>IFERROR(VLOOKUP(A3638,[1]Monitoramento_Base_somente_disp!$A:$J,7,FALSE),0)</f>
        <v>0</v>
      </c>
      <c r="F3638" s="18">
        <f>IFERROR(VLOOKUP(A3638,[1]Monitoramento_Base_somente_disp!$A:$J,8,FALSE),0)</f>
        <v>0</v>
      </c>
      <c r="G3638" s="18">
        <f>IFERROR(VLOOKUP(A3638,[1]Monitoramento_Base_somente_disp!$A:$J,9,FALSE),0)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Não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IFERROR(VLOOKUP(A3639,[1]Monitoramento_Base_somente_disp!$A:$J,4,FALSE),0)</f>
        <v>0</v>
      </c>
      <c r="C3639" s="18">
        <f>IFERROR(VLOOKUP(A3639,[1]Monitoramento_Base_somente_disp!$A:$J,5,FALSE),0)</f>
        <v>0</v>
      </c>
      <c r="D3639" s="18">
        <f>IFERROR(VLOOKUP(A3639,[1]Monitoramento_Base_somente_disp!$A:$J,6,FALSE),0)</f>
        <v>0</v>
      </c>
      <c r="E3639" s="18">
        <f>IFERROR(VLOOKUP(A3639,[1]Monitoramento_Base_somente_disp!$A:$J,7,FALSE),0)</f>
        <v>0</v>
      </c>
      <c r="F3639" s="18">
        <f>IFERROR(VLOOKUP(A3639,[1]Monitoramento_Base_somente_disp!$A:$J,8,FALSE),0)</f>
        <v>0</v>
      </c>
      <c r="G3639" s="18">
        <f>IFERROR(VLOOKUP(A3639,[1]Monitoramento_Base_somente_disp!$A:$J,9,FALSE),0)</f>
        <v>0</v>
      </c>
      <c r="H3639" s="18">
        <f>IFERROR(VLOOKUP(A3639,[2]Sheet1!$A:$I,4,FALSE),0)</f>
        <v>0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Não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IFERROR(VLOOKUP(A3640,[1]Monitoramento_Base_somente_disp!$A:$J,4,FALSE),0)</f>
        <v>0</v>
      </c>
      <c r="C3640" s="18">
        <f>IFERROR(VLOOKUP(A3640,[1]Monitoramento_Base_somente_disp!$A:$J,5,FALSE),0)</f>
        <v>0</v>
      </c>
      <c r="D3640" s="18">
        <f>IFERROR(VLOOKUP(A3640,[1]Monitoramento_Base_somente_disp!$A:$J,6,FALSE),0)</f>
        <v>0</v>
      </c>
      <c r="E3640" s="18">
        <f>IFERROR(VLOOKUP(A3640,[1]Monitoramento_Base_somente_disp!$A:$J,7,FALSE),0)</f>
        <v>0</v>
      </c>
      <c r="F3640" s="18">
        <f>IFERROR(VLOOKUP(A3640,[1]Monitoramento_Base_somente_disp!$A:$J,8,FALSE),0)</f>
        <v>0</v>
      </c>
      <c r="G3640" s="18">
        <f>IFERROR(VLOOKUP(A3640,[1]Monitoramento_Base_somente_disp!$A:$J,9,FALSE),0)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IFERROR(VLOOKUP(A3641,[1]Monitoramento_Base_somente_disp!$A:$J,4,FALSE),0)</f>
        <v>51655</v>
      </c>
      <c r="C3641" s="18">
        <f>IFERROR(VLOOKUP(A3641,[1]Monitoramento_Base_somente_disp!$A:$J,5,FALSE),0)</f>
        <v>7932518</v>
      </c>
      <c r="D3641" s="18">
        <f>IFERROR(VLOOKUP(A3641,[1]Monitoramento_Base_somente_disp!$A:$J,6,FALSE),0)</f>
        <v>0</v>
      </c>
      <c r="E3641" s="18">
        <f>IFERROR(VLOOKUP(A3641,[1]Monitoramento_Base_somente_disp!$A:$J,7,FALSE),0)</f>
        <v>0</v>
      </c>
      <c r="F3641" s="18">
        <f>IFERROR(VLOOKUP(A3641,[1]Monitoramento_Base_somente_disp!$A:$J,8,FALSE),0)</f>
        <v>0</v>
      </c>
      <c r="G3641" s="18">
        <f>IFERROR(VLOOKUP(A3641,[1]Monitoramento_Base_somente_disp!$A:$J,9,FALSE),0)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Não</v>
      </c>
      <c r="W3641" s="18" t="str">
        <f t="shared" ref="W3641:W3704" si="346">IF(E3641+K3641+Q3641&gt;0,"Sim","Não")</f>
        <v>Não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IFERROR(VLOOKUP(A3642,[1]Monitoramento_Base_somente_disp!$A:$J,4,FALSE),0)</f>
        <v>0</v>
      </c>
      <c r="C3642" s="18">
        <f>IFERROR(VLOOKUP(A3642,[1]Monitoramento_Base_somente_disp!$A:$J,5,FALSE),0)</f>
        <v>0</v>
      </c>
      <c r="D3642" s="18">
        <f>IFERROR(VLOOKUP(A3642,[1]Monitoramento_Base_somente_disp!$A:$J,6,FALSE),0)</f>
        <v>0</v>
      </c>
      <c r="E3642" s="18">
        <f>IFERROR(VLOOKUP(A3642,[1]Monitoramento_Base_somente_disp!$A:$J,7,FALSE),0)</f>
        <v>0</v>
      </c>
      <c r="F3642" s="18">
        <f>IFERROR(VLOOKUP(A3642,[1]Monitoramento_Base_somente_disp!$A:$J,8,FALSE),0)</f>
        <v>0</v>
      </c>
      <c r="G3642" s="18">
        <f>IFERROR(VLOOKUP(A3642,[1]Monitoramento_Base_somente_disp!$A:$J,9,FALSE),0)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IFERROR(VLOOKUP(A3643,[1]Monitoramento_Base_somente_disp!$A:$J,4,FALSE),0)</f>
        <v>73099</v>
      </c>
      <c r="C3643" s="18">
        <f>IFERROR(VLOOKUP(A3643,[1]Monitoramento_Base_somente_disp!$A:$J,5,FALSE),0)</f>
        <v>532912463</v>
      </c>
      <c r="D3643" s="18">
        <f>IFERROR(VLOOKUP(A3643,[1]Monitoramento_Base_somente_disp!$A:$J,6,FALSE),0)</f>
        <v>0</v>
      </c>
      <c r="E3643" s="18">
        <f>IFERROR(VLOOKUP(A3643,[1]Monitoramento_Base_somente_disp!$A:$J,7,FALSE),0)</f>
        <v>0</v>
      </c>
      <c r="F3643" s="18">
        <f>IFERROR(VLOOKUP(A3643,[1]Monitoramento_Base_somente_disp!$A:$J,8,FALSE),0)</f>
        <v>0</v>
      </c>
      <c r="G3643" s="18">
        <f>IFERROR(VLOOKUP(A3643,[1]Monitoramento_Base_somente_disp!$A:$J,9,FALSE),0)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Não</v>
      </c>
      <c r="W3643" s="18" t="str">
        <f t="shared" si="346"/>
        <v>Não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IFERROR(VLOOKUP(A3644,[1]Monitoramento_Base_somente_disp!$A:$J,4,FALSE),0)</f>
        <v>0</v>
      </c>
      <c r="C3644" s="18">
        <f>IFERROR(VLOOKUP(A3644,[1]Monitoramento_Base_somente_disp!$A:$J,5,FALSE),0)</f>
        <v>0</v>
      </c>
      <c r="D3644" s="18">
        <f>IFERROR(VLOOKUP(A3644,[1]Monitoramento_Base_somente_disp!$A:$J,6,FALSE),0)</f>
        <v>0</v>
      </c>
      <c r="E3644" s="18">
        <f>IFERROR(VLOOKUP(A3644,[1]Monitoramento_Base_somente_disp!$A:$J,7,FALSE),0)</f>
        <v>0</v>
      </c>
      <c r="F3644" s="18">
        <f>IFERROR(VLOOKUP(A3644,[1]Monitoramento_Base_somente_disp!$A:$J,8,FALSE),0)</f>
        <v>0</v>
      </c>
      <c r="G3644" s="18">
        <f>IFERROR(VLOOKUP(A3644,[1]Monitoramento_Base_somente_disp!$A:$J,9,FALSE),0)</f>
        <v>0</v>
      </c>
      <c r="H3644" s="18">
        <f>IFERROR(VLOOKUP(A3644,[2]Sheet1!$A:$I,4,FALSE),0)</f>
        <v>2</v>
      </c>
      <c r="I3644" s="18">
        <f>IFERROR(VLOOKUP(A3644,[2]Sheet1!$A:$I,5,FALSE),0)</f>
        <v>56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Não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IFERROR(VLOOKUP(A3645,[1]Monitoramento_Base_somente_disp!$A:$J,4,FALSE),0)</f>
        <v>0</v>
      </c>
      <c r="C3645" s="18">
        <f>IFERROR(VLOOKUP(A3645,[1]Monitoramento_Base_somente_disp!$A:$J,5,FALSE),0)</f>
        <v>0</v>
      </c>
      <c r="D3645" s="18">
        <f>IFERROR(VLOOKUP(A3645,[1]Monitoramento_Base_somente_disp!$A:$J,6,FALSE),0)</f>
        <v>0</v>
      </c>
      <c r="E3645" s="18">
        <f>IFERROR(VLOOKUP(A3645,[1]Monitoramento_Base_somente_disp!$A:$J,7,FALSE),0)</f>
        <v>0</v>
      </c>
      <c r="F3645" s="18">
        <f>IFERROR(VLOOKUP(A3645,[1]Monitoramento_Base_somente_disp!$A:$J,8,FALSE),0)</f>
        <v>0</v>
      </c>
      <c r="G3645" s="18">
        <f>IFERROR(VLOOKUP(A3645,[1]Monitoramento_Base_somente_disp!$A:$J,9,FALSE),0)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0</v>
      </c>
      <c r="O3645" s="18">
        <f>IFERROR(VLOOKUP(A3645,[3]Sheet1!$A:$G,5,FALSE),0)</f>
        <v>0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Não</v>
      </c>
      <c r="U3645" s="18" t="str">
        <f t="shared" si="344"/>
        <v>Não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IFERROR(VLOOKUP(A3646,[1]Monitoramento_Base_somente_disp!$A:$J,4,FALSE),0)</f>
        <v>0</v>
      </c>
      <c r="C3646" s="18">
        <f>IFERROR(VLOOKUP(A3646,[1]Monitoramento_Base_somente_disp!$A:$J,5,FALSE),0)</f>
        <v>0</v>
      </c>
      <c r="D3646" s="18">
        <f>IFERROR(VLOOKUP(A3646,[1]Monitoramento_Base_somente_disp!$A:$J,6,FALSE),0)</f>
        <v>0</v>
      </c>
      <c r="E3646" s="18">
        <f>IFERROR(VLOOKUP(A3646,[1]Monitoramento_Base_somente_disp!$A:$J,7,FALSE),0)</f>
        <v>0</v>
      </c>
      <c r="F3646" s="18">
        <f>IFERROR(VLOOKUP(A3646,[1]Monitoramento_Base_somente_disp!$A:$J,8,FALSE),0)</f>
        <v>0</v>
      </c>
      <c r="G3646" s="18">
        <f>IFERROR(VLOOKUP(A3646,[1]Monitoramento_Base_somente_disp!$A:$J,9,FALSE),0)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IFERROR(VLOOKUP(A3647,[1]Monitoramento_Base_somente_disp!$A:$J,4,FALSE),0)</f>
        <v>0</v>
      </c>
      <c r="C3647" s="18">
        <f>IFERROR(VLOOKUP(A3647,[1]Monitoramento_Base_somente_disp!$A:$J,5,FALSE),0)</f>
        <v>0</v>
      </c>
      <c r="D3647" s="18">
        <f>IFERROR(VLOOKUP(A3647,[1]Monitoramento_Base_somente_disp!$A:$J,6,FALSE),0)</f>
        <v>0</v>
      </c>
      <c r="E3647" s="18">
        <f>IFERROR(VLOOKUP(A3647,[1]Monitoramento_Base_somente_disp!$A:$J,7,FALSE),0)</f>
        <v>0</v>
      </c>
      <c r="F3647" s="18">
        <f>IFERROR(VLOOKUP(A3647,[1]Monitoramento_Base_somente_disp!$A:$J,8,FALSE),0)</f>
        <v>0</v>
      </c>
      <c r="G3647" s="18">
        <f>IFERROR(VLOOKUP(A3647,[1]Monitoramento_Base_somente_disp!$A:$J,9,FALSE),0)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IFERROR(VLOOKUP(A3648,[1]Monitoramento_Base_somente_disp!$A:$J,4,FALSE),0)</f>
        <v>0</v>
      </c>
      <c r="C3648" s="18">
        <f>IFERROR(VLOOKUP(A3648,[1]Monitoramento_Base_somente_disp!$A:$J,5,FALSE),0)</f>
        <v>0</v>
      </c>
      <c r="D3648" s="18">
        <f>IFERROR(VLOOKUP(A3648,[1]Monitoramento_Base_somente_disp!$A:$J,6,FALSE),0)</f>
        <v>0</v>
      </c>
      <c r="E3648" s="18">
        <f>IFERROR(VLOOKUP(A3648,[1]Monitoramento_Base_somente_disp!$A:$J,7,FALSE),0)</f>
        <v>0</v>
      </c>
      <c r="F3648" s="18">
        <f>IFERROR(VLOOKUP(A3648,[1]Monitoramento_Base_somente_disp!$A:$J,8,FALSE),0)</f>
        <v>0</v>
      </c>
      <c r="G3648" s="18">
        <f>IFERROR(VLOOKUP(A3648,[1]Monitoramento_Base_somente_disp!$A:$J,9,FALSE),0)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IFERROR(VLOOKUP(A3649,[1]Monitoramento_Base_somente_disp!$A:$J,4,FALSE),0)</f>
        <v>0</v>
      </c>
      <c r="C3649" s="18">
        <f>IFERROR(VLOOKUP(A3649,[1]Monitoramento_Base_somente_disp!$A:$J,5,FALSE),0)</f>
        <v>0</v>
      </c>
      <c r="D3649" s="18">
        <f>IFERROR(VLOOKUP(A3649,[1]Monitoramento_Base_somente_disp!$A:$J,6,FALSE),0)</f>
        <v>0</v>
      </c>
      <c r="E3649" s="18">
        <f>IFERROR(VLOOKUP(A3649,[1]Monitoramento_Base_somente_disp!$A:$J,7,FALSE),0)</f>
        <v>0</v>
      </c>
      <c r="F3649" s="18">
        <f>IFERROR(VLOOKUP(A3649,[1]Monitoramento_Base_somente_disp!$A:$J,8,FALSE),0)</f>
        <v>0</v>
      </c>
      <c r="G3649" s="18">
        <f>IFERROR(VLOOKUP(A3649,[1]Monitoramento_Base_somente_disp!$A:$J,9,FALSE),0)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IFERROR(VLOOKUP(A3650,[1]Monitoramento_Base_somente_disp!$A:$J,4,FALSE),0)</f>
        <v>0</v>
      </c>
      <c r="C3650" s="18">
        <f>IFERROR(VLOOKUP(A3650,[1]Monitoramento_Base_somente_disp!$A:$J,5,FALSE),0)</f>
        <v>0</v>
      </c>
      <c r="D3650" s="18">
        <f>IFERROR(VLOOKUP(A3650,[1]Monitoramento_Base_somente_disp!$A:$J,6,FALSE),0)</f>
        <v>0</v>
      </c>
      <c r="E3650" s="18">
        <f>IFERROR(VLOOKUP(A3650,[1]Monitoramento_Base_somente_disp!$A:$J,7,FALSE),0)</f>
        <v>0</v>
      </c>
      <c r="F3650" s="18">
        <f>IFERROR(VLOOKUP(A3650,[1]Monitoramento_Base_somente_disp!$A:$J,8,FALSE),0)</f>
        <v>0</v>
      </c>
      <c r="G3650" s="18">
        <f>IFERROR(VLOOKUP(A3650,[1]Monitoramento_Base_somente_disp!$A:$J,9,FALSE),0)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IFERROR(VLOOKUP(A3651,[1]Monitoramento_Base_somente_disp!$A:$J,4,FALSE),0)</f>
        <v>0</v>
      </c>
      <c r="C3651" s="18">
        <f>IFERROR(VLOOKUP(A3651,[1]Monitoramento_Base_somente_disp!$A:$J,5,FALSE),0)</f>
        <v>0</v>
      </c>
      <c r="D3651" s="18">
        <f>IFERROR(VLOOKUP(A3651,[1]Monitoramento_Base_somente_disp!$A:$J,6,FALSE),0)</f>
        <v>0</v>
      </c>
      <c r="E3651" s="18">
        <f>IFERROR(VLOOKUP(A3651,[1]Monitoramento_Base_somente_disp!$A:$J,7,FALSE),0)</f>
        <v>0</v>
      </c>
      <c r="F3651" s="18">
        <f>IFERROR(VLOOKUP(A3651,[1]Monitoramento_Base_somente_disp!$A:$J,8,FALSE),0)</f>
        <v>0</v>
      </c>
      <c r="G3651" s="18">
        <f>IFERROR(VLOOKUP(A3651,[1]Monitoramento_Base_somente_disp!$A:$J,9,FALSE),0)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95448</v>
      </c>
      <c r="O3651" s="18">
        <f>IFERROR(VLOOKUP(A3651,[3]Sheet1!$A:$G,5,FALSE),0)</f>
        <v>0</v>
      </c>
      <c r="P3651" s="18">
        <f>IFERROR(VLOOKUP(A3651,[3]Sheet1!$A:$G,6,FALSE),0)</f>
        <v>0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Não</v>
      </c>
      <c r="V3651" s="18" t="str">
        <f t="shared" si="345"/>
        <v>Não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IFERROR(VLOOKUP(A3652,[1]Monitoramento_Base_somente_disp!$A:$J,4,FALSE),0)</f>
        <v>0</v>
      </c>
      <c r="C3652" s="18">
        <f>IFERROR(VLOOKUP(A3652,[1]Monitoramento_Base_somente_disp!$A:$J,5,FALSE),0)</f>
        <v>3162</v>
      </c>
      <c r="D3652" s="18">
        <f>IFERROR(VLOOKUP(A3652,[1]Monitoramento_Base_somente_disp!$A:$J,6,FALSE),0)</f>
        <v>0</v>
      </c>
      <c r="E3652" s="18">
        <f>IFERROR(VLOOKUP(A3652,[1]Monitoramento_Base_somente_disp!$A:$J,7,FALSE),0)</f>
        <v>0</v>
      </c>
      <c r="F3652" s="18">
        <f>IFERROR(VLOOKUP(A3652,[1]Monitoramento_Base_somente_disp!$A:$J,8,FALSE),0)</f>
        <v>0</v>
      </c>
      <c r="G3652" s="18">
        <f>IFERROR(VLOOKUP(A3652,[1]Monitoramento_Base_somente_disp!$A:$J,9,FALSE),0)</f>
        <v>0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Não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>
        <f>IFERROR(VLOOKUP(A3653,[1]Monitoramento_Base_somente_disp!$A:$J,4,FALSE),0)</f>
        <v>0</v>
      </c>
      <c r="C3653" s="18">
        <f>IFERROR(VLOOKUP(A3653,[1]Monitoramento_Base_somente_disp!$A:$J,5,FALSE),0)</f>
        <v>8260980</v>
      </c>
      <c r="D3653" s="18">
        <f>IFERROR(VLOOKUP(A3653,[1]Monitoramento_Base_somente_disp!$A:$J,6,FALSE),0)</f>
        <v>0</v>
      </c>
      <c r="E3653" s="18">
        <f>IFERROR(VLOOKUP(A3653,[1]Monitoramento_Base_somente_disp!$A:$J,7,FALSE),0)</f>
        <v>0</v>
      </c>
      <c r="F3653" s="18">
        <f>IFERROR(VLOOKUP(A3653,[1]Monitoramento_Base_somente_disp!$A:$J,8,FALSE),0)</f>
        <v>0</v>
      </c>
      <c r="G3653" s="18">
        <f>IFERROR(VLOOKUP(A3653,[1]Monitoramento_Base_somente_disp!$A:$J,9,FALSE),0)</f>
        <v>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Não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IFERROR(VLOOKUP(A3654,[1]Monitoramento_Base_somente_disp!$A:$J,4,FALSE),0)</f>
        <v>0</v>
      </c>
      <c r="C3654" s="18">
        <f>IFERROR(VLOOKUP(A3654,[1]Monitoramento_Base_somente_disp!$A:$J,5,FALSE),0)</f>
        <v>0</v>
      </c>
      <c r="D3654" s="18">
        <f>IFERROR(VLOOKUP(A3654,[1]Monitoramento_Base_somente_disp!$A:$J,6,FALSE),0)</f>
        <v>0</v>
      </c>
      <c r="E3654" s="18">
        <f>IFERROR(VLOOKUP(A3654,[1]Monitoramento_Base_somente_disp!$A:$J,7,FALSE),0)</f>
        <v>0</v>
      </c>
      <c r="F3654" s="18">
        <f>IFERROR(VLOOKUP(A3654,[1]Monitoramento_Base_somente_disp!$A:$J,8,FALSE),0)</f>
        <v>0</v>
      </c>
      <c r="G3654" s="18">
        <f>IFERROR(VLOOKUP(A3654,[1]Monitoramento_Base_somente_disp!$A:$J,9,FALSE),0)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0</v>
      </c>
      <c r="O3654" s="18">
        <f>IFERROR(VLOOKUP(A3654,[3]Sheet1!$A:$G,5,FALSE),0)</f>
        <v>0</v>
      </c>
      <c r="P3654" s="18">
        <f>IFERROR(VLOOKUP(A3654,[3]Sheet1!$A:$G,6,FALSE),0)</f>
        <v>0</v>
      </c>
      <c r="Q3654" s="18">
        <f>IFERROR(VLOOKUP(A3654,[3]Sheet1!$A:$G,7,FALSE),0)</f>
        <v>0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Não</v>
      </c>
      <c r="U3654" s="18" t="str">
        <f t="shared" si="344"/>
        <v>Não</v>
      </c>
      <c r="V3654" s="18" t="str">
        <f t="shared" si="345"/>
        <v>Não</v>
      </c>
      <c r="W3654" s="18" t="str">
        <f t="shared" si="346"/>
        <v>Não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IFERROR(VLOOKUP(A3655,[1]Monitoramento_Base_somente_disp!$A:$J,4,FALSE),0)</f>
        <v>0</v>
      </c>
      <c r="C3655" s="18">
        <f>IFERROR(VLOOKUP(A3655,[1]Monitoramento_Base_somente_disp!$A:$J,5,FALSE),0)</f>
        <v>0</v>
      </c>
      <c r="D3655" s="18">
        <f>IFERROR(VLOOKUP(A3655,[1]Monitoramento_Base_somente_disp!$A:$J,6,FALSE),0)</f>
        <v>0</v>
      </c>
      <c r="E3655" s="18">
        <f>IFERROR(VLOOKUP(A3655,[1]Monitoramento_Base_somente_disp!$A:$J,7,FALSE),0)</f>
        <v>0</v>
      </c>
      <c r="F3655" s="18">
        <f>IFERROR(VLOOKUP(A3655,[1]Monitoramento_Base_somente_disp!$A:$J,8,FALSE),0)</f>
        <v>0</v>
      </c>
      <c r="G3655" s="18">
        <f>IFERROR(VLOOKUP(A3655,[1]Monitoramento_Base_somente_disp!$A:$J,9,FALSE),0)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121713</v>
      </c>
      <c r="O3655" s="18">
        <f>IFERROR(VLOOKUP(A3655,[3]Sheet1!$A:$G,5,FALSE),0)</f>
        <v>0</v>
      </c>
      <c r="P3655" s="18">
        <f>IFERROR(VLOOKUP(A3655,[3]Sheet1!$A:$G,6,FALSE),0)</f>
        <v>0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Não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IFERROR(VLOOKUP(A3656,[1]Monitoramento_Base_somente_disp!$A:$J,4,FALSE),0)</f>
        <v>9750</v>
      </c>
      <c r="C3656" s="18">
        <f>IFERROR(VLOOKUP(A3656,[1]Monitoramento_Base_somente_disp!$A:$J,5,FALSE),0)</f>
        <v>7373403</v>
      </c>
      <c r="D3656" s="18">
        <f>IFERROR(VLOOKUP(A3656,[1]Monitoramento_Base_somente_disp!$A:$J,6,FALSE),0)</f>
        <v>0</v>
      </c>
      <c r="E3656" s="18">
        <f>IFERROR(VLOOKUP(A3656,[1]Monitoramento_Base_somente_disp!$A:$J,7,FALSE),0)</f>
        <v>0</v>
      </c>
      <c r="F3656" s="18">
        <f>IFERROR(VLOOKUP(A3656,[1]Monitoramento_Base_somente_disp!$A:$J,8,FALSE),0)</f>
        <v>0</v>
      </c>
      <c r="G3656" s="18">
        <f>IFERROR(VLOOKUP(A3656,[1]Monitoramento_Base_somente_disp!$A:$J,9,FALSE),0)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Não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>
        <f>IFERROR(VLOOKUP(A3657,[1]Monitoramento_Base_somente_disp!$A:$J,4,FALSE),0)</f>
        <v>0</v>
      </c>
      <c r="C3657" s="18">
        <f>IFERROR(VLOOKUP(A3657,[1]Monitoramento_Base_somente_disp!$A:$J,5,FALSE),0)</f>
        <v>4868273</v>
      </c>
      <c r="D3657" s="18">
        <f>IFERROR(VLOOKUP(A3657,[1]Monitoramento_Base_somente_disp!$A:$J,6,FALSE),0)</f>
        <v>0</v>
      </c>
      <c r="E3657" s="18">
        <f>IFERROR(VLOOKUP(A3657,[1]Monitoramento_Base_somente_disp!$A:$J,7,FALSE),0)</f>
        <v>0</v>
      </c>
      <c r="F3657" s="18">
        <f>IFERROR(VLOOKUP(A3657,[1]Monitoramento_Base_somente_disp!$A:$J,8,FALSE),0)</f>
        <v>0</v>
      </c>
      <c r="G3657" s="18">
        <f>IFERROR(VLOOKUP(A3657,[1]Monitoramento_Base_somente_disp!$A:$J,9,FALSE),0)</f>
        <v>0</v>
      </c>
      <c r="H3657" s="18">
        <f>IFERROR(VLOOKUP(A3657,[2]Sheet1!$A:$I,4,FALSE),0)</f>
        <v>0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Não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Não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>
        <f>IFERROR(VLOOKUP(A3658,[1]Monitoramento_Base_somente_disp!$A:$J,4,FALSE),0)</f>
        <v>0</v>
      </c>
      <c r="C3658" s="18">
        <f>IFERROR(VLOOKUP(A3658,[1]Monitoramento_Base_somente_disp!$A:$J,5,FALSE),0)</f>
        <v>178653</v>
      </c>
      <c r="D3658" s="18">
        <f>IFERROR(VLOOKUP(A3658,[1]Monitoramento_Base_somente_disp!$A:$J,6,FALSE),0)</f>
        <v>0</v>
      </c>
      <c r="E3658" s="18">
        <f>IFERROR(VLOOKUP(A3658,[1]Monitoramento_Base_somente_disp!$A:$J,7,FALSE),0)</f>
        <v>0</v>
      </c>
      <c r="F3658" s="18">
        <f>IFERROR(VLOOKUP(A3658,[1]Monitoramento_Base_somente_disp!$A:$J,8,FALSE),0)</f>
        <v>0</v>
      </c>
      <c r="G3658" s="18">
        <f>IFERROR(VLOOKUP(A3658,[1]Monitoramento_Base_somente_disp!$A:$J,9,FALSE),0)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Não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>
        <f>IFERROR(VLOOKUP(A3659,[1]Monitoramento_Base_somente_disp!$A:$J,4,FALSE),0)</f>
        <v>0</v>
      </c>
      <c r="C3659" s="18">
        <f>IFERROR(VLOOKUP(A3659,[1]Monitoramento_Base_somente_disp!$A:$J,5,FALSE),0)</f>
        <v>4186386</v>
      </c>
      <c r="D3659" s="18">
        <f>IFERROR(VLOOKUP(A3659,[1]Monitoramento_Base_somente_disp!$A:$J,6,FALSE),0)</f>
        <v>0</v>
      </c>
      <c r="E3659" s="18">
        <f>IFERROR(VLOOKUP(A3659,[1]Monitoramento_Base_somente_disp!$A:$J,7,FALSE),0)</f>
        <v>0</v>
      </c>
      <c r="F3659" s="18">
        <f>IFERROR(VLOOKUP(A3659,[1]Monitoramento_Base_somente_disp!$A:$J,8,FALSE),0)</f>
        <v>0</v>
      </c>
      <c r="G3659" s="18">
        <f>IFERROR(VLOOKUP(A3659,[1]Monitoramento_Base_somente_disp!$A:$J,9,FALSE),0)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44625</v>
      </c>
      <c r="O3659" s="18">
        <f>IFERROR(VLOOKUP(A3659,[3]Sheet1!$A:$G,5,FALSE),0)</f>
        <v>0</v>
      </c>
      <c r="P3659" s="18">
        <f>IFERROR(VLOOKUP(A3659,[3]Sheet1!$A:$G,6,FALSE),0)</f>
        <v>0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Não</v>
      </c>
      <c r="W3659" s="18" t="str">
        <f t="shared" si="346"/>
        <v>Não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IFERROR(VLOOKUP(A3660,[1]Monitoramento_Base_somente_disp!$A:$J,4,FALSE),0)</f>
        <v>0</v>
      </c>
      <c r="C3660" s="18">
        <f>IFERROR(VLOOKUP(A3660,[1]Monitoramento_Base_somente_disp!$A:$J,5,FALSE),0)</f>
        <v>0</v>
      </c>
      <c r="D3660" s="18">
        <f>IFERROR(VLOOKUP(A3660,[1]Monitoramento_Base_somente_disp!$A:$J,6,FALSE),0)</f>
        <v>0</v>
      </c>
      <c r="E3660" s="18">
        <f>IFERROR(VLOOKUP(A3660,[1]Monitoramento_Base_somente_disp!$A:$J,7,FALSE),0)</f>
        <v>0</v>
      </c>
      <c r="F3660" s="18">
        <f>IFERROR(VLOOKUP(A3660,[1]Monitoramento_Base_somente_disp!$A:$J,8,FALSE),0)</f>
        <v>0</v>
      </c>
      <c r="G3660" s="18">
        <f>IFERROR(VLOOKUP(A3660,[1]Monitoramento_Base_somente_disp!$A:$J,9,FALSE),0)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IFERROR(VLOOKUP(A3661,[1]Monitoramento_Base_somente_disp!$A:$J,4,FALSE),0)</f>
        <v>0</v>
      </c>
      <c r="C3661" s="18">
        <f>IFERROR(VLOOKUP(A3661,[1]Monitoramento_Base_somente_disp!$A:$J,5,FALSE),0)</f>
        <v>0</v>
      </c>
      <c r="D3661" s="18">
        <f>IFERROR(VLOOKUP(A3661,[1]Monitoramento_Base_somente_disp!$A:$J,6,FALSE),0)</f>
        <v>0</v>
      </c>
      <c r="E3661" s="18">
        <f>IFERROR(VLOOKUP(A3661,[1]Monitoramento_Base_somente_disp!$A:$J,7,FALSE),0)</f>
        <v>0</v>
      </c>
      <c r="F3661" s="18">
        <f>IFERROR(VLOOKUP(A3661,[1]Monitoramento_Base_somente_disp!$A:$J,8,FALSE),0)</f>
        <v>0</v>
      </c>
      <c r="G3661" s="18">
        <f>IFERROR(VLOOKUP(A3661,[1]Monitoramento_Base_somente_disp!$A:$J,9,FALSE),0)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81150</v>
      </c>
      <c r="O3661" s="18">
        <f>IFERROR(VLOOKUP(A3661,[3]Sheet1!$A:$G,5,FALSE),0)</f>
        <v>0</v>
      </c>
      <c r="P3661" s="18">
        <f>IFERROR(VLOOKUP(A3661,[3]Sheet1!$A:$G,6,FALSE),0)</f>
        <v>0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IFERROR(VLOOKUP(A3662,[1]Monitoramento_Base_somente_disp!$A:$J,4,FALSE),0)</f>
        <v>0</v>
      </c>
      <c r="C3662" s="18">
        <f>IFERROR(VLOOKUP(A3662,[1]Monitoramento_Base_somente_disp!$A:$J,5,FALSE),0)</f>
        <v>0</v>
      </c>
      <c r="D3662" s="18">
        <f>IFERROR(VLOOKUP(A3662,[1]Monitoramento_Base_somente_disp!$A:$J,6,FALSE),0)</f>
        <v>0</v>
      </c>
      <c r="E3662" s="18">
        <f>IFERROR(VLOOKUP(A3662,[1]Monitoramento_Base_somente_disp!$A:$J,7,FALSE),0)</f>
        <v>0</v>
      </c>
      <c r="F3662" s="18">
        <f>IFERROR(VLOOKUP(A3662,[1]Monitoramento_Base_somente_disp!$A:$J,8,FALSE),0)</f>
        <v>0</v>
      </c>
      <c r="G3662" s="18">
        <f>IFERROR(VLOOKUP(A3662,[1]Monitoramento_Base_somente_disp!$A:$J,9,FALSE),0)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117139</v>
      </c>
      <c r="O3662" s="18">
        <f>IFERROR(VLOOKUP(A3662,[3]Sheet1!$A:$G,5,FALSE),0)</f>
        <v>0</v>
      </c>
      <c r="P3662" s="18">
        <f>IFERROR(VLOOKUP(A3662,[3]Sheet1!$A:$G,6,FALSE),0)</f>
        <v>0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Não</v>
      </c>
      <c r="V3662" s="18" t="str">
        <f t="shared" si="345"/>
        <v>Não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IFERROR(VLOOKUP(A3663,[1]Monitoramento_Base_somente_disp!$A:$J,4,FALSE),0)</f>
        <v>0</v>
      </c>
      <c r="C3663" s="18">
        <f>IFERROR(VLOOKUP(A3663,[1]Monitoramento_Base_somente_disp!$A:$J,5,FALSE),0)</f>
        <v>0</v>
      </c>
      <c r="D3663" s="18">
        <f>IFERROR(VLOOKUP(A3663,[1]Monitoramento_Base_somente_disp!$A:$J,6,FALSE),0)</f>
        <v>0</v>
      </c>
      <c r="E3663" s="18">
        <f>IFERROR(VLOOKUP(A3663,[1]Monitoramento_Base_somente_disp!$A:$J,7,FALSE),0)</f>
        <v>0</v>
      </c>
      <c r="F3663" s="18">
        <f>IFERROR(VLOOKUP(A3663,[1]Monitoramento_Base_somente_disp!$A:$J,8,FALSE),0)</f>
        <v>0</v>
      </c>
      <c r="G3663" s="18">
        <f>IFERROR(VLOOKUP(A3663,[1]Monitoramento_Base_somente_disp!$A:$J,9,FALSE),0)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0</v>
      </c>
      <c r="O3663" s="18">
        <f>IFERROR(VLOOKUP(A3663,[3]Sheet1!$A:$G,5,FALSE),0)</f>
        <v>0</v>
      </c>
      <c r="P3663" s="18">
        <f>IFERROR(VLOOKUP(A3663,[3]Sheet1!$A:$G,6,FALSE),0)</f>
        <v>0</v>
      </c>
      <c r="Q3663" s="18">
        <f>IFERROR(VLOOKUP(A3663,[3]Sheet1!$A:$G,7,FALSE),0)</f>
        <v>0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Não</v>
      </c>
      <c r="U3663" s="18" t="str">
        <f t="shared" si="344"/>
        <v>Não</v>
      </c>
      <c r="V3663" s="18" t="str">
        <f t="shared" si="345"/>
        <v>Não</v>
      </c>
      <c r="W3663" s="18" t="str">
        <f t="shared" si="346"/>
        <v>Não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IFERROR(VLOOKUP(A3664,[1]Monitoramento_Base_somente_disp!$A:$J,4,FALSE),0)</f>
        <v>0</v>
      </c>
      <c r="C3664" s="18">
        <f>IFERROR(VLOOKUP(A3664,[1]Monitoramento_Base_somente_disp!$A:$J,5,FALSE),0)</f>
        <v>0</v>
      </c>
      <c r="D3664" s="18">
        <f>IFERROR(VLOOKUP(A3664,[1]Monitoramento_Base_somente_disp!$A:$J,6,FALSE),0)</f>
        <v>0</v>
      </c>
      <c r="E3664" s="18">
        <f>IFERROR(VLOOKUP(A3664,[1]Monitoramento_Base_somente_disp!$A:$J,7,FALSE),0)</f>
        <v>0</v>
      </c>
      <c r="F3664" s="18">
        <f>IFERROR(VLOOKUP(A3664,[1]Monitoramento_Base_somente_disp!$A:$J,8,FALSE),0)</f>
        <v>0</v>
      </c>
      <c r="G3664" s="18">
        <f>IFERROR(VLOOKUP(A3664,[1]Monitoramento_Base_somente_disp!$A:$J,9,FALSE),0)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455278</v>
      </c>
      <c r="O3664" s="18">
        <f>IFERROR(VLOOKUP(A3664,[3]Sheet1!$A:$G,5,FALSE),0)</f>
        <v>0</v>
      </c>
      <c r="P3664" s="18">
        <f>IFERROR(VLOOKUP(A3664,[3]Sheet1!$A:$G,6,FALSE),0)</f>
        <v>0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Não</v>
      </c>
      <c r="V3664" s="18" t="str">
        <f t="shared" si="345"/>
        <v>Não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IFERROR(VLOOKUP(A3665,[1]Monitoramento_Base_somente_disp!$A:$J,4,FALSE),0)</f>
        <v>0</v>
      </c>
      <c r="C3665" s="18">
        <f>IFERROR(VLOOKUP(A3665,[1]Monitoramento_Base_somente_disp!$A:$J,5,FALSE),0)</f>
        <v>0</v>
      </c>
      <c r="D3665" s="18">
        <f>IFERROR(VLOOKUP(A3665,[1]Monitoramento_Base_somente_disp!$A:$J,6,FALSE),0)</f>
        <v>0</v>
      </c>
      <c r="E3665" s="18">
        <f>IFERROR(VLOOKUP(A3665,[1]Monitoramento_Base_somente_disp!$A:$J,7,FALSE),0)</f>
        <v>0</v>
      </c>
      <c r="F3665" s="18">
        <f>IFERROR(VLOOKUP(A3665,[1]Monitoramento_Base_somente_disp!$A:$J,8,FALSE),0)</f>
        <v>0</v>
      </c>
      <c r="G3665" s="18">
        <f>IFERROR(VLOOKUP(A3665,[1]Monitoramento_Base_somente_disp!$A:$J,9,FALSE),0)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IFERROR(VLOOKUP(A3666,[1]Monitoramento_Base_somente_disp!$A:$J,4,FALSE),0)</f>
        <v>0</v>
      </c>
      <c r="C3666" s="18">
        <f>IFERROR(VLOOKUP(A3666,[1]Monitoramento_Base_somente_disp!$A:$J,5,FALSE),0)</f>
        <v>0</v>
      </c>
      <c r="D3666" s="18">
        <f>IFERROR(VLOOKUP(A3666,[1]Monitoramento_Base_somente_disp!$A:$J,6,FALSE),0)</f>
        <v>0</v>
      </c>
      <c r="E3666" s="18">
        <f>IFERROR(VLOOKUP(A3666,[1]Monitoramento_Base_somente_disp!$A:$J,7,FALSE),0)</f>
        <v>0</v>
      </c>
      <c r="F3666" s="18">
        <f>IFERROR(VLOOKUP(A3666,[1]Monitoramento_Base_somente_disp!$A:$J,8,FALSE),0)</f>
        <v>0</v>
      </c>
      <c r="G3666" s="18">
        <f>IFERROR(VLOOKUP(A3666,[1]Monitoramento_Base_somente_disp!$A:$J,9,FALSE),0)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IFERROR(VLOOKUP(A3667,[1]Monitoramento_Base_somente_disp!$A:$J,4,FALSE),0)</f>
        <v>0</v>
      </c>
      <c r="C3667" s="18">
        <f>IFERROR(VLOOKUP(A3667,[1]Monitoramento_Base_somente_disp!$A:$J,5,FALSE),0)</f>
        <v>0</v>
      </c>
      <c r="D3667" s="18">
        <f>IFERROR(VLOOKUP(A3667,[1]Monitoramento_Base_somente_disp!$A:$J,6,FALSE),0)</f>
        <v>0</v>
      </c>
      <c r="E3667" s="18">
        <f>IFERROR(VLOOKUP(A3667,[1]Monitoramento_Base_somente_disp!$A:$J,7,FALSE),0)</f>
        <v>0</v>
      </c>
      <c r="F3667" s="18">
        <f>IFERROR(VLOOKUP(A3667,[1]Monitoramento_Base_somente_disp!$A:$J,8,FALSE),0)</f>
        <v>0</v>
      </c>
      <c r="G3667" s="18">
        <f>IFERROR(VLOOKUP(A3667,[1]Monitoramento_Base_somente_disp!$A:$J,9,FALSE),0)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IFERROR(VLOOKUP(A3668,[1]Monitoramento_Base_somente_disp!$A:$J,4,FALSE),0)</f>
        <v>0</v>
      </c>
      <c r="C3668" s="18">
        <f>IFERROR(VLOOKUP(A3668,[1]Monitoramento_Base_somente_disp!$A:$J,5,FALSE),0)</f>
        <v>0</v>
      </c>
      <c r="D3668" s="18">
        <f>IFERROR(VLOOKUP(A3668,[1]Monitoramento_Base_somente_disp!$A:$J,6,FALSE),0)</f>
        <v>0</v>
      </c>
      <c r="E3668" s="18">
        <f>IFERROR(VLOOKUP(A3668,[1]Monitoramento_Base_somente_disp!$A:$J,7,FALSE),0)</f>
        <v>0</v>
      </c>
      <c r="F3668" s="18">
        <f>IFERROR(VLOOKUP(A3668,[1]Monitoramento_Base_somente_disp!$A:$J,8,FALSE),0)</f>
        <v>0</v>
      </c>
      <c r="G3668" s="18">
        <f>IFERROR(VLOOKUP(A3668,[1]Monitoramento_Base_somente_disp!$A:$J,9,FALSE),0)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0</v>
      </c>
      <c r="O3668" s="18">
        <f>IFERROR(VLOOKUP(A3668,[3]Sheet1!$A:$G,5,FALSE),0)</f>
        <v>0</v>
      </c>
      <c r="P3668" s="18">
        <f>IFERROR(VLOOKUP(A3668,[3]Sheet1!$A:$G,6,FALSE),0)</f>
        <v>0</v>
      </c>
      <c r="Q3668" s="18">
        <f>IFERROR(VLOOKUP(A3668,[3]Sheet1!$A:$G,7,FALSE),0)</f>
        <v>0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Não</v>
      </c>
      <c r="U3668" s="18" t="str">
        <f t="shared" si="344"/>
        <v>Não</v>
      </c>
      <c r="V3668" s="18" t="str">
        <f t="shared" si="345"/>
        <v>Não</v>
      </c>
      <c r="W3668" s="18" t="str">
        <f t="shared" si="346"/>
        <v>Não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IFERROR(VLOOKUP(A3669,[1]Monitoramento_Base_somente_disp!$A:$J,4,FALSE),0)</f>
        <v>0</v>
      </c>
      <c r="C3669" s="18">
        <f>IFERROR(VLOOKUP(A3669,[1]Monitoramento_Base_somente_disp!$A:$J,5,FALSE),0)</f>
        <v>0</v>
      </c>
      <c r="D3669" s="18">
        <f>IFERROR(VLOOKUP(A3669,[1]Monitoramento_Base_somente_disp!$A:$J,6,FALSE),0)</f>
        <v>0</v>
      </c>
      <c r="E3669" s="18">
        <f>IFERROR(VLOOKUP(A3669,[1]Monitoramento_Base_somente_disp!$A:$J,7,FALSE),0)</f>
        <v>0</v>
      </c>
      <c r="F3669" s="18">
        <f>IFERROR(VLOOKUP(A3669,[1]Monitoramento_Base_somente_disp!$A:$J,8,FALSE),0)</f>
        <v>0</v>
      </c>
      <c r="G3669" s="18">
        <f>IFERROR(VLOOKUP(A3669,[1]Monitoramento_Base_somente_disp!$A:$J,9,FALSE),0)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IFERROR(VLOOKUP(A3670,[1]Monitoramento_Base_somente_disp!$A:$J,4,FALSE),0)</f>
        <v>45972</v>
      </c>
      <c r="C3670" s="18">
        <f>IFERROR(VLOOKUP(A3670,[1]Monitoramento_Base_somente_disp!$A:$J,5,FALSE),0)</f>
        <v>8778152</v>
      </c>
      <c r="D3670" s="18">
        <f>IFERROR(VLOOKUP(A3670,[1]Monitoramento_Base_somente_disp!$A:$J,6,FALSE),0)</f>
        <v>0</v>
      </c>
      <c r="E3670" s="18">
        <f>IFERROR(VLOOKUP(A3670,[1]Monitoramento_Base_somente_disp!$A:$J,7,FALSE),0)</f>
        <v>0</v>
      </c>
      <c r="F3670" s="18">
        <f>IFERROR(VLOOKUP(A3670,[1]Monitoramento_Base_somente_disp!$A:$J,8,FALSE),0)</f>
        <v>0</v>
      </c>
      <c r="G3670" s="18">
        <f>IFERROR(VLOOKUP(A3670,[1]Monitoramento_Base_somente_disp!$A:$J,9,FALSE),0)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Não</v>
      </c>
      <c r="W3670" s="18" t="str">
        <f t="shared" si="346"/>
        <v>Não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>
        <f>IFERROR(VLOOKUP(A3671,[1]Monitoramento_Base_somente_disp!$A:$J,4,FALSE),0)</f>
        <v>0</v>
      </c>
      <c r="C3671" s="18">
        <f>IFERROR(VLOOKUP(A3671,[1]Monitoramento_Base_somente_disp!$A:$J,5,FALSE),0)</f>
        <v>11292675</v>
      </c>
      <c r="D3671" s="18">
        <f>IFERROR(VLOOKUP(A3671,[1]Monitoramento_Base_somente_disp!$A:$J,6,FALSE),0)</f>
        <v>0</v>
      </c>
      <c r="E3671" s="18">
        <f>IFERROR(VLOOKUP(A3671,[1]Monitoramento_Base_somente_disp!$A:$J,7,FALSE),0)</f>
        <v>0</v>
      </c>
      <c r="F3671" s="18">
        <f>IFERROR(VLOOKUP(A3671,[1]Monitoramento_Base_somente_disp!$A:$J,8,FALSE),0)</f>
        <v>0</v>
      </c>
      <c r="G3671" s="18">
        <f>IFERROR(VLOOKUP(A3671,[1]Monitoramento_Base_somente_disp!$A:$J,9,FALSE),0)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Não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IFERROR(VLOOKUP(A3672,[1]Monitoramento_Base_somente_disp!$A:$J,4,FALSE),0)</f>
        <v>0</v>
      </c>
      <c r="C3672" s="18">
        <f>IFERROR(VLOOKUP(A3672,[1]Monitoramento_Base_somente_disp!$A:$J,5,FALSE),0)</f>
        <v>0</v>
      </c>
      <c r="D3672" s="18">
        <f>IFERROR(VLOOKUP(A3672,[1]Monitoramento_Base_somente_disp!$A:$J,6,FALSE),0)</f>
        <v>0</v>
      </c>
      <c r="E3672" s="18">
        <f>IFERROR(VLOOKUP(A3672,[1]Monitoramento_Base_somente_disp!$A:$J,7,FALSE),0)</f>
        <v>0</v>
      </c>
      <c r="F3672" s="18">
        <f>IFERROR(VLOOKUP(A3672,[1]Monitoramento_Base_somente_disp!$A:$J,8,FALSE),0)</f>
        <v>0</v>
      </c>
      <c r="G3672" s="18">
        <f>IFERROR(VLOOKUP(A3672,[1]Monitoramento_Base_somente_disp!$A:$J,9,FALSE),0)</f>
        <v>0</v>
      </c>
      <c r="H3672" s="18">
        <f>IFERROR(VLOOKUP(A3672,[2]Sheet1!$A:$I,4,FALSE),0)</f>
        <v>0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Não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Não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IFERROR(VLOOKUP(A3673,[1]Monitoramento_Base_somente_disp!$A:$J,4,FALSE),0)</f>
        <v>55</v>
      </c>
      <c r="C3673" s="18">
        <f>IFERROR(VLOOKUP(A3673,[1]Monitoramento_Base_somente_disp!$A:$J,5,FALSE),0)</f>
        <v>11616263</v>
      </c>
      <c r="D3673" s="18">
        <f>IFERROR(VLOOKUP(A3673,[1]Monitoramento_Base_somente_disp!$A:$J,6,FALSE),0)</f>
        <v>0</v>
      </c>
      <c r="E3673" s="18">
        <f>IFERROR(VLOOKUP(A3673,[1]Monitoramento_Base_somente_disp!$A:$J,7,FALSE),0)</f>
        <v>0</v>
      </c>
      <c r="F3673" s="18">
        <f>IFERROR(VLOOKUP(A3673,[1]Monitoramento_Base_somente_disp!$A:$J,8,FALSE),0)</f>
        <v>0</v>
      </c>
      <c r="G3673" s="18">
        <f>IFERROR(VLOOKUP(A3673,[1]Monitoramento_Base_somente_disp!$A:$J,9,FALSE),0)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0</v>
      </c>
      <c r="O3673" s="18">
        <f>IFERROR(VLOOKUP(A3673,[3]Sheet1!$A:$G,5,FALSE),0)</f>
        <v>0</v>
      </c>
      <c r="P3673" s="18">
        <f>IFERROR(VLOOKUP(A3673,[3]Sheet1!$A:$G,6,FALSE),0)</f>
        <v>0</v>
      </c>
      <c r="Q3673" s="18">
        <f>IFERROR(VLOOKUP(A3673,[3]Sheet1!$A:$G,7,FALSE),0)</f>
        <v>0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Não</v>
      </c>
      <c r="W3673" s="18" t="str">
        <f t="shared" si="346"/>
        <v>Não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>
        <f>IFERROR(VLOOKUP(A3674,[1]Monitoramento_Base_somente_disp!$A:$J,4,FALSE),0)</f>
        <v>0</v>
      </c>
      <c r="C3674" s="18">
        <f>IFERROR(VLOOKUP(A3674,[1]Monitoramento_Base_somente_disp!$A:$J,5,FALSE),0)</f>
        <v>24134594</v>
      </c>
      <c r="D3674" s="18">
        <f>IFERROR(VLOOKUP(A3674,[1]Monitoramento_Base_somente_disp!$A:$J,6,FALSE),0)</f>
        <v>0</v>
      </c>
      <c r="E3674" s="18">
        <f>IFERROR(VLOOKUP(A3674,[1]Monitoramento_Base_somente_disp!$A:$J,7,FALSE),0)</f>
        <v>0</v>
      </c>
      <c r="F3674" s="18">
        <f>IFERROR(VLOOKUP(A3674,[1]Monitoramento_Base_somente_disp!$A:$J,8,FALSE),0)</f>
        <v>0</v>
      </c>
      <c r="G3674" s="18">
        <f>IFERROR(VLOOKUP(A3674,[1]Monitoramento_Base_somente_disp!$A:$J,9,FALSE),0)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142570</v>
      </c>
      <c r="O3674" s="18">
        <f>IFERROR(VLOOKUP(A3674,[3]Sheet1!$A:$G,5,FALSE),0)</f>
        <v>0</v>
      </c>
      <c r="P3674" s="18">
        <f>IFERROR(VLOOKUP(A3674,[3]Sheet1!$A:$G,6,FALSE),0)</f>
        <v>0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Não</v>
      </c>
      <c r="W3674" s="18" t="str">
        <f t="shared" si="346"/>
        <v>Não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IFERROR(VLOOKUP(A3675,[1]Monitoramento_Base_somente_disp!$A:$J,4,FALSE),0)</f>
        <v>0</v>
      </c>
      <c r="C3675" s="18">
        <f>IFERROR(VLOOKUP(A3675,[1]Monitoramento_Base_somente_disp!$A:$J,5,FALSE),0)</f>
        <v>0</v>
      </c>
      <c r="D3675" s="18">
        <f>IFERROR(VLOOKUP(A3675,[1]Monitoramento_Base_somente_disp!$A:$J,6,FALSE),0)</f>
        <v>0</v>
      </c>
      <c r="E3675" s="18">
        <f>IFERROR(VLOOKUP(A3675,[1]Monitoramento_Base_somente_disp!$A:$J,7,FALSE),0)</f>
        <v>0</v>
      </c>
      <c r="F3675" s="18">
        <f>IFERROR(VLOOKUP(A3675,[1]Monitoramento_Base_somente_disp!$A:$J,8,FALSE),0)</f>
        <v>0</v>
      </c>
      <c r="G3675" s="18">
        <f>IFERROR(VLOOKUP(A3675,[1]Monitoramento_Base_somente_disp!$A:$J,9,FALSE),0)</f>
        <v>0</v>
      </c>
      <c r="H3675" s="18">
        <f>IFERROR(VLOOKUP(A3675,[2]Sheet1!$A:$I,4,FALSE),0)</f>
        <v>0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Não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IFERROR(VLOOKUP(A3676,[1]Monitoramento_Base_somente_disp!$A:$J,4,FALSE),0)</f>
        <v>0</v>
      </c>
      <c r="C3676" s="18">
        <f>IFERROR(VLOOKUP(A3676,[1]Monitoramento_Base_somente_disp!$A:$J,5,FALSE),0)</f>
        <v>0</v>
      </c>
      <c r="D3676" s="18">
        <f>IFERROR(VLOOKUP(A3676,[1]Monitoramento_Base_somente_disp!$A:$J,6,FALSE),0)</f>
        <v>0</v>
      </c>
      <c r="E3676" s="18">
        <f>IFERROR(VLOOKUP(A3676,[1]Monitoramento_Base_somente_disp!$A:$J,7,FALSE),0)</f>
        <v>0</v>
      </c>
      <c r="F3676" s="18">
        <f>IFERROR(VLOOKUP(A3676,[1]Monitoramento_Base_somente_disp!$A:$J,8,FALSE),0)</f>
        <v>0</v>
      </c>
      <c r="G3676" s="18">
        <f>IFERROR(VLOOKUP(A3676,[1]Monitoramento_Base_somente_disp!$A:$J,9,FALSE),0)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0</v>
      </c>
      <c r="O3676" s="18">
        <f>IFERROR(VLOOKUP(A3676,[3]Sheet1!$A:$G,5,FALSE),0)</f>
        <v>0</v>
      </c>
      <c r="P3676" s="18">
        <f>IFERROR(VLOOKUP(A3676,[3]Sheet1!$A:$G,6,FALSE),0)</f>
        <v>0</v>
      </c>
      <c r="Q3676" s="18">
        <f>IFERROR(VLOOKUP(A3676,[3]Sheet1!$A:$G,7,FALSE),0)</f>
        <v>0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Não</v>
      </c>
      <c r="U3676" s="18" t="str">
        <f t="shared" si="344"/>
        <v>Não</v>
      </c>
      <c r="V3676" s="18" t="str">
        <f t="shared" si="345"/>
        <v>Não</v>
      </c>
      <c r="W3676" s="18" t="str">
        <f t="shared" si="346"/>
        <v>Não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IFERROR(VLOOKUP(A3677,[1]Monitoramento_Base_somente_disp!$A:$J,4,FALSE),0)</f>
        <v>0</v>
      </c>
      <c r="C3677" s="18">
        <f>IFERROR(VLOOKUP(A3677,[1]Monitoramento_Base_somente_disp!$A:$J,5,FALSE),0)</f>
        <v>0</v>
      </c>
      <c r="D3677" s="18">
        <f>IFERROR(VLOOKUP(A3677,[1]Monitoramento_Base_somente_disp!$A:$J,6,FALSE),0)</f>
        <v>0</v>
      </c>
      <c r="E3677" s="18">
        <f>IFERROR(VLOOKUP(A3677,[1]Monitoramento_Base_somente_disp!$A:$J,7,FALSE),0)</f>
        <v>0</v>
      </c>
      <c r="F3677" s="18">
        <f>IFERROR(VLOOKUP(A3677,[1]Monitoramento_Base_somente_disp!$A:$J,8,FALSE),0)</f>
        <v>0</v>
      </c>
      <c r="G3677" s="18">
        <f>IFERROR(VLOOKUP(A3677,[1]Monitoramento_Base_somente_disp!$A:$J,9,FALSE),0)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IFERROR(VLOOKUP(A3678,[1]Monitoramento_Base_somente_disp!$A:$J,4,FALSE),0)</f>
        <v>0</v>
      </c>
      <c r="C3678" s="18">
        <f>IFERROR(VLOOKUP(A3678,[1]Monitoramento_Base_somente_disp!$A:$J,5,FALSE),0)</f>
        <v>0</v>
      </c>
      <c r="D3678" s="18">
        <f>IFERROR(VLOOKUP(A3678,[1]Monitoramento_Base_somente_disp!$A:$J,6,FALSE),0)</f>
        <v>0</v>
      </c>
      <c r="E3678" s="18">
        <f>IFERROR(VLOOKUP(A3678,[1]Monitoramento_Base_somente_disp!$A:$J,7,FALSE),0)</f>
        <v>0</v>
      </c>
      <c r="F3678" s="18">
        <f>IFERROR(VLOOKUP(A3678,[1]Monitoramento_Base_somente_disp!$A:$J,8,FALSE),0)</f>
        <v>0</v>
      </c>
      <c r="G3678" s="18">
        <f>IFERROR(VLOOKUP(A3678,[1]Monitoramento_Base_somente_disp!$A:$J,9,FALSE),0)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IFERROR(VLOOKUP(A3679,[1]Monitoramento_Base_somente_disp!$A:$J,4,FALSE),0)</f>
        <v>0</v>
      </c>
      <c r="C3679" s="18">
        <f>IFERROR(VLOOKUP(A3679,[1]Monitoramento_Base_somente_disp!$A:$J,5,FALSE),0)</f>
        <v>0</v>
      </c>
      <c r="D3679" s="18">
        <f>IFERROR(VLOOKUP(A3679,[1]Monitoramento_Base_somente_disp!$A:$J,6,FALSE),0)</f>
        <v>0</v>
      </c>
      <c r="E3679" s="18">
        <f>IFERROR(VLOOKUP(A3679,[1]Monitoramento_Base_somente_disp!$A:$J,7,FALSE),0)</f>
        <v>0</v>
      </c>
      <c r="F3679" s="18">
        <f>IFERROR(VLOOKUP(A3679,[1]Monitoramento_Base_somente_disp!$A:$J,8,FALSE),0)</f>
        <v>0</v>
      </c>
      <c r="G3679" s="18">
        <f>IFERROR(VLOOKUP(A3679,[1]Monitoramento_Base_somente_disp!$A:$J,9,FALSE),0)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204371</v>
      </c>
      <c r="O3679" s="18">
        <f>IFERROR(VLOOKUP(A3679,[3]Sheet1!$A:$G,5,FALSE),0)</f>
        <v>0</v>
      </c>
      <c r="P3679" s="18">
        <f>IFERROR(VLOOKUP(A3679,[3]Sheet1!$A:$G,6,FALSE),0)</f>
        <v>0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Não</v>
      </c>
      <c r="V3679" s="18" t="str">
        <f t="shared" si="345"/>
        <v>Não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IFERROR(VLOOKUP(A3680,[1]Monitoramento_Base_somente_disp!$A:$J,4,FALSE),0)</f>
        <v>0</v>
      </c>
      <c r="C3680" s="18">
        <f>IFERROR(VLOOKUP(A3680,[1]Monitoramento_Base_somente_disp!$A:$J,5,FALSE),0)</f>
        <v>0</v>
      </c>
      <c r="D3680" s="18">
        <f>IFERROR(VLOOKUP(A3680,[1]Monitoramento_Base_somente_disp!$A:$J,6,FALSE),0)</f>
        <v>0</v>
      </c>
      <c r="E3680" s="18">
        <f>IFERROR(VLOOKUP(A3680,[1]Monitoramento_Base_somente_disp!$A:$J,7,FALSE),0)</f>
        <v>0</v>
      </c>
      <c r="F3680" s="18">
        <f>IFERROR(VLOOKUP(A3680,[1]Monitoramento_Base_somente_disp!$A:$J,8,FALSE),0)</f>
        <v>0</v>
      </c>
      <c r="G3680" s="18">
        <f>IFERROR(VLOOKUP(A3680,[1]Monitoramento_Base_somente_disp!$A:$J,9,FALSE),0)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IFERROR(VLOOKUP(A3681,[1]Monitoramento_Base_somente_disp!$A:$J,4,FALSE),0)</f>
        <v>0</v>
      </c>
      <c r="C3681" s="18">
        <f>IFERROR(VLOOKUP(A3681,[1]Monitoramento_Base_somente_disp!$A:$J,5,FALSE),0)</f>
        <v>0</v>
      </c>
      <c r="D3681" s="18">
        <f>IFERROR(VLOOKUP(A3681,[1]Monitoramento_Base_somente_disp!$A:$J,6,FALSE),0)</f>
        <v>0</v>
      </c>
      <c r="E3681" s="18">
        <f>IFERROR(VLOOKUP(A3681,[1]Monitoramento_Base_somente_disp!$A:$J,7,FALSE),0)</f>
        <v>0</v>
      </c>
      <c r="F3681" s="18">
        <f>IFERROR(VLOOKUP(A3681,[1]Monitoramento_Base_somente_disp!$A:$J,8,FALSE),0)</f>
        <v>0</v>
      </c>
      <c r="G3681" s="18">
        <f>IFERROR(VLOOKUP(A3681,[1]Monitoramento_Base_somente_disp!$A:$J,9,FALSE),0)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IFERROR(VLOOKUP(A3682,[1]Monitoramento_Base_somente_disp!$A:$J,4,FALSE),0)</f>
        <v>0</v>
      </c>
      <c r="C3682" s="18">
        <f>IFERROR(VLOOKUP(A3682,[1]Monitoramento_Base_somente_disp!$A:$J,5,FALSE),0)</f>
        <v>6112027</v>
      </c>
      <c r="D3682" s="18">
        <f>IFERROR(VLOOKUP(A3682,[1]Monitoramento_Base_somente_disp!$A:$J,6,FALSE),0)</f>
        <v>0</v>
      </c>
      <c r="E3682" s="18">
        <f>IFERROR(VLOOKUP(A3682,[1]Monitoramento_Base_somente_disp!$A:$J,7,FALSE),0)</f>
        <v>0</v>
      </c>
      <c r="F3682" s="18">
        <f>IFERROR(VLOOKUP(A3682,[1]Monitoramento_Base_somente_disp!$A:$J,8,FALSE),0)</f>
        <v>0</v>
      </c>
      <c r="G3682" s="18">
        <f>IFERROR(VLOOKUP(A3682,[1]Monitoramento_Base_somente_disp!$A:$J,9,FALSE),0)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Não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IFERROR(VLOOKUP(A3683,[1]Monitoramento_Base_somente_disp!$A:$J,4,FALSE),0)</f>
        <v>0</v>
      </c>
      <c r="C3683" s="18">
        <f>IFERROR(VLOOKUP(A3683,[1]Monitoramento_Base_somente_disp!$A:$J,5,FALSE),0)</f>
        <v>0</v>
      </c>
      <c r="D3683" s="18">
        <f>IFERROR(VLOOKUP(A3683,[1]Monitoramento_Base_somente_disp!$A:$J,6,FALSE),0)</f>
        <v>0</v>
      </c>
      <c r="E3683" s="18">
        <f>IFERROR(VLOOKUP(A3683,[1]Monitoramento_Base_somente_disp!$A:$J,7,FALSE),0)</f>
        <v>0</v>
      </c>
      <c r="F3683" s="18">
        <f>IFERROR(VLOOKUP(A3683,[1]Monitoramento_Base_somente_disp!$A:$J,8,FALSE),0)</f>
        <v>0</v>
      </c>
      <c r="G3683" s="18">
        <f>IFERROR(VLOOKUP(A3683,[1]Monitoramento_Base_somente_disp!$A:$J,9,FALSE),0)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IFERROR(VLOOKUP(A3684,[1]Monitoramento_Base_somente_disp!$A:$J,4,FALSE),0)</f>
        <v>0</v>
      </c>
      <c r="C3684" s="18">
        <f>IFERROR(VLOOKUP(A3684,[1]Monitoramento_Base_somente_disp!$A:$J,5,FALSE),0)</f>
        <v>0</v>
      </c>
      <c r="D3684" s="18">
        <f>IFERROR(VLOOKUP(A3684,[1]Monitoramento_Base_somente_disp!$A:$J,6,FALSE),0)</f>
        <v>0</v>
      </c>
      <c r="E3684" s="18">
        <f>IFERROR(VLOOKUP(A3684,[1]Monitoramento_Base_somente_disp!$A:$J,7,FALSE),0)</f>
        <v>0</v>
      </c>
      <c r="F3684" s="18">
        <f>IFERROR(VLOOKUP(A3684,[1]Monitoramento_Base_somente_disp!$A:$J,8,FALSE),0)</f>
        <v>0</v>
      </c>
      <c r="G3684" s="18">
        <f>IFERROR(VLOOKUP(A3684,[1]Monitoramento_Base_somente_disp!$A:$J,9,FALSE),0)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IFERROR(VLOOKUP(A3685,[1]Monitoramento_Base_somente_disp!$A:$J,4,FALSE),0)</f>
        <v>0</v>
      </c>
      <c r="C3685" s="18">
        <f>IFERROR(VLOOKUP(A3685,[1]Monitoramento_Base_somente_disp!$A:$J,5,FALSE),0)</f>
        <v>0</v>
      </c>
      <c r="D3685" s="18">
        <f>IFERROR(VLOOKUP(A3685,[1]Monitoramento_Base_somente_disp!$A:$J,6,FALSE),0)</f>
        <v>0</v>
      </c>
      <c r="E3685" s="18">
        <f>IFERROR(VLOOKUP(A3685,[1]Monitoramento_Base_somente_disp!$A:$J,7,FALSE),0)</f>
        <v>0</v>
      </c>
      <c r="F3685" s="18">
        <f>IFERROR(VLOOKUP(A3685,[1]Monitoramento_Base_somente_disp!$A:$J,8,FALSE),0)</f>
        <v>0</v>
      </c>
      <c r="G3685" s="18">
        <f>IFERROR(VLOOKUP(A3685,[1]Monitoramento_Base_somente_disp!$A:$J,9,FALSE),0)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0</v>
      </c>
      <c r="Q3685" s="18">
        <f>IFERROR(VLOOKUP(A3685,[3]Sheet1!$A:$G,7,FALSE),0)</f>
        <v>0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Não</v>
      </c>
      <c r="U3685" s="18" t="str">
        <f t="shared" si="344"/>
        <v>Não</v>
      </c>
      <c r="V3685" s="18" t="str">
        <f t="shared" si="345"/>
        <v>Não</v>
      </c>
      <c r="W3685" s="18" t="str">
        <f t="shared" si="346"/>
        <v>Não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IFERROR(VLOOKUP(A3686,[1]Monitoramento_Base_somente_disp!$A:$J,4,FALSE),0)</f>
        <v>0</v>
      </c>
      <c r="C3686" s="18">
        <f>IFERROR(VLOOKUP(A3686,[1]Monitoramento_Base_somente_disp!$A:$J,5,FALSE),0)</f>
        <v>0</v>
      </c>
      <c r="D3686" s="18">
        <f>IFERROR(VLOOKUP(A3686,[1]Monitoramento_Base_somente_disp!$A:$J,6,FALSE),0)</f>
        <v>0</v>
      </c>
      <c r="E3686" s="18">
        <f>IFERROR(VLOOKUP(A3686,[1]Monitoramento_Base_somente_disp!$A:$J,7,FALSE),0)</f>
        <v>0</v>
      </c>
      <c r="F3686" s="18">
        <f>IFERROR(VLOOKUP(A3686,[1]Monitoramento_Base_somente_disp!$A:$J,8,FALSE),0)</f>
        <v>0</v>
      </c>
      <c r="G3686" s="18">
        <f>IFERROR(VLOOKUP(A3686,[1]Monitoramento_Base_somente_disp!$A:$J,9,FALSE),0)</f>
        <v>0</v>
      </c>
      <c r="H3686" s="18">
        <f>IFERROR(VLOOKUP(A3686,[2]Sheet1!$A:$I,4,FALSE),0)</f>
        <v>0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Não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Não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IFERROR(VLOOKUP(A3687,[1]Monitoramento_Base_somente_disp!$A:$J,4,FALSE),0)</f>
        <v>0</v>
      </c>
      <c r="C3687" s="18">
        <f>IFERROR(VLOOKUP(A3687,[1]Monitoramento_Base_somente_disp!$A:$J,5,FALSE),0)</f>
        <v>0</v>
      </c>
      <c r="D3687" s="18">
        <f>IFERROR(VLOOKUP(A3687,[1]Monitoramento_Base_somente_disp!$A:$J,6,FALSE),0)</f>
        <v>0</v>
      </c>
      <c r="E3687" s="18">
        <f>IFERROR(VLOOKUP(A3687,[1]Monitoramento_Base_somente_disp!$A:$J,7,FALSE),0)</f>
        <v>0</v>
      </c>
      <c r="F3687" s="18">
        <f>IFERROR(VLOOKUP(A3687,[1]Monitoramento_Base_somente_disp!$A:$J,8,FALSE),0)</f>
        <v>0</v>
      </c>
      <c r="G3687" s="18">
        <f>IFERROR(VLOOKUP(A3687,[1]Monitoramento_Base_somente_disp!$A:$J,9,FALSE),0)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0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0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Não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Não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IFERROR(VLOOKUP(A3688,[1]Monitoramento_Base_somente_disp!$A:$J,4,FALSE),0)</f>
        <v>0</v>
      </c>
      <c r="C3688" s="18">
        <f>IFERROR(VLOOKUP(A3688,[1]Monitoramento_Base_somente_disp!$A:$J,5,FALSE),0)</f>
        <v>0</v>
      </c>
      <c r="D3688" s="18">
        <f>IFERROR(VLOOKUP(A3688,[1]Monitoramento_Base_somente_disp!$A:$J,6,FALSE),0)</f>
        <v>0</v>
      </c>
      <c r="E3688" s="18">
        <f>IFERROR(VLOOKUP(A3688,[1]Monitoramento_Base_somente_disp!$A:$J,7,FALSE),0)</f>
        <v>0</v>
      </c>
      <c r="F3688" s="18">
        <f>IFERROR(VLOOKUP(A3688,[1]Monitoramento_Base_somente_disp!$A:$J,8,FALSE),0)</f>
        <v>0</v>
      </c>
      <c r="G3688" s="18">
        <f>IFERROR(VLOOKUP(A3688,[1]Monitoramento_Base_somente_disp!$A:$J,9,FALSE),0)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IFERROR(VLOOKUP(A3689,[1]Monitoramento_Base_somente_disp!$A:$J,4,FALSE),0)</f>
        <v>0</v>
      </c>
      <c r="C3689" s="18">
        <f>IFERROR(VLOOKUP(A3689,[1]Monitoramento_Base_somente_disp!$A:$J,5,FALSE),0)</f>
        <v>0</v>
      </c>
      <c r="D3689" s="18">
        <f>IFERROR(VLOOKUP(A3689,[1]Monitoramento_Base_somente_disp!$A:$J,6,FALSE),0)</f>
        <v>0</v>
      </c>
      <c r="E3689" s="18">
        <f>IFERROR(VLOOKUP(A3689,[1]Monitoramento_Base_somente_disp!$A:$J,7,FALSE),0)</f>
        <v>0</v>
      </c>
      <c r="F3689" s="18">
        <f>IFERROR(VLOOKUP(A3689,[1]Monitoramento_Base_somente_disp!$A:$J,8,FALSE),0)</f>
        <v>0</v>
      </c>
      <c r="G3689" s="18">
        <f>IFERROR(VLOOKUP(A3689,[1]Monitoramento_Base_somente_disp!$A:$J,9,FALSE),0)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0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Não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IFERROR(VLOOKUP(A3690,[1]Monitoramento_Base_somente_disp!$A:$J,4,FALSE),0)</f>
        <v>0</v>
      </c>
      <c r="C3690" s="18">
        <f>IFERROR(VLOOKUP(A3690,[1]Monitoramento_Base_somente_disp!$A:$J,5,FALSE),0)</f>
        <v>0</v>
      </c>
      <c r="D3690" s="18">
        <f>IFERROR(VLOOKUP(A3690,[1]Monitoramento_Base_somente_disp!$A:$J,6,FALSE),0)</f>
        <v>0</v>
      </c>
      <c r="E3690" s="18">
        <f>IFERROR(VLOOKUP(A3690,[1]Monitoramento_Base_somente_disp!$A:$J,7,FALSE),0)</f>
        <v>0</v>
      </c>
      <c r="F3690" s="18">
        <f>IFERROR(VLOOKUP(A3690,[1]Monitoramento_Base_somente_disp!$A:$J,8,FALSE),0)</f>
        <v>0</v>
      </c>
      <c r="G3690" s="18">
        <f>IFERROR(VLOOKUP(A3690,[1]Monitoramento_Base_somente_disp!$A:$J,9,FALSE),0)</f>
        <v>0</v>
      </c>
      <c r="H3690" s="18">
        <f>IFERROR(VLOOKUP(A3690,[2]Sheet1!$A:$I,4,FALSE),0)</f>
        <v>367507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Não</v>
      </c>
      <c r="V3690" s="18" t="str">
        <f t="shared" si="345"/>
        <v>Não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IFERROR(VLOOKUP(A3691,[1]Monitoramento_Base_somente_disp!$A:$J,4,FALSE),0)</f>
        <v>0</v>
      </c>
      <c r="C3691" s="18">
        <f>IFERROR(VLOOKUP(A3691,[1]Monitoramento_Base_somente_disp!$A:$J,5,FALSE),0)</f>
        <v>0</v>
      </c>
      <c r="D3691" s="18">
        <f>IFERROR(VLOOKUP(A3691,[1]Monitoramento_Base_somente_disp!$A:$J,6,FALSE),0)</f>
        <v>0</v>
      </c>
      <c r="E3691" s="18">
        <f>IFERROR(VLOOKUP(A3691,[1]Monitoramento_Base_somente_disp!$A:$J,7,FALSE),0)</f>
        <v>0</v>
      </c>
      <c r="F3691" s="18">
        <f>IFERROR(VLOOKUP(A3691,[1]Monitoramento_Base_somente_disp!$A:$J,8,FALSE),0)</f>
        <v>0</v>
      </c>
      <c r="G3691" s="18">
        <f>IFERROR(VLOOKUP(A3691,[1]Monitoramento_Base_somente_disp!$A:$J,9,FALSE),0)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0</v>
      </c>
      <c r="O3691" s="18">
        <f>IFERROR(VLOOKUP(A3691,[3]Sheet1!$A:$G,5,FALSE),0)</f>
        <v>0</v>
      </c>
      <c r="P3691" s="18">
        <f>IFERROR(VLOOKUP(A3691,[3]Sheet1!$A:$G,6,FALSE),0)</f>
        <v>0</v>
      </c>
      <c r="Q3691" s="18">
        <f>IFERROR(VLOOKUP(A3691,[3]Sheet1!$A:$G,7,FALSE),0)</f>
        <v>0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Não</v>
      </c>
      <c r="U3691" s="18" t="str">
        <f t="shared" si="344"/>
        <v>Não</v>
      </c>
      <c r="V3691" s="18" t="str">
        <f t="shared" si="345"/>
        <v>Não</v>
      </c>
      <c r="W3691" s="18" t="str">
        <f t="shared" si="346"/>
        <v>Não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IFERROR(VLOOKUP(A3692,[1]Monitoramento_Base_somente_disp!$A:$J,4,FALSE),0)</f>
        <v>0</v>
      </c>
      <c r="C3692" s="18">
        <f>IFERROR(VLOOKUP(A3692,[1]Monitoramento_Base_somente_disp!$A:$J,5,FALSE),0)</f>
        <v>0</v>
      </c>
      <c r="D3692" s="18">
        <f>IFERROR(VLOOKUP(A3692,[1]Monitoramento_Base_somente_disp!$A:$J,6,FALSE),0)</f>
        <v>0</v>
      </c>
      <c r="E3692" s="18">
        <f>IFERROR(VLOOKUP(A3692,[1]Monitoramento_Base_somente_disp!$A:$J,7,FALSE),0)</f>
        <v>0</v>
      </c>
      <c r="F3692" s="18">
        <f>IFERROR(VLOOKUP(A3692,[1]Monitoramento_Base_somente_disp!$A:$J,8,FALSE),0)</f>
        <v>0</v>
      </c>
      <c r="G3692" s="18">
        <f>IFERROR(VLOOKUP(A3692,[1]Monitoramento_Base_somente_disp!$A:$J,9,FALSE),0)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IFERROR(VLOOKUP(A3693,[1]Monitoramento_Base_somente_disp!$A:$J,4,FALSE),0)</f>
        <v>0</v>
      </c>
      <c r="C3693" s="18">
        <f>IFERROR(VLOOKUP(A3693,[1]Monitoramento_Base_somente_disp!$A:$J,5,FALSE),0)</f>
        <v>0</v>
      </c>
      <c r="D3693" s="18">
        <f>IFERROR(VLOOKUP(A3693,[1]Monitoramento_Base_somente_disp!$A:$J,6,FALSE),0)</f>
        <v>0</v>
      </c>
      <c r="E3693" s="18">
        <f>IFERROR(VLOOKUP(A3693,[1]Monitoramento_Base_somente_disp!$A:$J,7,FALSE),0)</f>
        <v>0</v>
      </c>
      <c r="F3693" s="18">
        <f>IFERROR(VLOOKUP(A3693,[1]Monitoramento_Base_somente_disp!$A:$J,8,FALSE),0)</f>
        <v>0</v>
      </c>
      <c r="G3693" s="18">
        <f>IFERROR(VLOOKUP(A3693,[1]Monitoramento_Base_somente_disp!$A:$J,9,FALSE),0)</f>
        <v>0</v>
      </c>
      <c r="H3693" s="18">
        <f>IFERROR(VLOOKUP(A3693,[2]Sheet1!$A:$I,4,FALSE),0)</f>
        <v>0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Não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IFERROR(VLOOKUP(A3694,[1]Monitoramento_Base_somente_disp!$A:$J,4,FALSE),0)</f>
        <v>0</v>
      </c>
      <c r="C3694" s="18">
        <f>IFERROR(VLOOKUP(A3694,[1]Monitoramento_Base_somente_disp!$A:$J,5,FALSE),0)</f>
        <v>0</v>
      </c>
      <c r="D3694" s="18">
        <f>IFERROR(VLOOKUP(A3694,[1]Monitoramento_Base_somente_disp!$A:$J,6,FALSE),0)</f>
        <v>0</v>
      </c>
      <c r="E3694" s="18">
        <f>IFERROR(VLOOKUP(A3694,[1]Monitoramento_Base_somente_disp!$A:$J,7,FALSE),0)</f>
        <v>0</v>
      </c>
      <c r="F3694" s="18">
        <f>IFERROR(VLOOKUP(A3694,[1]Monitoramento_Base_somente_disp!$A:$J,8,FALSE),0)</f>
        <v>0</v>
      </c>
      <c r="G3694" s="18">
        <f>IFERROR(VLOOKUP(A3694,[1]Monitoramento_Base_somente_disp!$A:$J,9,FALSE),0)</f>
        <v>0</v>
      </c>
      <c r="H3694" s="18">
        <f>IFERROR(VLOOKUP(A3694,[2]Sheet1!$A:$I,4,FALSE),0)</f>
        <v>0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Não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IFERROR(VLOOKUP(A3695,[1]Monitoramento_Base_somente_disp!$A:$J,4,FALSE),0)</f>
        <v>0</v>
      </c>
      <c r="C3695" s="18">
        <f>IFERROR(VLOOKUP(A3695,[1]Monitoramento_Base_somente_disp!$A:$J,5,FALSE),0)</f>
        <v>0</v>
      </c>
      <c r="D3695" s="18">
        <f>IFERROR(VLOOKUP(A3695,[1]Monitoramento_Base_somente_disp!$A:$J,6,FALSE),0)</f>
        <v>0</v>
      </c>
      <c r="E3695" s="18">
        <f>IFERROR(VLOOKUP(A3695,[1]Monitoramento_Base_somente_disp!$A:$J,7,FALSE),0)</f>
        <v>0</v>
      </c>
      <c r="F3695" s="18">
        <f>IFERROR(VLOOKUP(A3695,[1]Monitoramento_Base_somente_disp!$A:$J,8,FALSE),0)</f>
        <v>0</v>
      </c>
      <c r="G3695" s="18">
        <f>IFERROR(VLOOKUP(A3695,[1]Monitoramento_Base_somente_disp!$A:$J,9,FALSE),0)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11855</v>
      </c>
      <c r="O3695" s="18">
        <f>IFERROR(VLOOKUP(A3695,[3]Sheet1!$A:$G,5,FALSE),0)</f>
        <v>0</v>
      </c>
      <c r="P3695" s="18">
        <f>IFERROR(VLOOKUP(A3695,[3]Sheet1!$A:$G,6,FALSE),0)</f>
        <v>0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Não</v>
      </c>
      <c r="V3695" s="18" t="str">
        <f t="shared" si="345"/>
        <v>Não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IFERROR(VLOOKUP(A3696,[1]Monitoramento_Base_somente_disp!$A:$J,4,FALSE),0)</f>
        <v>0</v>
      </c>
      <c r="C3696" s="18">
        <f>IFERROR(VLOOKUP(A3696,[1]Monitoramento_Base_somente_disp!$A:$J,5,FALSE),0)</f>
        <v>7848713</v>
      </c>
      <c r="D3696" s="18">
        <f>IFERROR(VLOOKUP(A3696,[1]Monitoramento_Base_somente_disp!$A:$J,6,FALSE),0)</f>
        <v>0</v>
      </c>
      <c r="E3696" s="18">
        <f>IFERROR(VLOOKUP(A3696,[1]Monitoramento_Base_somente_disp!$A:$J,7,FALSE),0)</f>
        <v>0</v>
      </c>
      <c r="F3696" s="18">
        <f>IFERROR(VLOOKUP(A3696,[1]Monitoramento_Base_somente_disp!$A:$J,8,FALSE),0)</f>
        <v>0</v>
      </c>
      <c r="G3696" s="18">
        <f>IFERROR(VLOOKUP(A3696,[1]Monitoramento_Base_somente_disp!$A:$J,9,FALSE),0)</f>
        <v>0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Não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IFERROR(VLOOKUP(A3697,[1]Monitoramento_Base_somente_disp!$A:$J,4,FALSE),0)</f>
        <v>0</v>
      </c>
      <c r="C3697" s="18">
        <f>IFERROR(VLOOKUP(A3697,[1]Monitoramento_Base_somente_disp!$A:$J,5,FALSE),0)</f>
        <v>0</v>
      </c>
      <c r="D3697" s="18">
        <f>IFERROR(VLOOKUP(A3697,[1]Monitoramento_Base_somente_disp!$A:$J,6,FALSE),0)</f>
        <v>0</v>
      </c>
      <c r="E3697" s="18">
        <f>IFERROR(VLOOKUP(A3697,[1]Monitoramento_Base_somente_disp!$A:$J,7,FALSE),0)</f>
        <v>0</v>
      </c>
      <c r="F3697" s="18">
        <f>IFERROR(VLOOKUP(A3697,[1]Monitoramento_Base_somente_disp!$A:$J,8,FALSE),0)</f>
        <v>0</v>
      </c>
      <c r="G3697" s="18">
        <f>IFERROR(VLOOKUP(A3697,[1]Monitoramento_Base_somente_disp!$A:$J,9,FALSE),0)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85359</v>
      </c>
      <c r="O3697" s="18">
        <f>IFERROR(VLOOKUP(A3697,[3]Sheet1!$A:$G,5,FALSE),0)</f>
        <v>0</v>
      </c>
      <c r="P3697" s="18">
        <f>IFERROR(VLOOKUP(A3697,[3]Sheet1!$A:$G,6,FALSE),0)</f>
        <v>0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Não</v>
      </c>
      <c r="V3697" s="18" t="str">
        <f t="shared" si="345"/>
        <v>Não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IFERROR(VLOOKUP(A3698,[1]Monitoramento_Base_somente_disp!$A:$J,4,FALSE),0)</f>
        <v>0</v>
      </c>
      <c r="C3698" s="18">
        <f>IFERROR(VLOOKUP(A3698,[1]Monitoramento_Base_somente_disp!$A:$J,5,FALSE),0)</f>
        <v>0</v>
      </c>
      <c r="D3698" s="18">
        <f>IFERROR(VLOOKUP(A3698,[1]Monitoramento_Base_somente_disp!$A:$J,6,FALSE),0)</f>
        <v>0</v>
      </c>
      <c r="E3698" s="18">
        <f>IFERROR(VLOOKUP(A3698,[1]Monitoramento_Base_somente_disp!$A:$J,7,FALSE),0)</f>
        <v>0</v>
      </c>
      <c r="F3698" s="18">
        <f>IFERROR(VLOOKUP(A3698,[1]Monitoramento_Base_somente_disp!$A:$J,8,FALSE),0)</f>
        <v>0</v>
      </c>
      <c r="G3698" s="18">
        <f>IFERROR(VLOOKUP(A3698,[1]Monitoramento_Base_somente_disp!$A:$J,9,FALSE),0)</f>
        <v>0</v>
      </c>
      <c r="H3698" s="18">
        <f>IFERROR(VLOOKUP(A3698,[2]Sheet1!$A:$I,4,FALSE),0)</f>
        <v>0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Não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Não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IFERROR(VLOOKUP(A3699,[1]Monitoramento_Base_somente_disp!$A:$J,4,FALSE),0)</f>
        <v>0</v>
      </c>
      <c r="C3699" s="18">
        <f>IFERROR(VLOOKUP(A3699,[1]Monitoramento_Base_somente_disp!$A:$J,5,FALSE),0)</f>
        <v>0</v>
      </c>
      <c r="D3699" s="18">
        <f>IFERROR(VLOOKUP(A3699,[1]Monitoramento_Base_somente_disp!$A:$J,6,FALSE),0)</f>
        <v>0</v>
      </c>
      <c r="E3699" s="18">
        <f>IFERROR(VLOOKUP(A3699,[1]Monitoramento_Base_somente_disp!$A:$J,7,FALSE),0)</f>
        <v>0</v>
      </c>
      <c r="F3699" s="18">
        <f>IFERROR(VLOOKUP(A3699,[1]Monitoramento_Base_somente_disp!$A:$J,8,FALSE),0)</f>
        <v>0</v>
      </c>
      <c r="G3699" s="18">
        <f>IFERROR(VLOOKUP(A3699,[1]Monitoramento_Base_somente_disp!$A:$J,9,FALSE),0)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IFERROR(VLOOKUP(A3700,[1]Monitoramento_Base_somente_disp!$A:$J,4,FALSE),0)</f>
        <v>0</v>
      </c>
      <c r="C3700" s="18">
        <f>IFERROR(VLOOKUP(A3700,[1]Monitoramento_Base_somente_disp!$A:$J,5,FALSE),0)</f>
        <v>0</v>
      </c>
      <c r="D3700" s="18">
        <f>IFERROR(VLOOKUP(A3700,[1]Monitoramento_Base_somente_disp!$A:$J,6,FALSE),0)</f>
        <v>0</v>
      </c>
      <c r="E3700" s="18">
        <f>IFERROR(VLOOKUP(A3700,[1]Monitoramento_Base_somente_disp!$A:$J,7,FALSE),0)</f>
        <v>0</v>
      </c>
      <c r="F3700" s="18">
        <f>IFERROR(VLOOKUP(A3700,[1]Monitoramento_Base_somente_disp!$A:$J,8,FALSE),0)</f>
        <v>0</v>
      </c>
      <c r="G3700" s="18">
        <f>IFERROR(VLOOKUP(A3700,[1]Monitoramento_Base_somente_disp!$A:$J,9,FALSE),0)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IFERROR(VLOOKUP(A3701,[1]Monitoramento_Base_somente_disp!$A:$J,4,FALSE),0)</f>
        <v>0</v>
      </c>
      <c r="C3701" s="18">
        <f>IFERROR(VLOOKUP(A3701,[1]Monitoramento_Base_somente_disp!$A:$J,5,FALSE),0)</f>
        <v>2675307</v>
      </c>
      <c r="D3701" s="18">
        <f>IFERROR(VLOOKUP(A3701,[1]Monitoramento_Base_somente_disp!$A:$J,6,FALSE),0)</f>
        <v>0</v>
      </c>
      <c r="E3701" s="18">
        <f>IFERROR(VLOOKUP(A3701,[1]Monitoramento_Base_somente_disp!$A:$J,7,FALSE),0)</f>
        <v>0</v>
      </c>
      <c r="F3701" s="18">
        <f>IFERROR(VLOOKUP(A3701,[1]Monitoramento_Base_somente_disp!$A:$J,8,FALSE),0)</f>
        <v>0</v>
      </c>
      <c r="G3701" s="18">
        <f>IFERROR(VLOOKUP(A3701,[1]Monitoramento_Base_somente_disp!$A:$J,9,FALSE),0)</f>
        <v>0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Não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IFERROR(VLOOKUP(A3702,[1]Monitoramento_Base_somente_disp!$A:$J,4,FALSE),0)</f>
        <v>0</v>
      </c>
      <c r="C3702" s="18">
        <f>IFERROR(VLOOKUP(A3702,[1]Monitoramento_Base_somente_disp!$A:$J,5,FALSE),0)</f>
        <v>0</v>
      </c>
      <c r="D3702" s="18">
        <f>IFERROR(VLOOKUP(A3702,[1]Monitoramento_Base_somente_disp!$A:$J,6,FALSE),0)</f>
        <v>0</v>
      </c>
      <c r="E3702" s="18">
        <f>IFERROR(VLOOKUP(A3702,[1]Monitoramento_Base_somente_disp!$A:$J,7,FALSE),0)</f>
        <v>0</v>
      </c>
      <c r="F3702" s="18">
        <f>IFERROR(VLOOKUP(A3702,[1]Monitoramento_Base_somente_disp!$A:$J,8,FALSE),0)</f>
        <v>0</v>
      </c>
      <c r="G3702" s="18">
        <f>IFERROR(VLOOKUP(A3702,[1]Monitoramento_Base_somente_disp!$A:$J,9,FALSE),0)</f>
        <v>0</v>
      </c>
      <c r="H3702" s="18">
        <f>IFERROR(VLOOKUP(A3702,[2]Sheet1!$A:$I,4,FALSE),0)</f>
        <v>298449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Não</v>
      </c>
      <c r="V3702" s="18" t="str">
        <f t="shared" si="345"/>
        <v>Não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IFERROR(VLOOKUP(A3703,[1]Monitoramento_Base_somente_disp!$A:$J,4,FALSE),0)</f>
        <v>209199</v>
      </c>
      <c r="C3703" s="18">
        <f>IFERROR(VLOOKUP(A3703,[1]Monitoramento_Base_somente_disp!$A:$J,5,FALSE),0)</f>
        <v>25425891</v>
      </c>
      <c r="D3703" s="18">
        <f>IFERROR(VLOOKUP(A3703,[1]Monitoramento_Base_somente_disp!$A:$J,6,FALSE),0)</f>
        <v>0</v>
      </c>
      <c r="E3703" s="18">
        <f>IFERROR(VLOOKUP(A3703,[1]Monitoramento_Base_somente_disp!$A:$J,7,FALSE),0)</f>
        <v>0</v>
      </c>
      <c r="F3703" s="18">
        <f>IFERROR(VLOOKUP(A3703,[1]Monitoramento_Base_somente_disp!$A:$J,8,FALSE),0)</f>
        <v>0</v>
      </c>
      <c r="G3703" s="18">
        <f>IFERROR(VLOOKUP(A3703,[1]Monitoramento_Base_somente_disp!$A:$J,9,FALSE),0)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Não</v>
      </c>
      <c r="W3703" s="18" t="str">
        <f t="shared" si="346"/>
        <v>Não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IFERROR(VLOOKUP(A3704,[1]Monitoramento_Base_somente_disp!$A:$J,4,FALSE),0)</f>
        <v>0</v>
      </c>
      <c r="C3704" s="18">
        <f>IFERROR(VLOOKUP(A3704,[1]Monitoramento_Base_somente_disp!$A:$J,5,FALSE),0)</f>
        <v>0</v>
      </c>
      <c r="D3704" s="18">
        <f>IFERROR(VLOOKUP(A3704,[1]Monitoramento_Base_somente_disp!$A:$J,6,FALSE),0)</f>
        <v>0</v>
      </c>
      <c r="E3704" s="18">
        <f>IFERROR(VLOOKUP(A3704,[1]Monitoramento_Base_somente_disp!$A:$J,7,FALSE),0)</f>
        <v>0</v>
      </c>
      <c r="F3704" s="18">
        <f>IFERROR(VLOOKUP(A3704,[1]Monitoramento_Base_somente_disp!$A:$J,8,FALSE),0)</f>
        <v>0</v>
      </c>
      <c r="G3704" s="18">
        <f>IFERROR(VLOOKUP(A3704,[1]Monitoramento_Base_somente_disp!$A:$J,9,FALSE),0)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0</v>
      </c>
      <c r="O3704" s="18">
        <f>IFERROR(VLOOKUP(A3704,[3]Sheet1!$A:$G,5,FALSE),0)</f>
        <v>0</v>
      </c>
      <c r="P3704" s="18">
        <f>IFERROR(VLOOKUP(A3704,[3]Sheet1!$A:$G,6,FALSE),0)</f>
        <v>0</v>
      </c>
      <c r="Q3704" s="18">
        <f>IFERROR(VLOOKUP(A3704,[3]Sheet1!$A:$G,7,FALSE),0)</f>
        <v>0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Não</v>
      </c>
      <c r="U3704" s="18" t="str">
        <f t="shared" si="344"/>
        <v>Não</v>
      </c>
      <c r="V3704" s="18" t="str">
        <f t="shared" si="345"/>
        <v>Não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IFERROR(VLOOKUP(A3705,[1]Monitoramento_Base_somente_disp!$A:$J,4,FALSE),0)</f>
        <v>0</v>
      </c>
      <c r="C3705" s="18">
        <f>IFERROR(VLOOKUP(A3705,[1]Monitoramento_Base_somente_disp!$A:$J,5,FALSE),0)</f>
        <v>0</v>
      </c>
      <c r="D3705" s="18">
        <f>IFERROR(VLOOKUP(A3705,[1]Monitoramento_Base_somente_disp!$A:$J,6,FALSE),0)</f>
        <v>0</v>
      </c>
      <c r="E3705" s="18">
        <f>IFERROR(VLOOKUP(A3705,[1]Monitoramento_Base_somente_disp!$A:$J,7,FALSE),0)</f>
        <v>0</v>
      </c>
      <c r="F3705" s="18">
        <f>IFERROR(VLOOKUP(A3705,[1]Monitoramento_Base_somente_disp!$A:$J,8,FALSE),0)</f>
        <v>0</v>
      </c>
      <c r="G3705" s="18">
        <f>IFERROR(VLOOKUP(A3705,[1]Monitoramento_Base_somente_disp!$A:$J,9,FALSE),0)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IFERROR(VLOOKUP(A3706,[1]Monitoramento_Base_somente_disp!$A:$J,4,FALSE),0)</f>
        <v>0</v>
      </c>
      <c r="C3706" s="18">
        <f>IFERROR(VLOOKUP(A3706,[1]Monitoramento_Base_somente_disp!$A:$J,5,FALSE),0)</f>
        <v>0</v>
      </c>
      <c r="D3706" s="18">
        <f>IFERROR(VLOOKUP(A3706,[1]Monitoramento_Base_somente_disp!$A:$J,6,FALSE),0)</f>
        <v>0</v>
      </c>
      <c r="E3706" s="18">
        <f>IFERROR(VLOOKUP(A3706,[1]Monitoramento_Base_somente_disp!$A:$J,7,FALSE),0)</f>
        <v>0</v>
      </c>
      <c r="F3706" s="18">
        <f>IFERROR(VLOOKUP(A3706,[1]Monitoramento_Base_somente_disp!$A:$J,8,FALSE),0)</f>
        <v>0</v>
      </c>
      <c r="G3706" s="18">
        <f>IFERROR(VLOOKUP(A3706,[1]Monitoramento_Base_somente_disp!$A:$J,9,FALSE),0)</f>
        <v>0</v>
      </c>
      <c r="H3706" s="18">
        <f>IFERROR(VLOOKUP(A3706,[2]Sheet1!$A:$I,4,FALSE),0)</f>
        <v>0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Não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IFERROR(VLOOKUP(A3707,[1]Monitoramento_Base_somente_disp!$A:$J,4,FALSE),0)</f>
        <v>0</v>
      </c>
      <c r="C3707" s="18">
        <f>IFERROR(VLOOKUP(A3707,[1]Monitoramento_Base_somente_disp!$A:$J,5,FALSE),0)</f>
        <v>10615684</v>
      </c>
      <c r="D3707" s="18">
        <f>IFERROR(VLOOKUP(A3707,[1]Monitoramento_Base_somente_disp!$A:$J,6,FALSE),0)</f>
        <v>0</v>
      </c>
      <c r="E3707" s="18">
        <f>IFERROR(VLOOKUP(A3707,[1]Monitoramento_Base_somente_disp!$A:$J,7,FALSE),0)</f>
        <v>0</v>
      </c>
      <c r="F3707" s="18">
        <f>IFERROR(VLOOKUP(A3707,[1]Monitoramento_Base_somente_disp!$A:$J,8,FALSE),0)</f>
        <v>0</v>
      </c>
      <c r="G3707" s="18">
        <f>IFERROR(VLOOKUP(A3707,[1]Monitoramento_Base_somente_disp!$A:$J,9,FALSE),0)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Não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IFERROR(VLOOKUP(A3708,[1]Monitoramento_Base_somente_disp!$A:$J,4,FALSE),0)</f>
        <v>0</v>
      </c>
      <c r="C3708" s="18">
        <f>IFERROR(VLOOKUP(A3708,[1]Monitoramento_Base_somente_disp!$A:$J,5,FALSE),0)</f>
        <v>0</v>
      </c>
      <c r="D3708" s="18">
        <f>IFERROR(VLOOKUP(A3708,[1]Monitoramento_Base_somente_disp!$A:$J,6,FALSE),0)</f>
        <v>0</v>
      </c>
      <c r="E3708" s="18">
        <f>IFERROR(VLOOKUP(A3708,[1]Monitoramento_Base_somente_disp!$A:$J,7,FALSE),0)</f>
        <v>0</v>
      </c>
      <c r="F3708" s="18">
        <f>IFERROR(VLOOKUP(A3708,[1]Monitoramento_Base_somente_disp!$A:$J,8,FALSE),0)</f>
        <v>0</v>
      </c>
      <c r="G3708" s="18">
        <f>IFERROR(VLOOKUP(A3708,[1]Monitoramento_Base_somente_disp!$A:$J,9,FALSE),0)</f>
        <v>0</v>
      </c>
      <c r="H3708" s="18">
        <f>IFERROR(VLOOKUP(A3708,[2]Sheet1!$A:$I,4,FALSE),0)</f>
        <v>0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Não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Não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>
        <f>IFERROR(VLOOKUP(A3709,[1]Monitoramento_Base_somente_disp!$A:$J,4,FALSE),0)</f>
        <v>0</v>
      </c>
      <c r="C3709" s="18">
        <f>IFERROR(VLOOKUP(A3709,[1]Monitoramento_Base_somente_disp!$A:$J,5,FALSE),0)</f>
        <v>5121726</v>
      </c>
      <c r="D3709" s="18">
        <f>IFERROR(VLOOKUP(A3709,[1]Monitoramento_Base_somente_disp!$A:$J,6,FALSE),0)</f>
        <v>0</v>
      </c>
      <c r="E3709" s="18">
        <f>IFERROR(VLOOKUP(A3709,[1]Monitoramento_Base_somente_disp!$A:$J,7,FALSE),0)</f>
        <v>0</v>
      </c>
      <c r="F3709" s="18">
        <f>IFERROR(VLOOKUP(A3709,[1]Monitoramento_Base_somente_disp!$A:$J,8,FALSE),0)</f>
        <v>0</v>
      </c>
      <c r="G3709" s="18">
        <f>IFERROR(VLOOKUP(A3709,[1]Monitoramento_Base_somente_disp!$A:$J,9,FALSE),0)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190478</v>
      </c>
      <c r="O3709" s="18">
        <f>IFERROR(VLOOKUP(A3709,[3]Sheet1!$A:$G,5,FALSE),0)</f>
        <v>0</v>
      </c>
      <c r="P3709" s="18">
        <f>IFERROR(VLOOKUP(A3709,[3]Sheet1!$A:$G,6,FALSE),0)</f>
        <v>0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Não</v>
      </c>
      <c r="W3709" s="18" t="str">
        <f t="shared" si="352"/>
        <v>Não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IFERROR(VLOOKUP(A3710,[1]Monitoramento_Base_somente_disp!$A:$J,4,FALSE),0)</f>
        <v>0</v>
      </c>
      <c r="C3710" s="18">
        <f>IFERROR(VLOOKUP(A3710,[1]Monitoramento_Base_somente_disp!$A:$J,5,FALSE),0)</f>
        <v>0</v>
      </c>
      <c r="D3710" s="18">
        <f>IFERROR(VLOOKUP(A3710,[1]Monitoramento_Base_somente_disp!$A:$J,6,FALSE),0)</f>
        <v>0</v>
      </c>
      <c r="E3710" s="18">
        <f>IFERROR(VLOOKUP(A3710,[1]Monitoramento_Base_somente_disp!$A:$J,7,FALSE),0)</f>
        <v>0</v>
      </c>
      <c r="F3710" s="18">
        <f>IFERROR(VLOOKUP(A3710,[1]Monitoramento_Base_somente_disp!$A:$J,8,FALSE),0)</f>
        <v>0</v>
      </c>
      <c r="G3710" s="18">
        <f>IFERROR(VLOOKUP(A3710,[1]Monitoramento_Base_somente_disp!$A:$J,9,FALSE),0)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IFERROR(VLOOKUP(A3711,[1]Monitoramento_Base_somente_disp!$A:$J,4,FALSE),0)</f>
        <v>0</v>
      </c>
      <c r="C3711" s="18">
        <f>IFERROR(VLOOKUP(A3711,[1]Monitoramento_Base_somente_disp!$A:$J,5,FALSE),0)</f>
        <v>0</v>
      </c>
      <c r="D3711" s="18">
        <f>IFERROR(VLOOKUP(A3711,[1]Monitoramento_Base_somente_disp!$A:$J,6,FALSE),0)</f>
        <v>0</v>
      </c>
      <c r="E3711" s="18">
        <f>IFERROR(VLOOKUP(A3711,[1]Monitoramento_Base_somente_disp!$A:$J,7,FALSE),0)</f>
        <v>0</v>
      </c>
      <c r="F3711" s="18">
        <f>IFERROR(VLOOKUP(A3711,[1]Monitoramento_Base_somente_disp!$A:$J,8,FALSE),0)</f>
        <v>0</v>
      </c>
      <c r="G3711" s="18">
        <f>IFERROR(VLOOKUP(A3711,[1]Monitoramento_Base_somente_disp!$A:$J,9,FALSE),0)</f>
        <v>0</v>
      </c>
      <c r="H3711" s="18">
        <f>IFERROR(VLOOKUP(A3711,[2]Sheet1!$A:$I,4,FALSE),0)</f>
        <v>0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Não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Não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IFERROR(VLOOKUP(A3712,[1]Monitoramento_Base_somente_disp!$A:$J,4,FALSE),0)</f>
        <v>0</v>
      </c>
      <c r="C3712" s="18">
        <f>IFERROR(VLOOKUP(A3712,[1]Monitoramento_Base_somente_disp!$A:$J,5,FALSE),0)</f>
        <v>0</v>
      </c>
      <c r="D3712" s="18">
        <f>IFERROR(VLOOKUP(A3712,[1]Monitoramento_Base_somente_disp!$A:$J,6,FALSE),0)</f>
        <v>0</v>
      </c>
      <c r="E3712" s="18">
        <f>IFERROR(VLOOKUP(A3712,[1]Monitoramento_Base_somente_disp!$A:$J,7,FALSE),0)</f>
        <v>0</v>
      </c>
      <c r="F3712" s="18">
        <f>IFERROR(VLOOKUP(A3712,[1]Monitoramento_Base_somente_disp!$A:$J,8,FALSE),0)</f>
        <v>0</v>
      </c>
      <c r="G3712" s="18">
        <f>IFERROR(VLOOKUP(A3712,[1]Monitoramento_Base_somente_disp!$A:$J,9,FALSE),0)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0</v>
      </c>
      <c r="Q3712" s="18">
        <f>IFERROR(VLOOKUP(A3712,[3]Sheet1!$A:$G,7,FALSE),0)</f>
        <v>0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Não</v>
      </c>
      <c r="U3712" s="18" t="str">
        <f t="shared" si="350"/>
        <v>Não</v>
      </c>
      <c r="V3712" s="18" t="str">
        <f t="shared" si="351"/>
        <v>Não</v>
      </c>
      <c r="W3712" s="18" t="str">
        <f t="shared" si="352"/>
        <v>Não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IFERROR(VLOOKUP(A3713,[1]Monitoramento_Base_somente_disp!$A:$J,4,FALSE),0)</f>
        <v>0</v>
      </c>
      <c r="C3713" s="18">
        <f>IFERROR(VLOOKUP(A3713,[1]Monitoramento_Base_somente_disp!$A:$J,5,FALSE),0)</f>
        <v>8331173</v>
      </c>
      <c r="D3713" s="18">
        <f>IFERROR(VLOOKUP(A3713,[1]Monitoramento_Base_somente_disp!$A:$J,6,FALSE),0)</f>
        <v>0</v>
      </c>
      <c r="E3713" s="18">
        <f>IFERROR(VLOOKUP(A3713,[1]Monitoramento_Base_somente_disp!$A:$J,7,FALSE),0)</f>
        <v>0</v>
      </c>
      <c r="F3713" s="18">
        <f>IFERROR(VLOOKUP(A3713,[1]Monitoramento_Base_somente_disp!$A:$J,8,FALSE),0)</f>
        <v>0</v>
      </c>
      <c r="G3713" s="18">
        <f>IFERROR(VLOOKUP(A3713,[1]Monitoramento_Base_somente_disp!$A:$J,9,FALSE),0)</f>
        <v>0</v>
      </c>
      <c r="H3713" s="18">
        <f>IFERROR(VLOOKUP(A3713,[2]Sheet1!$A:$I,4,FALSE),0)</f>
        <v>9472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Não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IFERROR(VLOOKUP(A3714,[1]Monitoramento_Base_somente_disp!$A:$J,4,FALSE),0)</f>
        <v>0</v>
      </c>
      <c r="C3714" s="18">
        <f>IFERROR(VLOOKUP(A3714,[1]Monitoramento_Base_somente_disp!$A:$J,5,FALSE),0)</f>
        <v>0</v>
      </c>
      <c r="D3714" s="18">
        <f>IFERROR(VLOOKUP(A3714,[1]Monitoramento_Base_somente_disp!$A:$J,6,FALSE),0)</f>
        <v>0</v>
      </c>
      <c r="E3714" s="18">
        <f>IFERROR(VLOOKUP(A3714,[1]Monitoramento_Base_somente_disp!$A:$J,7,FALSE),0)</f>
        <v>0</v>
      </c>
      <c r="F3714" s="18">
        <f>IFERROR(VLOOKUP(A3714,[1]Monitoramento_Base_somente_disp!$A:$J,8,FALSE),0)</f>
        <v>0</v>
      </c>
      <c r="G3714" s="18">
        <f>IFERROR(VLOOKUP(A3714,[1]Monitoramento_Base_somente_disp!$A:$J,9,FALSE),0)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0</v>
      </c>
      <c r="O3714" s="18">
        <f>IFERROR(VLOOKUP(A3714,[3]Sheet1!$A:$G,5,FALSE),0)</f>
        <v>0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Não</v>
      </c>
      <c r="U3714" s="18" t="str">
        <f t="shared" si="350"/>
        <v>Não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IFERROR(VLOOKUP(A3715,[1]Monitoramento_Base_somente_disp!$A:$J,4,FALSE),0)</f>
        <v>0</v>
      </c>
      <c r="C3715" s="18">
        <f>IFERROR(VLOOKUP(A3715,[1]Monitoramento_Base_somente_disp!$A:$J,5,FALSE),0)</f>
        <v>0</v>
      </c>
      <c r="D3715" s="18">
        <f>IFERROR(VLOOKUP(A3715,[1]Monitoramento_Base_somente_disp!$A:$J,6,FALSE),0)</f>
        <v>0</v>
      </c>
      <c r="E3715" s="18">
        <f>IFERROR(VLOOKUP(A3715,[1]Monitoramento_Base_somente_disp!$A:$J,7,FALSE),0)</f>
        <v>0</v>
      </c>
      <c r="F3715" s="18">
        <f>IFERROR(VLOOKUP(A3715,[1]Monitoramento_Base_somente_disp!$A:$J,8,FALSE),0)</f>
        <v>0</v>
      </c>
      <c r="G3715" s="18">
        <f>IFERROR(VLOOKUP(A3715,[1]Monitoramento_Base_somente_disp!$A:$J,9,FALSE),0)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87935</v>
      </c>
      <c r="O3715" s="18">
        <f>IFERROR(VLOOKUP(A3715,[3]Sheet1!$A:$G,5,FALSE),0)</f>
        <v>0</v>
      </c>
      <c r="P3715" s="18">
        <f>IFERROR(VLOOKUP(A3715,[3]Sheet1!$A:$G,6,FALSE),0)</f>
        <v>0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Não</v>
      </c>
      <c r="V3715" s="18" t="str">
        <f t="shared" si="351"/>
        <v>Não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IFERROR(VLOOKUP(A3716,[1]Monitoramento_Base_somente_disp!$A:$J,4,FALSE),0)</f>
        <v>0</v>
      </c>
      <c r="C3716" s="18">
        <f>IFERROR(VLOOKUP(A3716,[1]Monitoramento_Base_somente_disp!$A:$J,5,FALSE),0)</f>
        <v>6717584</v>
      </c>
      <c r="D3716" s="18">
        <f>IFERROR(VLOOKUP(A3716,[1]Monitoramento_Base_somente_disp!$A:$J,6,FALSE),0)</f>
        <v>0</v>
      </c>
      <c r="E3716" s="18">
        <f>IFERROR(VLOOKUP(A3716,[1]Monitoramento_Base_somente_disp!$A:$J,7,FALSE),0)</f>
        <v>0</v>
      </c>
      <c r="F3716" s="18">
        <f>IFERROR(VLOOKUP(A3716,[1]Monitoramento_Base_somente_disp!$A:$J,8,FALSE),0)</f>
        <v>0</v>
      </c>
      <c r="G3716" s="18">
        <f>IFERROR(VLOOKUP(A3716,[1]Monitoramento_Base_somente_disp!$A:$J,9,FALSE),0)</f>
        <v>0</v>
      </c>
      <c r="H3716" s="18">
        <f>IFERROR(VLOOKUP(A3716,[2]Sheet1!$A:$I,4,FALSE),0)</f>
        <v>0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Não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Não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IFERROR(VLOOKUP(A3717,[1]Monitoramento_Base_somente_disp!$A:$J,4,FALSE),0)</f>
        <v>0</v>
      </c>
      <c r="C3717" s="18">
        <f>IFERROR(VLOOKUP(A3717,[1]Monitoramento_Base_somente_disp!$A:$J,5,FALSE),0)</f>
        <v>0</v>
      </c>
      <c r="D3717" s="18">
        <f>IFERROR(VLOOKUP(A3717,[1]Monitoramento_Base_somente_disp!$A:$J,6,FALSE),0)</f>
        <v>0</v>
      </c>
      <c r="E3717" s="18">
        <f>IFERROR(VLOOKUP(A3717,[1]Monitoramento_Base_somente_disp!$A:$J,7,FALSE),0)</f>
        <v>0</v>
      </c>
      <c r="F3717" s="18">
        <f>IFERROR(VLOOKUP(A3717,[1]Monitoramento_Base_somente_disp!$A:$J,8,FALSE),0)</f>
        <v>0</v>
      </c>
      <c r="G3717" s="18">
        <f>IFERROR(VLOOKUP(A3717,[1]Monitoramento_Base_somente_disp!$A:$J,9,FALSE),0)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IFERROR(VLOOKUP(A3718,[1]Monitoramento_Base_somente_disp!$A:$J,4,FALSE),0)</f>
        <v>0</v>
      </c>
      <c r="C3718" s="18">
        <f>IFERROR(VLOOKUP(A3718,[1]Monitoramento_Base_somente_disp!$A:$J,5,FALSE),0)</f>
        <v>0</v>
      </c>
      <c r="D3718" s="18">
        <f>IFERROR(VLOOKUP(A3718,[1]Monitoramento_Base_somente_disp!$A:$J,6,FALSE),0)</f>
        <v>0</v>
      </c>
      <c r="E3718" s="18">
        <f>IFERROR(VLOOKUP(A3718,[1]Monitoramento_Base_somente_disp!$A:$J,7,FALSE),0)</f>
        <v>0</v>
      </c>
      <c r="F3718" s="18">
        <f>IFERROR(VLOOKUP(A3718,[1]Monitoramento_Base_somente_disp!$A:$J,8,FALSE),0)</f>
        <v>0</v>
      </c>
      <c r="G3718" s="18">
        <f>IFERROR(VLOOKUP(A3718,[1]Monitoramento_Base_somente_disp!$A:$J,9,FALSE),0)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0</v>
      </c>
      <c r="O3718" s="18">
        <f>IFERROR(VLOOKUP(A3718,[3]Sheet1!$A:$G,5,FALSE),0)</f>
        <v>0</v>
      </c>
      <c r="P3718" s="18">
        <f>IFERROR(VLOOKUP(A3718,[3]Sheet1!$A:$G,6,FALSE),0)</f>
        <v>0</v>
      </c>
      <c r="Q3718" s="18">
        <f>IFERROR(VLOOKUP(A3718,[3]Sheet1!$A:$G,7,FALSE),0)</f>
        <v>0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Não</v>
      </c>
      <c r="U3718" s="18" t="str">
        <f t="shared" si="350"/>
        <v>Não</v>
      </c>
      <c r="V3718" s="18" t="str">
        <f t="shared" si="351"/>
        <v>Não</v>
      </c>
      <c r="W3718" s="18" t="str">
        <f t="shared" si="352"/>
        <v>Não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IFERROR(VLOOKUP(A3719,[1]Monitoramento_Base_somente_disp!$A:$J,4,FALSE),0)</f>
        <v>0</v>
      </c>
      <c r="C3719" s="18">
        <f>IFERROR(VLOOKUP(A3719,[1]Monitoramento_Base_somente_disp!$A:$J,5,FALSE),0)</f>
        <v>0</v>
      </c>
      <c r="D3719" s="18">
        <f>IFERROR(VLOOKUP(A3719,[1]Monitoramento_Base_somente_disp!$A:$J,6,FALSE),0)</f>
        <v>0</v>
      </c>
      <c r="E3719" s="18">
        <f>IFERROR(VLOOKUP(A3719,[1]Monitoramento_Base_somente_disp!$A:$J,7,FALSE),0)</f>
        <v>0</v>
      </c>
      <c r="F3719" s="18">
        <f>IFERROR(VLOOKUP(A3719,[1]Monitoramento_Base_somente_disp!$A:$J,8,FALSE),0)</f>
        <v>0</v>
      </c>
      <c r="G3719" s="18">
        <f>IFERROR(VLOOKUP(A3719,[1]Monitoramento_Base_somente_disp!$A:$J,9,FALSE),0)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IFERROR(VLOOKUP(A3720,[1]Monitoramento_Base_somente_disp!$A:$J,4,FALSE),0)</f>
        <v>0</v>
      </c>
      <c r="C3720" s="18">
        <f>IFERROR(VLOOKUP(A3720,[1]Monitoramento_Base_somente_disp!$A:$J,5,FALSE),0)</f>
        <v>7984798</v>
      </c>
      <c r="D3720" s="18">
        <f>IFERROR(VLOOKUP(A3720,[1]Monitoramento_Base_somente_disp!$A:$J,6,FALSE),0)</f>
        <v>0</v>
      </c>
      <c r="E3720" s="18">
        <f>IFERROR(VLOOKUP(A3720,[1]Monitoramento_Base_somente_disp!$A:$J,7,FALSE),0)</f>
        <v>0</v>
      </c>
      <c r="F3720" s="18">
        <f>IFERROR(VLOOKUP(A3720,[1]Monitoramento_Base_somente_disp!$A:$J,8,FALSE),0)</f>
        <v>0</v>
      </c>
      <c r="G3720" s="18">
        <f>IFERROR(VLOOKUP(A3720,[1]Monitoramento_Base_somente_disp!$A:$J,9,FALSE),0)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Não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IFERROR(VLOOKUP(A3721,[1]Monitoramento_Base_somente_disp!$A:$J,4,FALSE),0)</f>
        <v>0</v>
      </c>
      <c r="C3721" s="18">
        <f>IFERROR(VLOOKUP(A3721,[1]Monitoramento_Base_somente_disp!$A:$J,5,FALSE),0)</f>
        <v>0</v>
      </c>
      <c r="D3721" s="18">
        <f>IFERROR(VLOOKUP(A3721,[1]Monitoramento_Base_somente_disp!$A:$J,6,FALSE),0)</f>
        <v>0</v>
      </c>
      <c r="E3721" s="18">
        <f>IFERROR(VLOOKUP(A3721,[1]Monitoramento_Base_somente_disp!$A:$J,7,FALSE),0)</f>
        <v>0</v>
      </c>
      <c r="F3721" s="18">
        <f>IFERROR(VLOOKUP(A3721,[1]Monitoramento_Base_somente_disp!$A:$J,8,FALSE),0)</f>
        <v>0</v>
      </c>
      <c r="G3721" s="18">
        <f>IFERROR(VLOOKUP(A3721,[1]Monitoramento_Base_somente_disp!$A:$J,9,FALSE),0)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IFERROR(VLOOKUP(A3722,[1]Monitoramento_Base_somente_disp!$A:$J,4,FALSE),0)</f>
        <v>0</v>
      </c>
      <c r="C3722" s="18">
        <f>IFERROR(VLOOKUP(A3722,[1]Monitoramento_Base_somente_disp!$A:$J,5,FALSE),0)</f>
        <v>0</v>
      </c>
      <c r="D3722" s="18">
        <f>IFERROR(VLOOKUP(A3722,[1]Monitoramento_Base_somente_disp!$A:$J,6,FALSE),0)</f>
        <v>0</v>
      </c>
      <c r="E3722" s="18">
        <f>IFERROR(VLOOKUP(A3722,[1]Monitoramento_Base_somente_disp!$A:$J,7,FALSE),0)</f>
        <v>0</v>
      </c>
      <c r="F3722" s="18">
        <f>IFERROR(VLOOKUP(A3722,[1]Monitoramento_Base_somente_disp!$A:$J,8,FALSE),0)</f>
        <v>0</v>
      </c>
      <c r="G3722" s="18">
        <f>IFERROR(VLOOKUP(A3722,[1]Monitoramento_Base_somente_disp!$A:$J,9,FALSE),0)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IFERROR(VLOOKUP(A3723,[1]Monitoramento_Base_somente_disp!$A:$J,4,FALSE),0)</f>
        <v>0</v>
      </c>
      <c r="C3723" s="18">
        <f>IFERROR(VLOOKUP(A3723,[1]Monitoramento_Base_somente_disp!$A:$J,5,FALSE),0)</f>
        <v>0</v>
      </c>
      <c r="D3723" s="18">
        <f>IFERROR(VLOOKUP(A3723,[1]Monitoramento_Base_somente_disp!$A:$J,6,FALSE),0)</f>
        <v>0</v>
      </c>
      <c r="E3723" s="18">
        <f>IFERROR(VLOOKUP(A3723,[1]Monitoramento_Base_somente_disp!$A:$J,7,FALSE),0)</f>
        <v>0</v>
      </c>
      <c r="F3723" s="18">
        <f>IFERROR(VLOOKUP(A3723,[1]Monitoramento_Base_somente_disp!$A:$J,8,FALSE),0)</f>
        <v>0</v>
      </c>
      <c r="G3723" s="18">
        <f>IFERROR(VLOOKUP(A3723,[1]Monitoramento_Base_somente_disp!$A:$J,9,FALSE),0)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IFERROR(VLOOKUP(A3724,[1]Monitoramento_Base_somente_disp!$A:$J,4,FALSE),0)</f>
        <v>0</v>
      </c>
      <c r="C3724" s="18">
        <f>IFERROR(VLOOKUP(A3724,[1]Monitoramento_Base_somente_disp!$A:$J,5,FALSE),0)</f>
        <v>0</v>
      </c>
      <c r="D3724" s="18">
        <f>IFERROR(VLOOKUP(A3724,[1]Monitoramento_Base_somente_disp!$A:$J,6,FALSE),0)</f>
        <v>0</v>
      </c>
      <c r="E3724" s="18">
        <f>IFERROR(VLOOKUP(A3724,[1]Monitoramento_Base_somente_disp!$A:$J,7,FALSE),0)</f>
        <v>0</v>
      </c>
      <c r="F3724" s="18">
        <f>IFERROR(VLOOKUP(A3724,[1]Monitoramento_Base_somente_disp!$A:$J,8,FALSE),0)</f>
        <v>0</v>
      </c>
      <c r="G3724" s="18">
        <f>IFERROR(VLOOKUP(A3724,[1]Monitoramento_Base_somente_disp!$A:$J,9,FALSE),0)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IFERROR(VLOOKUP(A3725,[1]Monitoramento_Base_somente_disp!$A:$J,4,FALSE),0)</f>
        <v>0</v>
      </c>
      <c r="C3725" s="18">
        <f>IFERROR(VLOOKUP(A3725,[1]Monitoramento_Base_somente_disp!$A:$J,5,FALSE),0)</f>
        <v>0</v>
      </c>
      <c r="D3725" s="18">
        <f>IFERROR(VLOOKUP(A3725,[1]Monitoramento_Base_somente_disp!$A:$J,6,FALSE),0)</f>
        <v>0</v>
      </c>
      <c r="E3725" s="18">
        <f>IFERROR(VLOOKUP(A3725,[1]Monitoramento_Base_somente_disp!$A:$J,7,FALSE),0)</f>
        <v>0</v>
      </c>
      <c r="F3725" s="18">
        <f>IFERROR(VLOOKUP(A3725,[1]Monitoramento_Base_somente_disp!$A:$J,8,FALSE),0)</f>
        <v>0</v>
      </c>
      <c r="G3725" s="18">
        <f>IFERROR(VLOOKUP(A3725,[1]Monitoramento_Base_somente_disp!$A:$J,9,FALSE),0)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IFERROR(VLOOKUP(A3726,[1]Monitoramento_Base_somente_disp!$A:$J,4,FALSE),0)</f>
        <v>0</v>
      </c>
      <c r="C3726" s="18">
        <f>IFERROR(VLOOKUP(A3726,[1]Monitoramento_Base_somente_disp!$A:$J,5,FALSE),0)</f>
        <v>0</v>
      </c>
      <c r="D3726" s="18">
        <f>IFERROR(VLOOKUP(A3726,[1]Monitoramento_Base_somente_disp!$A:$J,6,FALSE),0)</f>
        <v>0</v>
      </c>
      <c r="E3726" s="18">
        <f>IFERROR(VLOOKUP(A3726,[1]Monitoramento_Base_somente_disp!$A:$J,7,FALSE),0)</f>
        <v>0</v>
      </c>
      <c r="F3726" s="18">
        <f>IFERROR(VLOOKUP(A3726,[1]Monitoramento_Base_somente_disp!$A:$J,8,FALSE),0)</f>
        <v>0</v>
      </c>
      <c r="G3726" s="18">
        <f>IFERROR(VLOOKUP(A3726,[1]Monitoramento_Base_somente_disp!$A:$J,9,FALSE),0)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271651</v>
      </c>
      <c r="O3726" s="18">
        <f>IFERROR(VLOOKUP(A3726,[3]Sheet1!$A:$G,5,FALSE),0)</f>
        <v>0</v>
      </c>
      <c r="P3726" s="18">
        <f>IFERROR(VLOOKUP(A3726,[3]Sheet1!$A:$G,6,FALSE),0)</f>
        <v>0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Não</v>
      </c>
      <c r="V3726" s="18" t="str">
        <f t="shared" si="351"/>
        <v>Não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IFERROR(VLOOKUP(A3727,[1]Monitoramento_Base_somente_disp!$A:$J,4,FALSE),0)</f>
        <v>0</v>
      </c>
      <c r="C3727" s="18">
        <f>IFERROR(VLOOKUP(A3727,[1]Monitoramento_Base_somente_disp!$A:$J,5,FALSE),0)</f>
        <v>4114952</v>
      </c>
      <c r="D3727" s="18">
        <f>IFERROR(VLOOKUP(A3727,[1]Monitoramento_Base_somente_disp!$A:$J,6,FALSE),0)</f>
        <v>0</v>
      </c>
      <c r="E3727" s="18">
        <f>IFERROR(VLOOKUP(A3727,[1]Monitoramento_Base_somente_disp!$A:$J,7,FALSE),0)</f>
        <v>0</v>
      </c>
      <c r="F3727" s="18">
        <f>IFERROR(VLOOKUP(A3727,[1]Monitoramento_Base_somente_disp!$A:$J,8,FALSE),0)</f>
        <v>0</v>
      </c>
      <c r="G3727" s="18">
        <f>IFERROR(VLOOKUP(A3727,[1]Monitoramento_Base_somente_disp!$A:$J,9,FALSE),0)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Não</v>
      </c>
      <c r="W3727" s="18" t="str">
        <f t="shared" si="352"/>
        <v>Não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>
        <f>IFERROR(VLOOKUP(A3728,[1]Monitoramento_Base_somente_disp!$A:$J,4,FALSE),0)</f>
        <v>26765</v>
      </c>
      <c r="C3728" s="18">
        <f>IFERROR(VLOOKUP(A3728,[1]Monitoramento_Base_somente_disp!$A:$J,5,FALSE),0)</f>
        <v>6638335</v>
      </c>
      <c r="D3728" s="18">
        <f>IFERROR(VLOOKUP(A3728,[1]Monitoramento_Base_somente_disp!$A:$J,6,FALSE),0)</f>
        <v>0</v>
      </c>
      <c r="E3728" s="18">
        <f>IFERROR(VLOOKUP(A3728,[1]Monitoramento_Base_somente_disp!$A:$J,7,FALSE),0)</f>
        <v>0</v>
      </c>
      <c r="F3728" s="18">
        <f>IFERROR(VLOOKUP(A3728,[1]Monitoramento_Base_somente_disp!$A:$J,8,FALSE),0)</f>
        <v>0</v>
      </c>
      <c r="G3728" s="18">
        <f>IFERROR(VLOOKUP(A3728,[1]Monitoramento_Base_somente_disp!$A:$J,9,FALSE),0)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Não</v>
      </c>
      <c r="W3728" s="18" t="str">
        <f t="shared" si="352"/>
        <v>Não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>
        <f>IFERROR(VLOOKUP(A3729,[1]Monitoramento_Base_somente_disp!$A:$J,4,FALSE),0)</f>
        <v>38066</v>
      </c>
      <c r="C3729" s="18">
        <f>IFERROR(VLOOKUP(A3729,[1]Monitoramento_Base_somente_disp!$A:$J,5,FALSE),0)</f>
        <v>3731658</v>
      </c>
      <c r="D3729" s="18">
        <f>IFERROR(VLOOKUP(A3729,[1]Monitoramento_Base_somente_disp!$A:$J,6,FALSE),0)</f>
        <v>0</v>
      </c>
      <c r="E3729" s="18">
        <f>IFERROR(VLOOKUP(A3729,[1]Monitoramento_Base_somente_disp!$A:$J,7,FALSE),0)</f>
        <v>0</v>
      </c>
      <c r="F3729" s="18">
        <f>IFERROR(VLOOKUP(A3729,[1]Monitoramento_Base_somente_disp!$A:$J,8,FALSE),0)</f>
        <v>0</v>
      </c>
      <c r="G3729" s="18">
        <f>IFERROR(VLOOKUP(A3729,[1]Monitoramento_Base_somente_disp!$A:$J,9,FALSE),0)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Não</v>
      </c>
      <c r="W3729" s="18" t="str">
        <f t="shared" si="352"/>
        <v>Não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>
        <f>IFERROR(VLOOKUP(A3730,[1]Monitoramento_Base_somente_disp!$A:$J,4,FALSE),0)</f>
        <v>0</v>
      </c>
      <c r="C3730" s="18">
        <f>IFERROR(VLOOKUP(A3730,[1]Monitoramento_Base_somente_disp!$A:$J,5,FALSE),0)</f>
        <v>6565179</v>
      </c>
      <c r="D3730" s="18">
        <f>IFERROR(VLOOKUP(A3730,[1]Monitoramento_Base_somente_disp!$A:$J,6,FALSE),0)</f>
        <v>0</v>
      </c>
      <c r="E3730" s="18">
        <f>IFERROR(VLOOKUP(A3730,[1]Monitoramento_Base_somente_disp!$A:$J,7,FALSE),0)</f>
        <v>0</v>
      </c>
      <c r="F3730" s="18">
        <f>IFERROR(VLOOKUP(A3730,[1]Monitoramento_Base_somente_disp!$A:$J,8,FALSE),0)</f>
        <v>0</v>
      </c>
      <c r="G3730" s="18">
        <f>IFERROR(VLOOKUP(A3730,[1]Monitoramento_Base_somente_disp!$A:$J,9,FALSE),0)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Não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>
        <f>IFERROR(VLOOKUP(A3731,[1]Monitoramento_Base_somente_disp!$A:$J,4,FALSE),0)</f>
        <v>148979</v>
      </c>
      <c r="C3731" s="18">
        <f>IFERROR(VLOOKUP(A3731,[1]Monitoramento_Base_somente_disp!$A:$J,5,FALSE),0)</f>
        <v>14630732</v>
      </c>
      <c r="D3731" s="18">
        <f>IFERROR(VLOOKUP(A3731,[1]Monitoramento_Base_somente_disp!$A:$J,6,FALSE),0)</f>
        <v>0</v>
      </c>
      <c r="E3731" s="18">
        <f>IFERROR(VLOOKUP(A3731,[1]Monitoramento_Base_somente_disp!$A:$J,7,FALSE),0)</f>
        <v>0</v>
      </c>
      <c r="F3731" s="18">
        <f>IFERROR(VLOOKUP(A3731,[1]Monitoramento_Base_somente_disp!$A:$J,8,FALSE),0)</f>
        <v>0</v>
      </c>
      <c r="G3731" s="18">
        <f>IFERROR(VLOOKUP(A3731,[1]Monitoramento_Base_somente_disp!$A:$J,9,FALSE),0)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Não</v>
      </c>
      <c r="W3731" s="18" t="str">
        <f t="shared" si="352"/>
        <v>Não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>
        <f>IFERROR(VLOOKUP(A3732,[1]Monitoramento_Base_somente_disp!$A:$J,4,FALSE),0)</f>
        <v>80461</v>
      </c>
      <c r="C3732" s="18">
        <f>IFERROR(VLOOKUP(A3732,[1]Monitoramento_Base_somente_disp!$A:$J,5,FALSE),0)</f>
        <v>41904743</v>
      </c>
      <c r="D3732" s="18">
        <f>IFERROR(VLOOKUP(A3732,[1]Monitoramento_Base_somente_disp!$A:$J,6,FALSE),0)</f>
        <v>0</v>
      </c>
      <c r="E3732" s="18">
        <f>IFERROR(VLOOKUP(A3732,[1]Monitoramento_Base_somente_disp!$A:$J,7,FALSE),0)</f>
        <v>0</v>
      </c>
      <c r="F3732" s="18">
        <f>IFERROR(VLOOKUP(A3732,[1]Monitoramento_Base_somente_disp!$A:$J,8,FALSE),0)</f>
        <v>0</v>
      </c>
      <c r="G3732" s="18">
        <f>IFERROR(VLOOKUP(A3732,[1]Monitoramento_Base_somente_disp!$A:$J,9,FALSE),0)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Não</v>
      </c>
      <c r="W3732" s="18" t="str">
        <f t="shared" si="352"/>
        <v>Não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>
        <f>IFERROR(VLOOKUP(A3733,[1]Monitoramento_Base_somente_disp!$A:$J,4,FALSE),0)</f>
        <v>2151</v>
      </c>
      <c r="C3733" s="18">
        <f>IFERROR(VLOOKUP(A3733,[1]Monitoramento_Base_somente_disp!$A:$J,5,FALSE),0)</f>
        <v>19650540</v>
      </c>
      <c r="D3733" s="18">
        <f>IFERROR(VLOOKUP(A3733,[1]Monitoramento_Base_somente_disp!$A:$J,6,FALSE),0)</f>
        <v>0</v>
      </c>
      <c r="E3733" s="18">
        <f>IFERROR(VLOOKUP(A3733,[1]Monitoramento_Base_somente_disp!$A:$J,7,FALSE),0)</f>
        <v>0</v>
      </c>
      <c r="F3733" s="18">
        <f>IFERROR(VLOOKUP(A3733,[1]Monitoramento_Base_somente_disp!$A:$J,8,FALSE),0)</f>
        <v>0</v>
      </c>
      <c r="G3733" s="18">
        <f>IFERROR(VLOOKUP(A3733,[1]Monitoramento_Base_somente_disp!$A:$J,9,FALSE),0)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Sim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Não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>
        <f>IFERROR(VLOOKUP(A3734,[1]Monitoramento_Base_somente_disp!$A:$J,4,FALSE),0)</f>
        <v>107297</v>
      </c>
      <c r="C3734" s="18">
        <f>IFERROR(VLOOKUP(A3734,[1]Monitoramento_Base_somente_disp!$A:$J,5,FALSE),0)</f>
        <v>14991992</v>
      </c>
      <c r="D3734" s="18">
        <f>IFERROR(VLOOKUP(A3734,[1]Monitoramento_Base_somente_disp!$A:$J,6,FALSE),0)</f>
        <v>0</v>
      </c>
      <c r="E3734" s="18">
        <f>IFERROR(VLOOKUP(A3734,[1]Monitoramento_Base_somente_disp!$A:$J,7,FALSE),0)</f>
        <v>0</v>
      </c>
      <c r="F3734" s="18">
        <f>IFERROR(VLOOKUP(A3734,[1]Monitoramento_Base_somente_disp!$A:$J,8,FALSE),0)</f>
        <v>0</v>
      </c>
      <c r="G3734" s="18">
        <f>IFERROR(VLOOKUP(A3734,[1]Monitoramento_Base_somente_disp!$A:$J,9,FALSE),0)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Não</v>
      </c>
      <c r="W3734" s="18" t="str">
        <f t="shared" si="352"/>
        <v>Não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>
        <f>IFERROR(VLOOKUP(A3735,[1]Monitoramento_Base_somente_disp!$A:$J,4,FALSE),0)</f>
        <v>13682</v>
      </c>
      <c r="C3735" s="18">
        <f>IFERROR(VLOOKUP(A3735,[1]Monitoramento_Base_somente_disp!$A:$J,5,FALSE),0)</f>
        <v>15384778</v>
      </c>
      <c r="D3735" s="18">
        <f>IFERROR(VLOOKUP(A3735,[1]Monitoramento_Base_somente_disp!$A:$J,6,FALSE),0)</f>
        <v>0</v>
      </c>
      <c r="E3735" s="18">
        <f>IFERROR(VLOOKUP(A3735,[1]Monitoramento_Base_somente_disp!$A:$J,7,FALSE),0)</f>
        <v>0</v>
      </c>
      <c r="F3735" s="18">
        <f>IFERROR(VLOOKUP(A3735,[1]Monitoramento_Base_somente_disp!$A:$J,8,FALSE),0)</f>
        <v>0</v>
      </c>
      <c r="G3735" s="18">
        <f>IFERROR(VLOOKUP(A3735,[1]Monitoramento_Base_somente_disp!$A:$J,9,FALSE),0)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Não</v>
      </c>
      <c r="W3735" s="18" t="str">
        <f t="shared" si="352"/>
        <v>Não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>
        <f>IFERROR(VLOOKUP(A3736,[1]Monitoramento_Base_somente_disp!$A:$J,4,FALSE),0)</f>
        <v>11711</v>
      </c>
      <c r="C3736" s="18">
        <f>IFERROR(VLOOKUP(A3736,[1]Monitoramento_Base_somente_disp!$A:$J,5,FALSE),0)</f>
        <v>12152704</v>
      </c>
      <c r="D3736" s="18">
        <f>IFERROR(VLOOKUP(A3736,[1]Monitoramento_Base_somente_disp!$A:$J,6,FALSE),0)</f>
        <v>0</v>
      </c>
      <c r="E3736" s="18">
        <f>IFERROR(VLOOKUP(A3736,[1]Monitoramento_Base_somente_disp!$A:$J,7,FALSE),0)</f>
        <v>0</v>
      </c>
      <c r="F3736" s="18">
        <f>IFERROR(VLOOKUP(A3736,[1]Monitoramento_Base_somente_disp!$A:$J,8,FALSE),0)</f>
        <v>0</v>
      </c>
      <c r="G3736" s="18">
        <f>IFERROR(VLOOKUP(A3736,[1]Monitoramento_Base_somente_disp!$A:$J,9,FALSE),0)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Não</v>
      </c>
      <c r="W3736" s="18" t="str">
        <f t="shared" si="352"/>
        <v>Não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>
        <f>IFERROR(VLOOKUP(A3737,[1]Monitoramento_Base_somente_disp!$A:$J,4,FALSE),0)</f>
        <v>162801</v>
      </c>
      <c r="C3737" s="18">
        <f>IFERROR(VLOOKUP(A3737,[1]Monitoramento_Base_somente_disp!$A:$J,5,FALSE),0)</f>
        <v>37235137</v>
      </c>
      <c r="D3737" s="18">
        <f>IFERROR(VLOOKUP(A3737,[1]Monitoramento_Base_somente_disp!$A:$J,6,FALSE),0)</f>
        <v>0</v>
      </c>
      <c r="E3737" s="18">
        <f>IFERROR(VLOOKUP(A3737,[1]Monitoramento_Base_somente_disp!$A:$J,7,FALSE),0)</f>
        <v>0</v>
      </c>
      <c r="F3737" s="18">
        <f>IFERROR(VLOOKUP(A3737,[1]Monitoramento_Base_somente_disp!$A:$J,8,FALSE),0)</f>
        <v>0</v>
      </c>
      <c r="G3737" s="18">
        <f>IFERROR(VLOOKUP(A3737,[1]Monitoramento_Base_somente_disp!$A:$J,9,FALSE),0)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Não</v>
      </c>
      <c r="W3737" s="18" t="str">
        <f t="shared" si="352"/>
        <v>Não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>
        <f>IFERROR(VLOOKUP(A3738,[1]Monitoramento_Base_somente_disp!$A:$J,4,FALSE),0)</f>
        <v>570</v>
      </c>
      <c r="C3738" s="18">
        <f>IFERROR(VLOOKUP(A3738,[1]Monitoramento_Base_somente_disp!$A:$J,5,FALSE),0)</f>
        <v>26099987</v>
      </c>
      <c r="D3738" s="18">
        <f>IFERROR(VLOOKUP(A3738,[1]Monitoramento_Base_somente_disp!$A:$J,6,FALSE),0)</f>
        <v>0</v>
      </c>
      <c r="E3738" s="18">
        <f>IFERROR(VLOOKUP(A3738,[1]Monitoramento_Base_somente_disp!$A:$J,7,FALSE),0)</f>
        <v>0</v>
      </c>
      <c r="F3738" s="18">
        <f>IFERROR(VLOOKUP(A3738,[1]Monitoramento_Base_somente_disp!$A:$J,8,FALSE),0)</f>
        <v>0</v>
      </c>
      <c r="G3738" s="18">
        <f>IFERROR(VLOOKUP(A3738,[1]Monitoramento_Base_somente_disp!$A:$J,9,FALSE),0)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Não</v>
      </c>
      <c r="W3738" s="18" t="str">
        <f t="shared" si="352"/>
        <v>Não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>
        <f>IFERROR(VLOOKUP(A3739,[1]Monitoramento_Base_somente_disp!$A:$J,4,FALSE),0)</f>
        <v>15883</v>
      </c>
      <c r="C3739" s="18">
        <f>IFERROR(VLOOKUP(A3739,[1]Monitoramento_Base_somente_disp!$A:$J,5,FALSE),0)</f>
        <v>11898335</v>
      </c>
      <c r="D3739" s="18">
        <f>IFERROR(VLOOKUP(A3739,[1]Monitoramento_Base_somente_disp!$A:$J,6,FALSE),0)</f>
        <v>0</v>
      </c>
      <c r="E3739" s="18">
        <f>IFERROR(VLOOKUP(A3739,[1]Monitoramento_Base_somente_disp!$A:$J,7,FALSE),0)</f>
        <v>0</v>
      </c>
      <c r="F3739" s="18">
        <f>IFERROR(VLOOKUP(A3739,[1]Monitoramento_Base_somente_disp!$A:$J,8,FALSE),0)</f>
        <v>0</v>
      </c>
      <c r="G3739" s="18">
        <f>IFERROR(VLOOKUP(A3739,[1]Monitoramento_Base_somente_disp!$A:$J,9,FALSE),0)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Não</v>
      </c>
      <c r="W3739" s="18" t="str">
        <f t="shared" si="352"/>
        <v>Não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>
        <f>IFERROR(VLOOKUP(A3740,[1]Monitoramento_Base_somente_disp!$A:$J,4,FALSE),0)</f>
        <v>37358</v>
      </c>
      <c r="C3740" s="18">
        <f>IFERROR(VLOOKUP(A3740,[1]Monitoramento_Base_somente_disp!$A:$J,5,FALSE),0)</f>
        <v>8686534</v>
      </c>
      <c r="D3740" s="18">
        <f>IFERROR(VLOOKUP(A3740,[1]Monitoramento_Base_somente_disp!$A:$J,6,FALSE),0)</f>
        <v>0</v>
      </c>
      <c r="E3740" s="18">
        <f>IFERROR(VLOOKUP(A3740,[1]Monitoramento_Base_somente_disp!$A:$J,7,FALSE),0)</f>
        <v>0</v>
      </c>
      <c r="F3740" s="18">
        <f>IFERROR(VLOOKUP(A3740,[1]Monitoramento_Base_somente_disp!$A:$J,8,FALSE),0)</f>
        <v>0</v>
      </c>
      <c r="G3740" s="18">
        <f>IFERROR(VLOOKUP(A3740,[1]Monitoramento_Base_somente_disp!$A:$J,9,FALSE),0)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Não</v>
      </c>
      <c r="W3740" s="18" t="str">
        <f t="shared" si="352"/>
        <v>Não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>
        <f>IFERROR(VLOOKUP(A3741,[1]Monitoramento_Base_somente_disp!$A:$J,4,FALSE),0)</f>
        <v>53048</v>
      </c>
      <c r="C3741" s="18">
        <f>IFERROR(VLOOKUP(A3741,[1]Monitoramento_Base_somente_disp!$A:$J,5,FALSE),0)</f>
        <v>484978578</v>
      </c>
      <c r="D3741" s="18">
        <f>IFERROR(VLOOKUP(A3741,[1]Monitoramento_Base_somente_disp!$A:$J,6,FALSE),0)</f>
        <v>0</v>
      </c>
      <c r="E3741" s="18">
        <f>IFERROR(VLOOKUP(A3741,[1]Monitoramento_Base_somente_disp!$A:$J,7,FALSE),0)</f>
        <v>0</v>
      </c>
      <c r="F3741" s="18">
        <f>IFERROR(VLOOKUP(A3741,[1]Monitoramento_Base_somente_disp!$A:$J,8,FALSE),0)</f>
        <v>0</v>
      </c>
      <c r="G3741" s="18">
        <f>IFERROR(VLOOKUP(A3741,[1]Monitoramento_Base_somente_disp!$A:$J,9,FALSE),0)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Não</v>
      </c>
      <c r="W3741" s="18" t="str">
        <f t="shared" si="352"/>
        <v>Não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>
        <f>IFERROR(VLOOKUP(A3742,[1]Monitoramento_Base_somente_disp!$A:$J,4,FALSE),0)</f>
        <v>2226</v>
      </c>
      <c r="C3742" s="18">
        <f>IFERROR(VLOOKUP(A3742,[1]Monitoramento_Base_somente_disp!$A:$J,5,FALSE),0)</f>
        <v>657742</v>
      </c>
      <c r="D3742" s="18">
        <f>IFERROR(VLOOKUP(A3742,[1]Monitoramento_Base_somente_disp!$A:$J,6,FALSE),0)</f>
        <v>0</v>
      </c>
      <c r="E3742" s="18">
        <f>IFERROR(VLOOKUP(A3742,[1]Monitoramento_Base_somente_disp!$A:$J,7,FALSE),0)</f>
        <v>0</v>
      </c>
      <c r="F3742" s="18">
        <f>IFERROR(VLOOKUP(A3742,[1]Monitoramento_Base_somente_disp!$A:$J,8,FALSE),0)</f>
        <v>0</v>
      </c>
      <c r="G3742" s="18">
        <f>IFERROR(VLOOKUP(A3742,[1]Monitoramento_Base_somente_disp!$A:$J,9,FALSE),0)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Não</v>
      </c>
      <c r="W3742" s="18" t="str">
        <f t="shared" si="352"/>
        <v>Não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>
        <f>IFERROR(VLOOKUP(A3743,[1]Monitoramento_Base_somente_disp!$A:$J,4,FALSE),0)</f>
        <v>12044</v>
      </c>
      <c r="C3743" s="18">
        <f>IFERROR(VLOOKUP(A3743,[1]Monitoramento_Base_somente_disp!$A:$J,5,FALSE),0)</f>
        <v>10862276</v>
      </c>
      <c r="D3743" s="18">
        <f>IFERROR(VLOOKUP(A3743,[1]Monitoramento_Base_somente_disp!$A:$J,6,FALSE),0)</f>
        <v>0</v>
      </c>
      <c r="E3743" s="18">
        <f>IFERROR(VLOOKUP(A3743,[1]Monitoramento_Base_somente_disp!$A:$J,7,FALSE),0)</f>
        <v>0</v>
      </c>
      <c r="F3743" s="18">
        <f>IFERROR(VLOOKUP(A3743,[1]Monitoramento_Base_somente_disp!$A:$J,8,FALSE),0)</f>
        <v>0</v>
      </c>
      <c r="G3743" s="18">
        <f>IFERROR(VLOOKUP(A3743,[1]Monitoramento_Base_somente_disp!$A:$J,9,FALSE),0)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Não</v>
      </c>
      <c r="W3743" s="18" t="str">
        <f t="shared" si="352"/>
        <v>Não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>
        <f>IFERROR(VLOOKUP(A3744,[1]Monitoramento_Base_somente_disp!$A:$J,4,FALSE),0)</f>
        <v>147202</v>
      </c>
      <c r="C3744" s="18">
        <f>IFERROR(VLOOKUP(A3744,[1]Monitoramento_Base_somente_disp!$A:$J,5,FALSE),0)</f>
        <v>93143253</v>
      </c>
      <c r="D3744" s="18">
        <f>IFERROR(VLOOKUP(A3744,[1]Monitoramento_Base_somente_disp!$A:$J,6,FALSE),0)</f>
        <v>0</v>
      </c>
      <c r="E3744" s="18">
        <f>IFERROR(VLOOKUP(A3744,[1]Monitoramento_Base_somente_disp!$A:$J,7,FALSE),0)</f>
        <v>0</v>
      </c>
      <c r="F3744" s="18">
        <f>IFERROR(VLOOKUP(A3744,[1]Monitoramento_Base_somente_disp!$A:$J,8,FALSE),0)</f>
        <v>0</v>
      </c>
      <c r="G3744" s="18">
        <f>IFERROR(VLOOKUP(A3744,[1]Monitoramento_Base_somente_disp!$A:$J,9,FALSE),0)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Não</v>
      </c>
      <c r="W3744" s="18" t="str">
        <f t="shared" si="352"/>
        <v>Não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>
        <f>IFERROR(VLOOKUP(A3745,[1]Monitoramento_Base_somente_disp!$A:$J,4,FALSE),0)</f>
        <v>28775</v>
      </c>
      <c r="C3745" s="18">
        <f>IFERROR(VLOOKUP(A3745,[1]Monitoramento_Base_somente_disp!$A:$J,5,FALSE),0)</f>
        <v>5188095</v>
      </c>
      <c r="D3745" s="18">
        <f>IFERROR(VLOOKUP(A3745,[1]Monitoramento_Base_somente_disp!$A:$J,6,FALSE),0)</f>
        <v>0</v>
      </c>
      <c r="E3745" s="18">
        <f>IFERROR(VLOOKUP(A3745,[1]Monitoramento_Base_somente_disp!$A:$J,7,FALSE),0)</f>
        <v>0</v>
      </c>
      <c r="F3745" s="18">
        <f>IFERROR(VLOOKUP(A3745,[1]Monitoramento_Base_somente_disp!$A:$J,8,FALSE),0)</f>
        <v>0</v>
      </c>
      <c r="G3745" s="18">
        <f>IFERROR(VLOOKUP(A3745,[1]Monitoramento_Base_somente_disp!$A:$J,9,FALSE),0)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Não</v>
      </c>
      <c r="W3745" s="18" t="str">
        <f t="shared" si="352"/>
        <v>Não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>
        <f>IFERROR(VLOOKUP(A3746,[1]Monitoramento_Base_somente_disp!$A:$J,4,FALSE),0)</f>
        <v>46332</v>
      </c>
      <c r="C3746" s="18">
        <f>IFERROR(VLOOKUP(A3746,[1]Monitoramento_Base_somente_disp!$A:$J,5,FALSE),0)</f>
        <v>17355406319</v>
      </c>
      <c r="D3746" s="18">
        <f>IFERROR(VLOOKUP(A3746,[1]Monitoramento_Base_somente_disp!$A:$J,6,FALSE),0)</f>
        <v>0</v>
      </c>
      <c r="E3746" s="18">
        <f>IFERROR(VLOOKUP(A3746,[1]Monitoramento_Base_somente_disp!$A:$J,7,FALSE),0)</f>
        <v>0</v>
      </c>
      <c r="F3746" s="18">
        <f>IFERROR(VLOOKUP(A3746,[1]Monitoramento_Base_somente_disp!$A:$J,8,FALSE),0)</f>
        <v>0</v>
      </c>
      <c r="G3746" s="18">
        <f>IFERROR(VLOOKUP(A3746,[1]Monitoramento_Base_somente_disp!$A:$J,9,FALSE),0)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Sim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Não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>
        <f>IFERROR(VLOOKUP(A3747,[1]Monitoramento_Base_somente_disp!$A:$J,4,FALSE),0)</f>
        <v>0</v>
      </c>
      <c r="C3747" s="18">
        <f>IFERROR(VLOOKUP(A3747,[1]Monitoramento_Base_somente_disp!$A:$J,5,FALSE),0)</f>
        <v>64081925</v>
      </c>
      <c r="D3747" s="18">
        <f>IFERROR(VLOOKUP(A3747,[1]Monitoramento_Base_somente_disp!$A:$J,6,FALSE),0)</f>
        <v>0</v>
      </c>
      <c r="E3747" s="18">
        <f>IFERROR(VLOOKUP(A3747,[1]Monitoramento_Base_somente_disp!$A:$J,7,FALSE),0)</f>
        <v>0</v>
      </c>
      <c r="F3747" s="18">
        <f>IFERROR(VLOOKUP(A3747,[1]Monitoramento_Base_somente_disp!$A:$J,8,FALSE),0)</f>
        <v>0</v>
      </c>
      <c r="G3747" s="18">
        <f>IFERROR(VLOOKUP(A3747,[1]Monitoramento_Base_somente_disp!$A:$J,9,FALSE),0)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Não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>
        <f>IFERROR(VLOOKUP(A3748,[1]Monitoramento_Base_somente_disp!$A:$J,4,FALSE),0)</f>
        <v>10851</v>
      </c>
      <c r="C3748" s="18">
        <f>IFERROR(VLOOKUP(A3748,[1]Monitoramento_Base_somente_disp!$A:$J,5,FALSE),0)</f>
        <v>10508664</v>
      </c>
      <c r="D3748" s="18">
        <f>IFERROR(VLOOKUP(A3748,[1]Monitoramento_Base_somente_disp!$A:$J,6,FALSE),0)</f>
        <v>0</v>
      </c>
      <c r="E3748" s="18">
        <f>IFERROR(VLOOKUP(A3748,[1]Monitoramento_Base_somente_disp!$A:$J,7,FALSE),0)</f>
        <v>0</v>
      </c>
      <c r="F3748" s="18">
        <f>IFERROR(VLOOKUP(A3748,[1]Monitoramento_Base_somente_disp!$A:$J,8,FALSE),0)</f>
        <v>0</v>
      </c>
      <c r="G3748" s="18">
        <f>IFERROR(VLOOKUP(A3748,[1]Monitoramento_Base_somente_disp!$A:$J,9,FALSE),0)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Não</v>
      </c>
      <c r="W3748" s="18" t="str">
        <f t="shared" si="352"/>
        <v>Não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>
        <f>IFERROR(VLOOKUP(A3749,[1]Monitoramento_Base_somente_disp!$A:$J,4,FALSE),0)</f>
        <v>30</v>
      </c>
      <c r="C3749" s="18">
        <f>IFERROR(VLOOKUP(A3749,[1]Monitoramento_Base_somente_disp!$A:$J,5,FALSE),0)</f>
        <v>505594849</v>
      </c>
      <c r="D3749" s="18">
        <f>IFERROR(VLOOKUP(A3749,[1]Monitoramento_Base_somente_disp!$A:$J,6,FALSE),0)</f>
        <v>0</v>
      </c>
      <c r="E3749" s="18">
        <f>IFERROR(VLOOKUP(A3749,[1]Monitoramento_Base_somente_disp!$A:$J,7,FALSE),0)</f>
        <v>0</v>
      </c>
      <c r="F3749" s="18">
        <f>IFERROR(VLOOKUP(A3749,[1]Monitoramento_Base_somente_disp!$A:$J,8,FALSE),0)</f>
        <v>0</v>
      </c>
      <c r="G3749" s="18">
        <f>IFERROR(VLOOKUP(A3749,[1]Monitoramento_Base_somente_disp!$A:$J,9,FALSE),0)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Não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>
        <f>IFERROR(VLOOKUP(A3750,[1]Monitoramento_Base_somente_disp!$A:$J,4,FALSE),0)</f>
        <v>0</v>
      </c>
      <c r="C3750" s="18">
        <f>IFERROR(VLOOKUP(A3750,[1]Monitoramento_Base_somente_disp!$A:$J,5,FALSE),0)</f>
        <v>2815404</v>
      </c>
      <c r="D3750" s="18">
        <f>IFERROR(VLOOKUP(A3750,[1]Monitoramento_Base_somente_disp!$A:$J,6,FALSE),0)</f>
        <v>0</v>
      </c>
      <c r="E3750" s="18">
        <f>IFERROR(VLOOKUP(A3750,[1]Monitoramento_Base_somente_disp!$A:$J,7,FALSE),0)</f>
        <v>0</v>
      </c>
      <c r="F3750" s="18">
        <f>IFERROR(VLOOKUP(A3750,[1]Monitoramento_Base_somente_disp!$A:$J,8,FALSE),0)</f>
        <v>0</v>
      </c>
      <c r="G3750" s="18">
        <f>IFERROR(VLOOKUP(A3750,[1]Monitoramento_Base_somente_disp!$A:$J,9,FALSE),0)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Não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>
        <f>IFERROR(VLOOKUP(A3751,[1]Monitoramento_Base_somente_disp!$A:$J,4,FALSE),0)</f>
        <v>0</v>
      </c>
      <c r="C3751" s="18">
        <f>IFERROR(VLOOKUP(A3751,[1]Monitoramento_Base_somente_disp!$A:$J,5,FALSE),0)</f>
        <v>4146080</v>
      </c>
      <c r="D3751" s="18">
        <f>IFERROR(VLOOKUP(A3751,[1]Monitoramento_Base_somente_disp!$A:$J,6,FALSE),0)</f>
        <v>0</v>
      </c>
      <c r="E3751" s="18">
        <f>IFERROR(VLOOKUP(A3751,[1]Monitoramento_Base_somente_disp!$A:$J,7,FALSE),0)</f>
        <v>0</v>
      </c>
      <c r="F3751" s="18">
        <f>IFERROR(VLOOKUP(A3751,[1]Monitoramento_Base_somente_disp!$A:$J,8,FALSE),0)</f>
        <v>0</v>
      </c>
      <c r="G3751" s="18">
        <f>IFERROR(VLOOKUP(A3751,[1]Monitoramento_Base_somente_disp!$A:$J,9,FALSE),0)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Não</v>
      </c>
      <c r="U3751" s="18" t="str">
        <f t="shared" si="350"/>
        <v>Sim</v>
      </c>
      <c r="V3751" s="18" t="str">
        <f t="shared" si="351"/>
        <v>Não</v>
      </c>
      <c r="W3751" s="18" t="str">
        <f t="shared" si="352"/>
        <v>Não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>
        <f>IFERROR(VLOOKUP(A3752,[1]Monitoramento_Base_somente_disp!$A:$J,4,FALSE),0)</f>
        <v>118020</v>
      </c>
      <c r="C3752" s="18">
        <f>IFERROR(VLOOKUP(A3752,[1]Monitoramento_Base_somente_disp!$A:$J,5,FALSE),0)</f>
        <v>300674685</v>
      </c>
      <c r="D3752" s="18">
        <f>IFERROR(VLOOKUP(A3752,[1]Monitoramento_Base_somente_disp!$A:$J,6,FALSE),0)</f>
        <v>0</v>
      </c>
      <c r="E3752" s="18">
        <f>IFERROR(VLOOKUP(A3752,[1]Monitoramento_Base_somente_disp!$A:$J,7,FALSE),0)</f>
        <v>0</v>
      </c>
      <c r="F3752" s="18">
        <f>IFERROR(VLOOKUP(A3752,[1]Monitoramento_Base_somente_disp!$A:$J,8,FALSE),0)</f>
        <v>0</v>
      </c>
      <c r="G3752" s="18">
        <f>IFERROR(VLOOKUP(A3752,[1]Monitoramento_Base_somente_disp!$A:$J,9,FALSE),0)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Não</v>
      </c>
      <c r="W3752" s="18" t="str">
        <f t="shared" si="352"/>
        <v>Não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>
        <f>IFERROR(VLOOKUP(A3753,[1]Monitoramento_Base_somente_disp!$A:$J,4,FALSE),0)</f>
        <v>70643</v>
      </c>
      <c r="C3753" s="18">
        <f>IFERROR(VLOOKUP(A3753,[1]Monitoramento_Base_somente_disp!$A:$J,5,FALSE),0)</f>
        <v>5685444</v>
      </c>
      <c r="D3753" s="18">
        <f>IFERROR(VLOOKUP(A3753,[1]Monitoramento_Base_somente_disp!$A:$J,6,FALSE),0)</f>
        <v>0</v>
      </c>
      <c r="E3753" s="18">
        <f>IFERROR(VLOOKUP(A3753,[1]Monitoramento_Base_somente_disp!$A:$J,7,FALSE),0)</f>
        <v>0</v>
      </c>
      <c r="F3753" s="18">
        <f>IFERROR(VLOOKUP(A3753,[1]Monitoramento_Base_somente_disp!$A:$J,8,FALSE),0)</f>
        <v>0</v>
      </c>
      <c r="G3753" s="18">
        <f>IFERROR(VLOOKUP(A3753,[1]Monitoramento_Base_somente_disp!$A:$J,9,FALSE),0)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Não</v>
      </c>
      <c r="W3753" s="18" t="str">
        <f t="shared" si="352"/>
        <v>Não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>
        <f>IFERROR(VLOOKUP(A3754,[1]Monitoramento_Base_somente_disp!$A:$J,4,FALSE),0)</f>
        <v>0</v>
      </c>
      <c r="C3754" s="18">
        <f>IFERROR(VLOOKUP(A3754,[1]Monitoramento_Base_somente_disp!$A:$J,5,FALSE),0)</f>
        <v>29335200</v>
      </c>
      <c r="D3754" s="18">
        <f>IFERROR(VLOOKUP(A3754,[1]Monitoramento_Base_somente_disp!$A:$J,6,FALSE),0)</f>
        <v>0</v>
      </c>
      <c r="E3754" s="18">
        <f>IFERROR(VLOOKUP(A3754,[1]Monitoramento_Base_somente_disp!$A:$J,7,FALSE),0)</f>
        <v>0</v>
      </c>
      <c r="F3754" s="18">
        <f>IFERROR(VLOOKUP(A3754,[1]Monitoramento_Base_somente_disp!$A:$J,8,FALSE),0)</f>
        <v>0</v>
      </c>
      <c r="G3754" s="18">
        <f>IFERROR(VLOOKUP(A3754,[1]Monitoramento_Base_somente_disp!$A:$J,9,FALSE),0)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Não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>
        <f>IFERROR(VLOOKUP(A3755,[1]Monitoramento_Base_somente_disp!$A:$J,4,FALSE),0)</f>
        <v>77886</v>
      </c>
      <c r="C3755" s="18">
        <f>IFERROR(VLOOKUP(A3755,[1]Monitoramento_Base_somente_disp!$A:$J,5,FALSE),0)</f>
        <v>14954033</v>
      </c>
      <c r="D3755" s="18">
        <f>IFERROR(VLOOKUP(A3755,[1]Monitoramento_Base_somente_disp!$A:$J,6,FALSE),0)</f>
        <v>0</v>
      </c>
      <c r="E3755" s="18">
        <f>IFERROR(VLOOKUP(A3755,[1]Monitoramento_Base_somente_disp!$A:$J,7,FALSE),0)</f>
        <v>0</v>
      </c>
      <c r="F3755" s="18">
        <f>IFERROR(VLOOKUP(A3755,[1]Monitoramento_Base_somente_disp!$A:$J,8,FALSE),0)</f>
        <v>0</v>
      </c>
      <c r="G3755" s="18">
        <f>IFERROR(VLOOKUP(A3755,[1]Monitoramento_Base_somente_disp!$A:$J,9,FALSE),0)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Não</v>
      </c>
      <c r="W3755" s="18" t="str">
        <f t="shared" si="352"/>
        <v>Não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>
        <f>IFERROR(VLOOKUP(A3756,[1]Monitoramento_Base_somente_disp!$A:$J,4,FALSE),0)</f>
        <v>61264</v>
      </c>
      <c r="C3756" s="18">
        <f>IFERROR(VLOOKUP(A3756,[1]Monitoramento_Base_somente_disp!$A:$J,5,FALSE),0)</f>
        <v>49806151</v>
      </c>
      <c r="D3756" s="18">
        <f>IFERROR(VLOOKUP(A3756,[1]Monitoramento_Base_somente_disp!$A:$J,6,FALSE),0)</f>
        <v>0</v>
      </c>
      <c r="E3756" s="18">
        <f>IFERROR(VLOOKUP(A3756,[1]Monitoramento_Base_somente_disp!$A:$J,7,FALSE),0)</f>
        <v>0</v>
      </c>
      <c r="F3756" s="18">
        <f>IFERROR(VLOOKUP(A3756,[1]Monitoramento_Base_somente_disp!$A:$J,8,FALSE),0)</f>
        <v>0</v>
      </c>
      <c r="G3756" s="18">
        <f>IFERROR(VLOOKUP(A3756,[1]Monitoramento_Base_somente_disp!$A:$J,9,FALSE),0)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Não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>
        <f>IFERROR(VLOOKUP(A3757,[1]Monitoramento_Base_somente_disp!$A:$J,4,FALSE),0)</f>
        <v>11717</v>
      </c>
      <c r="C3757" s="18">
        <f>IFERROR(VLOOKUP(A3757,[1]Monitoramento_Base_somente_disp!$A:$J,5,FALSE),0)</f>
        <v>10004058</v>
      </c>
      <c r="D3757" s="18">
        <f>IFERROR(VLOOKUP(A3757,[1]Monitoramento_Base_somente_disp!$A:$J,6,FALSE),0)</f>
        <v>0</v>
      </c>
      <c r="E3757" s="18">
        <f>IFERROR(VLOOKUP(A3757,[1]Monitoramento_Base_somente_disp!$A:$J,7,FALSE),0)</f>
        <v>0</v>
      </c>
      <c r="F3757" s="18">
        <f>IFERROR(VLOOKUP(A3757,[1]Monitoramento_Base_somente_disp!$A:$J,8,FALSE),0)</f>
        <v>0</v>
      </c>
      <c r="G3757" s="18">
        <f>IFERROR(VLOOKUP(A3757,[1]Monitoramento_Base_somente_disp!$A:$J,9,FALSE),0)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Não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>
        <f>IFERROR(VLOOKUP(A3758,[1]Monitoramento_Base_somente_disp!$A:$J,4,FALSE),0)</f>
        <v>62518</v>
      </c>
      <c r="C3758" s="18">
        <f>IFERROR(VLOOKUP(A3758,[1]Monitoramento_Base_somente_disp!$A:$J,5,FALSE),0)</f>
        <v>24191642</v>
      </c>
      <c r="D3758" s="18">
        <f>IFERROR(VLOOKUP(A3758,[1]Monitoramento_Base_somente_disp!$A:$J,6,FALSE),0)</f>
        <v>0</v>
      </c>
      <c r="E3758" s="18">
        <f>IFERROR(VLOOKUP(A3758,[1]Monitoramento_Base_somente_disp!$A:$J,7,FALSE),0)</f>
        <v>0</v>
      </c>
      <c r="F3758" s="18">
        <f>IFERROR(VLOOKUP(A3758,[1]Monitoramento_Base_somente_disp!$A:$J,8,FALSE),0)</f>
        <v>0</v>
      </c>
      <c r="G3758" s="18">
        <f>IFERROR(VLOOKUP(A3758,[1]Monitoramento_Base_somente_disp!$A:$J,9,FALSE),0)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Não</v>
      </c>
      <c r="W3758" s="18" t="str">
        <f t="shared" si="352"/>
        <v>Não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>
        <f>IFERROR(VLOOKUP(A3759,[1]Monitoramento_Base_somente_disp!$A:$J,4,FALSE),0)</f>
        <v>0</v>
      </c>
      <c r="C3759" s="18">
        <f>IFERROR(VLOOKUP(A3759,[1]Monitoramento_Base_somente_disp!$A:$J,5,FALSE),0)</f>
        <v>23121581</v>
      </c>
      <c r="D3759" s="18">
        <f>IFERROR(VLOOKUP(A3759,[1]Monitoramento_Base_somente_disp!$A:$J,6,FALSE),0)</f>
        <v>0</v>
      </c>
      <c r="E3759" s="18">
        <f>IFERROR(VLOOKUP(A3759,[1]Monitoramento_Base_somente_disp!$A:$J,7,FALSE),0)</f>
        <v>0</v>
      </c>
      <c r="F3759" s="18">
        <f>IFERROR(VLOOKUP(A3759,[1]Monitoramento_Base_somente_disp!$A:$J,8,FALSE),0)</f>
        <v>0</v>
      </c>
      <c r="G3759" s="18">
        <f>IFERROR(VLOOKUP(A3759,[1]Monitoramento_Base_somente_disp!$A:$J,9,FALSE),0)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Não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>
        <f>IFERROR(VLOOKUP(A3760,[1]Monitoramento_Base_somente_disp!$A:$J,4,FALSE),0)</f>
        <v>0</v>
      </c>
      <c r="C3760" s="18">
        <f>IFERROR(VLOOKUP(A3760,[1]Monitoramento_Base_somente_disp!$A:$J,5,FALSE),0)</f>
        <v>1025559</v>
      </c>
      <c r="D3760" s="18">
        <f>IFERROR(VLOOKUP(A3760,[1]Monitoramento_Base_somente_disp!$A:$J,6,FALSE),0)</f>
        <v>0</v>
      </c>
      <c r="E3760" s="18">
        <f>IFERROR(VLOOKUP(A3760,[1]Monitoramento_Base_somente_disp!$A:$J,7,FALSE),0)</f>
        <v>0</v>
      </c>
      <c r="F3760" s="18">
        <f>IFERROR(VLOOKUP(A3760,[1]Monitoramento_Base_somente_disp!$A:$J,8,FALSE),0)</f>
        <v>0</v>
      </c>
      <c r="G3760" s="18">
        <f>IFERROR(VLOOKUP(A3760,[1]Monitoramento_Base_somente_disp!$A:$J,9,FALSE),0)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Não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>
        <f>IFERROR(VLOOKUP(A3761,[1]Monitoramento_Base_somente_disp!$A:$J,4,FALSE),0)</f>
        <v>4728</v>
      </c>
      <c r="C3761" s="18">
        <f>IFERROR(VLOOKUP(A3761,[1]Monitoramento_Base_somente_disp!$A:$J,5,FALSE),0)</f>
        <v>9185848</v>
      </c>
      <c r="D3761" s="18">
        <f>IFERROR(VLOOKUP(A3761,[1]Monitoramento_Base_somente_disp!$A:$J,6,FALSE),0)</f>
        <v>0</v>
      </c>
      <c r="E3761" s="18">
        <f>IFERROR(VLOOKUP(A3761,[1]Monitoramento_Base_somente_disp!$A:$J,7,FALSE),0)</f>
        <v>0</v>
      </c>
      <c r="F3761" s="18">
        <f>IFERROR(VLOOKUP(A3761,[1]Monitoramento_Base_somente_disp!$A:$J,8,FALSE),0)</f>
        <v>0</v>
      </c>
      <c r="G3761" s="18">
        <f>IFERROR(VLOOKUP(A3761,[1]Monitoramento_Base_somente_disp!$A:$J,9,FALSE),0)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Não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IFERROR(VLOOKUP(A3762,[1]Monitoramento_Base_somente_disp!$A:$J,4,FALSE),0)</f>
        <v>0</v>
      </c>
      <c r="C3762" s="18">
        <f>IFERROR(VLOOKUP(A3762,[1]Monitoramento_Base_somente_disp!$A:$J,5,FALSE),0)</f>
        <v>0</v>
      </c>
      <c r="D3762" s="18">
        <f>IFERROR(VLOOKUP(A3762,[1]Monitoramento_Base_somente_disp!$A:$J,6,FALSE),0)</f>
        <v>0</v>
      </c>
      <c r="E3762" s="18">
        <f>IFERROR(VLOOKUP(A3762,[1]Monitoramento_Base_somente_disp!$A:$J,7,FALSE),0)</f>
        <v>0</v>
      </c>
      <c r="F3762" s="18">
        <f>IFERROR(VLOOKUP(A3762,[1]Monitoramento_Base_somente_disp!$A:$J,8,FALSE),0)</f>
        <v>0</v>
      </c>
      <c r="G3762" s="18">
        <f>IFERROR(VLOOKUP(A3762,[1]Monitoramento_Base_somente_disp!$A:$J,9,FALSE),0)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IFERROR(VLOOKUP(A3763,[1]Monitoramento_Base_somente_disp!$A:$J,4,FALSE),0)</f>
        <v>25623</v>
      </c>
      <c r="C3763" s="18">
        <f>IFERROR(VLOOKUP(A3763,[1]Monitoramento_Base_somente_disp!$A:$J,5,FALSE),0)</f>
        <v>7350978</v>
      </c>
      <c r="D3763" s="18">
        <f>IFERROR(VLOOKUP(A3763,[1]Monitoramento_Base_somente_disp!$A:$J,6,FALSE),0)</f>
        <v>0</v>
      </c>
      <c r="E3763" s="18">
        <f>IFERROR(VLOOKUP(A3763,[1]Monitoramento_Base_somente_disp!$A:$J,7,FALSE),0)</f>
        <v>0</v>
      </c>
      <c r="F3763" s="18">
        <f>IFERROR(VLOOKUP(A3763,[1]Monitoramento_Base_somente_disp!$A:$J,8,FALSE),0)</f>
        <v>0</v>
      </c>
      <c r="G3763" s="18">
        <f>IFERROR(VLOOKUP(A3763,[1]Monitoramento_Base_somente_disp!$A:$J,9,FALSE),0)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Não</v>
      </c>
      <c r="W3763" s="18" t="str">
        <f t="shared" si="352"/>
        <v>Não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>
        <f>IFERROR(VLOOKUP(A3764,[1]Monitoramento_Base_somente_disp!$A:$J,4,FALSE),0)</f>
        <v>90535</v>
      </c>
      <c r="C3764" s="18">
        <f>IFERROR(VLOOKUP(A3764,[1]Monitoramento_Base_somente_disp!$A:$J,5,FALSE),0)</f>
        <v>6106779</v>
      </c>
      <c r="D3764" s="18">
        <f>IFERROR(VLOOKUP(A3764,[1]Monitoramento_Base_somente_disp!$A:$J,6,FALSE),0)</f>
        <v>0</v>
      </c>
      <c r="E3764" s="18">
        <f>IFERROR(VLOOKUP(A3764,[1]Monitoramento_Base_somente_disp!$A:$J,7,FALSE),0)</f>
        <v>0</v>
      </c>
      <c r="F3764" s="18">
        <f>IFERROR(VLOOKUP(A3764,[1]Monitoramento_Base_somente_disp!$A:$J,8,FALSE),0)</f>
        <v>0</v>
      </c>
      <c r="G3764" s="18">
        <f>IFERROR(VLOOKUP(A3764,[1]Monitoramento_Base_somente_disp!$A:$J,9,FALSE),0)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Não</v>
      </c>
      <c r="W3764" s="18" t="str">
        <f t="shared" si="352"/>
        <v>Não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>
        <f>IFERROR(VLOOKUP(A3765,[1]Monitoramento_Base_somente_disp!$A:$J,4,FALSE),0)</f>
        <v>71458</v>
      </c>
      <c r="C3765" s="18">
        <f>IFERROR(VLOOKUP(A3765,[1]Monitoramento_Base_somente_disp!$A:$J,5,FALSE),0)</f>
        <v>10109200</v>
      </c>
      <c r="D3765" s="18">
        <f>IFERROR(VLOOKUP(A3765,[1]Monitoramento_Base_somente_disp!$A:$J,6,FALSE),0)</f>
        <v>0</v>
      </c>
      <c r="E3765" s="18">
        <f>IFERROR(VLOOKUP(A3765,[1]Monitoramento_Base_somente_disp!$A:$J,7,FALSE),0)</f>
        <v>0</v>
      </c>
      <c r="F3765" s="18">
        <f>IFERROR(VLOOKUP(A3765,[1]Monitoramento_Base_somente_disp!$A:$J,8,FALSE),0)</f>
        <v>0</v>
      </c>
      <c r="G3765" s="18">
        <f>IFERROR(VLOOKUP(A3765,[1]Monitoramento_Base_somente_disp!$A:$J,9,FALSE),0)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Não</v>
      </c>
      <c r="W3765" s="18" t="str">
        <f t="shared" si="352"/>
        <v>Não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>
        <f>IFERROR(VLOOKUP(A3766,[1]Monitoramento_Base_somente_disp!$A:$J,4,FALSE),0)</f>
        <v>0</v>
      </c>
      <c r="C3766" s="18">
        <f>IFERROR(VLOOKUP(A3766,[1]Monitoramento_Base_somente_disp!$A:$J,5,FALSE),0)</f>
        <v>9533829</v>
      </c>
      <c r="D3766" s="18">
        <f>IFERROR(VLOOKUP(A3766,[1]Monitoramento_Base_somente_disp!$A:$J,6,FALSE),0)</f>
        <v>0</v>
      </c>
      <c r="E3766" s="18">
        <f>IFERROR(VLOOKUP(A3766,[1]Monitoramento_Base_somente_disp!$A:$J,7,FALSE),0)</f>
        <v>0</v>
      </c>
      <c r="F3766" s="18">
        <f>IFERROR(VLOOKUP(A3766,[1]Monitoramento_Base_somente_disp!$A:$J,8,FALSE),0)</f>
        <v>0</v>
      </c>
      <c r="G3766" s="18">
        <f>IFERROR(VLOOKUP(A3766,[1]Monitoramento_Base_somente_disp!$A:$J,9,FALSE),0)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Não</v>
      </c>
      <c r="U3766" s="18" t="str">
        <f t="shared" si="350"/>
        <v>Sim</v>
      </c>
      <c r="V3766" s="18" t="str">
        <f t="shared" si="351"/>
        <v>Não</v>
      </c>
      <c r="W3766" s="18" t="str">
        <f t="shared" si="352"/>
        <v>Não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>
        <f>IFERROR(VLOOKUP(A3767,[1]Monitoramento_Base_somente_disp!$A:$J,4,FALSE),0)</f>
        <v>64596</v>
      </c>
      <c r="C3767" s="18">
        <f>IFERROR(VLOOKUP(A3767,[1]Monitoramento_Base_somente_disp!$A:$J,5,FALSE),0)</f>
        <v>15438491</v>
      </c>
      <c r="D3767" s="18">
        <f>IFERROR(VLOOKUP(A3767,[1]Monitoramento_Base_somente_disp!$A:$J,6,FALSE),0)</f>
        <v>0</v>
      </c>
      <c r="E3767" s="18">
        <f>IFERROR(VLOOKUP(A3767,[1]Monitoramento_Base_somente_disp!$A:$J,7,FALSE),0)</f>
        <v>0</v>
      </c>
      <c r="F3767" s="18">
        <f>IFERROR(VLOOKUP(A3767,[1]Monitoramento_Base_somente_disp!$A:$J,8,FALSE),0)</f>
        <v>0</v>
      </c>
      <c r="G3767" s="18">
        <f>IFERROR(VLOOKUP(A3767,[1]Monitoramento_Base_somente_disp!$A:$J,9,FALSE),0)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Não</v>
      </c>
      <c r="W3767" s="18" t="str">
        <f t="shared" si="352"/>
        <v>Não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>
        <f>IFERROR(VLOOKUP(A3768,[1]Monitoramento_Base_somente_disp!$A:$J,4,FALSE),0)</f>
        <v>62741</v>
      </c>
      <c r="C3768" s="18">
        <f>IFERROR(VLOOKUP(A3768,[1]Monitoramento_Base_somente_disp!$A:$J,5,FALSE),0)</f>
        <v>10062675</v>
      </c>
      <c r="D3768" s="18">
        <f>IFERROR(VLOOKUP(A3768,[1]Monitoramento_Base_somente_disp!$A:$J,6,FALSE),0)</f>
        <v>0</v>
      </c>
      <c r="E3768" s="18">
        <f>IFERROR(VLOOKUP(A3768,[1]Monitoramento_Base_somente_disp!$A:$J,7,FALSE),0)</f>
        <v>0</v>
      </c>
      <c r="F3768" s="18">
        <f>IFERROR(VLOOKUP(A3768,[1]Monitoramento_Base_somente_disp!$A:$J,8,FALSE),0)</f>
        <v>0</v>
      </c>
      <c r="G3768" s="18">
        <f>IFERROR(VLOOKUP(A3768,[1]Monitoramento_Base_somente_disp!$A:$J,9,FALSE),0)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Não</v>
      </c>
      <c r="W3768" s="18" t="str">
        <f t="shared" si="352"/>
        <v>Não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IFERROR(VLOOKUP(A3769,[1]Monitoramento_Base_somente_disp!$A:$J,4,FALSE),0)</f>
        <v>0</v>
      </c>
      <c r="C3769" s="18">
        <f>IFERROR(VLOOKUP(A3769,[1]Monitoramento_Base_somente_disp!$A:$J,5,FALSE),0)</f>
        <v>0</v>
      </c>
      <c r="D3769" s="18">
        <f>IFERROR(VLOOKUP(A3769,[1]Monitoramento_Base_somente_disp!$A:$J,6,FALSE),0)</f>
        <v>0</v>
      </c>
      <c r="E3769" s="18">
        <f>IFERROR(VLOOKUP(A3769,[1]Monitoramento_Base_somente_disp!$A:$J,7,FALSE),0)</f>
        <v>0</v>
      </c>
      <c r="F3769" s="18">
        <f>IFERROR(VLOOKUP(A3769,[1]Monitoramento_Base_somente_disp!$A:$J,8,FALSE),0)</f>
        <v>0</v>
      </c>
      <c r="G3769" s="18">
        <f>IFERROR(VLOOKUP(A3769,[1]Monitoramento_Base_somente_disp!$A:$J,9,FALSE),0)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IFERROR(VLOOKUP(A3770,[1]Monitoramento_Base_somente_disp!$A:$J,4,FALSE),0)</f>
        <v>0</v>
      </c>
      <c r="C3770" s="18">
        <f>IFERROR(VLOOKUP(A3770,[1]Monitoramento_Base_somente_disp!$A:$J,5,FALSE),0)</f>
        <v>20233230</v>
      </c>
      <c r="D3770" s="18">
        <f>IFERROR(VLOOKUP(A3770,[1]Monitoramento_Base_somente_disp!$A:$J,6,FALSE),0)</f>
        <v>0</v>
      </c>
      <c r="E3770" s="18">
        <f>IFERROR(VLOOKUP(A3770,[1]Monitoramento_Base_somente_disp!$A:$J,7,FALSE),0)</f>
        <v>0</v>
      </c>
      <c r="F3770" s="18">
        <f>IFERROR(VLOOKUP(A3770,[1]Monitoramento_Base_somente_disp!$A:$J,8,FALSE),0)</f>
        <v>0</v>
      </c>
      <c r="G3770" s="18">
        <f>IFERROR(VLOOKUP(A3770,[1]Monitoramento_Base_somente_disp!$A:$J,9,FALSE),0)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Não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>
        <f>IFERROR(VLOOKUP(A3771,[1]Monitoramento_Base_somente_disp!$A:$J,4,FALSE),0)</f>
        <v>41849</v>
      </c>
      <c r="C3771" s="18">
        <f>IFERROR(VLOOKUP(A3771,[1]Monitoramento_Base_somente_disp!$A:$J,5,FALSE),0)</f>
        <v>8825091</v>
      </c>
      <c r="D3771" s="18">
        <f>IFERROR(VLOOKUP(A3771,[1]Monitoramento_Base_somente_disp!$A:$J,6,FALSE),0)</f>
        <v>0</v>
      </c>
      <c r="E3771" s="18">
        <f>IFERROR(VLOOKUP(A3771,[1]Monitoramento_Base_somente_disp!$A:$J,7,FALSE),0)</f>
        <v>0</v>
      </c>
      <c r="F3771" s="18">
        <f>IFERROR(VLOOKUP(A3771,[1]Monitoramento_Base_somente_disp!$A:$J,8,FALSE),0)</f>
        <v>0</v>
      </c>
      <c r="G3771" s="18">
        <f>IFERROR(VLOOKUP(A3771,[1]Monitoramento_Base_somente_disp!$A:$J,9,FALSE),0)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Não</v>
      </c>
      <c r="W3771" s="18" t="str">
        <f t="shared" si="358"/>
        <v>Não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>
        <f>IFERROR(VLOOKUP(A3772,[1]Monitoramento_Base_somente_disp!$A:$J,4,FALSE),0)</f>
        <v>470997</v>
      </c>
      <c r="C3772" s="18">
        <f>IFERROR(VLOOKUP(A3772,[1]Monitoramento_Base_somente_disp!$A:$J,5,FALSE),0)</f>
        <v>128280127</v>
      </c>
      <c r="D3772" s="18">
        <f>IFERROR(VLOOKUP(A3772,[1]Monitoramento_Base_somente_disp!$A:$J,6,FALSE),0)</f>
        <v>0</v>
      </c>
      <c r="E3772" s="18">
        <f>IFERROR(VLOOKUP(A3772,[1]Monitoramento_Base_somente_disp!$A:$J,7,FALSE),0)</f>
        <v>0</v>
      </c>
      <c r="F3772" s="18">
        <f>IFERROR(VLOOKUP(A3772,[1]Monitoramento_Base_somente_disp!$A:$J,8,FALSE),0)</f>
        <v>0</v>
      </c>
      <c r="G3772" s="18">
        <f>IFERROR(VLOOKUP(A3772,[1]Monitoramento_Base_somente_disp!$A:$J,9,FALSE),0)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Não</v>
      </c>
      <c r="W3772" s="18" t="str">
        <f t="shared" si="358"/>
        <v>Não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>
        <f>IFERROR(VLOOKUP(A3773,[1]Monitoramento_Base_somente_disp!$A:$J,4,FALSE),0)</f>
        <v>90884</v>
      </c>
      <c r="C3773" s="18">
        <f>IFERROR(VLOOKUP(A3773,[1]Monitoramento_Base_somente_disp!$A:$J,5,FALSE),0)</f>
        <v>15550334</v>
      </c>
      <c r="D3773" s="18">
        <f>IFERROR(VLOOKUP(A3773,[1]Monitoramento_Base_somente_disp!$A:$J,6,FALSE),0)</f>
        <v>0</v>
      </c>
      <c r="E3773" s="18">
        <f>IFERROR(VLOOKUP(A3773,[1]Monitoramento_Base_somente_disp!$A:$J,7,FALSE),0)</f>
        <v>0</v>
      </c>
      <c r="F3773" s="18">
        <f>IFERROR(VLOOKUP(A3773,[1]Monitoramento_Base_somente_disp!$A:$J,8,FALSE),0)</f>
        <v>0</v>
      </c>
      <c r="G3773" s="18">
        <f>IFERROR(VLOOKUP(A3773,[1]Monitoramento_Base_somente_disp!$A:$J,9,FALSE),0)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Não</v>
      </c>
      <c r="W3773" s="18" t="str">
        <f t="shared" si="358"/>
        <v>Não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>
        <f>IFERROR(VLOOKUP(A3774,[1]Monitoramento_Base_somente_disp!$A:$J,4,FALSE),0)</f>
        <v>0</v>
      </c>
      <c r="C3774" s="18">
        <f>IFERROR(VLOOKUP(A3774,[1]Monitoramento_Base_somente_disp!$A:$J,5,FALSE),0)</f>
        <v>2882685</v>
      </c>
      <c r="D3774" s="18">
        <f>IFERROR(VLOOKUP(A3774,[1]Monitoramento_Base_somente_disp!$A:$J,6,FALSE),0)</f>
        <v>0</v>
      </c>
      <c r="E3774" s="18">
        <f>IFERROR(VLOOKUP(A3774,[1]Monitoramento_Base_somente_disp!$A:$J,7,FALSE),0)</f>
        <v>0</v>
      </c>
      <c r="F3774" s="18">
        <f>IFERROR(VLOOKUP(A3774,[1]Monitoramento_Base_somente_disp!$A:$J,8,FALSE),0)</f>
        <v>0</v>
      </c>
      <c r="G3774" s="18">
        <f>IFERROR(VLOOKUP(A3774,[1]Monitoramento_Base_somente_disp!$A:$J,9,FALSE),0)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Não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Não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>
        <f>IFERROR(VLOOKUP(A3775,[1]Monitoramento_Base_somente_disp!$A:$J,4,FALSE),0)</f>
        <v>2083</v>
      </c>
      <c r="C3775" s="18">
        <f>IFERROR(VLOOKUP(A3775,[1]Monitoramento_Base_somente_disp!$A:$J,5,FALSE),0)</f>
        <v>4900475</v>
      </c>
      <c r="D3775" s="18">
        <f>IFERROR(VLOOKUP(A3775,[1]Monitoramento_Base_somente_disp!$A:$J,6,FALSE),0)</f>
        <v>0</v>
      </c>
      <c r="E3775" s="18">
        <f>IFERROR(VLOOKUP(A3775,[1]Monitoramento_Base_somente_disp!$A:$J,7,FALSE),0)</f>
        <v>0</v>
      </c>
      <c r="F3775" s="18">
        <f>IFERROR(VLOOKUP(A3775,[1]Monitoramento_Base_somente_disp!$A:$J,8,FALSE),0)</f>
        <v>0</v>
      </c>
      <c r="G3775" s="18">
        <f>IFERROR(VLOOKUP(A3775,[1]Monitoramento_Base_somente_disp!$A:$J,9,FALSE),0)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Não</v>
      </c>
      <c r="W3775" s="18" t="str">
        <f t="shared" si="358"/>
        <v>Não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>
        <f>IFERROR(VLOOKUP(A3776,[1]Monitoramento_Base_somente_disp!$A:$J,4,FALSE),0)</f>
        <v>0</v>
      </c>
      <c r="C3776" s="18">
        <f>IFERROR(VLOOKUP(A3776,[1]Monitoramento_Base_somente_disp!$A:$J,5,FALSE),0)</f>
        <v>1749130</v>
      </c>
      <c r="D3776" s="18">
        <f>IFERROR(VLOOKUP(A3776,[1]Monitoramento_Base_somente_disp!$A:$J,6,FALSE),0)</f>
        <v>0</v>
      </c>
      <c r="E3776" s="18">
        <f>IFERROR(VLOOKUP(A3776,[1]Monitoramento_Base_somente_disp!$A:$J,7,FALSE),0)</f>
        <v>0</v>
      </c>
      <c r="F3776" s="18">
        <f>IFERROR(VLOOKUP(A3776,[1]Monitoramento_Base_somente_disp!$A:$J,8,FALSE),0)</f>
        <v>0</v>
      </c>
      <c r="G3776" s="18">
        <f>IFERROR(VLOOKUP(A3776,[1]Monitoramento_Base_somente_disp!$A:$J,9,FALSE),0)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Não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>
        <f>IFERROR(VLOOKUP(A3777,[1]Monitoramento_Base_somente_disp!$A:$J,4,FALSE),0)</f>
        <v>6330</v>
      </c>
      <c r="C3777" s="18">
        <f>IFERROR(VLOOKUP(A3777,[1]Monitoramento_Base_somente_disp!$A:$J,5,FALSE),0)</f>
        <v>8511396</v>
      </c>
      <c r="D3777" s="18">
        <f>IFERROR(VLOOKUP(A3777,[1]Monitoramento_Base_somente_disp!$A:$J,6,FALSE),0)</f>
        <v>0</v>
      </c>
      <c r="E3777" s="18">
        <f>IFERROR(VLOOKUP(A3777,[1]Monitoramento_Base_somente_disp!$A:$J,7,FALSE),0)</f>
        <v>0</v>
      </c>
      <c r="F3777" s="18">
        <f>IFERROR(VLOOKUP(A3777,[1]Monitoramento_Base_somente_disp!$A:$J,8,FALSE),0)</f>
        <v>0</v>
      </c>
      <c r="G3777" s="18">
        <f>IFERROR(VLOOKUP(A3777,[1]Monitoramento_Base_somente_disp!$A:$J,9,FALSE),0)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Sim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Não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>
        <f>IFERROR(VLOOKUP(A3778,[1]Monitoramento_Base_somente_disp!$A:$J,4,FALSE),0)</f>
        <v>0</v>
      </c>
      <c r="C3778" s="18">
        <f>IFERROR(VLOOKUP(A3778,[1]Monitoramento_Base_somente_disp!$A:$J,5,FALSE),0)</f>
        <v>38003279</v>
      </c>
      <c r="D3778" s="18">
        <f>IFERROR(VLOOKUP(A3778,[1]Monitoramento_Base_somente_disp!$A:$J,6,FALSE),0)</f>
        <v>0</v>
      </c>
      <c r="E3778" s="18">
        <f>IFERROR(VLOOKUP(A3778,[1]Monitoramento_Base_somente_disp!$A:$J,7,FALSE),0)</f>
        <v>0</v>
      </c>
      <c r="F3778" s="18">
        <f>IFERROR(VLOOKUP(A3778,[1]Monitoramento_Base_somente_disp!$A:$J,8,FALSE),0)</f>
        <v>0</v>
      </c>
      <c r="G3778" s="18">
        <f>IFERROR(VLOOKUP(A3778,[1]Monitoramento_Base_somente_disp!$A:$J,9,FALSE),0)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Não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>
        <f>IFERROR(VLOOKUP(A3779,[1]Monitoramento_Base_somente_disp!$A:$J,4,FALSE),0)</f>
        <v>10228</v>
      </c>
      <c r="C3779" s="18">
        <f>IFERROR(VLOOKUP(A3779,[1]Monitoramento_Base_somente_disp!$A:$J,5,FALSE),0)</f>
        <v>2271826</v>
      </c>
      <c r="D3779" s="18">
        <f>IFERROR(VLOOKUP(A3779,[1]Monitoramento_Base_somente_disp!$A:$J,6,FALSE),0)</f>
        <v>0</v>
      </c>
      <c r="E3779" s="18">
        <f>IFERROR(VLOOKUP(A3779,[1]Monitoramento_Base_somente_disp!$A:$J,7,FALSE),0)</f>
        <v>0</v>
      </c>
      <c r="F3779" s="18">
        <f>IFERROR(VLOOKUP(A3779,[1]Monitoramento_Base_somente_disp!$A:$J,8,FALSE),0)</f>
        <v>0</v>
      </c>
      <c r="G3779" s="18">
        <f>IFERROR(VLOOKUP(A3779,[1]Monitoramento_Base_somente_disp!$A:$J,9,FALSE),0)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Não</v>
      </c>
      <c r="W3779" s="18" t="str">
        <f t="shared" si="358"/>
        <v>Não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>
        <f>IFERROR(VLOOKUP(A3780,[1]Monitoramento_Base_somente_disp!$A:$J,4,FALSE),0)</f>
        <v>52939</v>
      </c>
      <c r="C3780" s="18">
        <f>IFERROR(VLOOKUP(A3780,[1]Monitoramento_Base_somente_disp!$A:$J,5,FALSE),0)</f>
        <v>28942585</v>
      </c>
      <c r="D3780" s="18">
        <f>IFERROR(VLOOKUP(A3780,[1]Monitoramento_Base_somente_disp!$A:$J,6,FALSE),0)</f>
        <v>0</v>
      </c>
      <c r="E3780" s="18">
        <f>IFERROR(VLOOKUP(A3780,[1]Monitoramento_Base_somente_disp!$A:$J,7,FALSE),0)</f>
        <v>0</v>
      </c>
      <c r="F3780" s="18">
        <f>IFERROR(VLOOKUP(A3780,[1]Monitoramento_Base_somente_disp!$A:$J,8,FALSE),0)</f>
        <v>0</v>
      </c>
      <c r="G3780" s="18">
        <f>IFERROR(VLOOKUP(A3780,[1]Monitoramento_Base_somente_disp!$A:$J,9,FALSE),0)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Não</v>
      </c>
      <c r="W3780" s="18" t="str">
        <f t="shared" si="358"/>
        <v>Não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>
        <f>IFERROR(VLOOKUP(A3781,[1]Monitoramento_Base_somente_disp!$A:$J,4,FALSE),0)</f>
        <v>28119</v>
      </c>
      <c r="C3781" s="18">
        <f>IFERROR(VLOOKUP(A3781,[1]Monitoramento_Base_somente_disp!$A:$J,5,FALSE),0)</f>
        <v>7281136</v>
      </c>
      <c r="D3781" s="18">
        <f>IFERROR(VLOOKUP(A3781,[1]Monitoramento_Base_somente_disp!$A:$J,6,FALSE),0)</f>
        <v>0</v>
      </c>
      <c r="E3781" s="18">
        <f>IFERROR(VLOOKUP(A3781,[1]Monitoramento_Base_somente_disp!$A:$J,7,FALSE),0)</f>
        <v>0</v>
      </c>
      <c r="F3781" s="18">
        <f>IFERROR(VLOOKUP(A3781,[1]Monitoramento_Base_somente_disp!$A:$J,8,FALSE),0)</f>
        <v>0</v>
      </c>
      <c r="G3781" s="18">
        <f>IFERROR(VLOOKUP(A3781,[1]Monitoramento_Base_somente_disp!$A:$J,9,FALSE),0)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Não</v>
      </c>
      <c r="W3781" s="18" t="str">
        <f t="shared" si="358"/>
        <v>Não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>
        <f>IFERROR(VLOOKUP(A3782,[1]Monitoramento_Base_somente_disp!$A:$J,4,FALSE),0)</f>
        <v>7359</v>
      </c>
      <c r="C3782" s="18">
        <f>IFERROR(VLOOKUP(A3782,[1]Monitoramento_Base_somente_disp!$A:$J,5,FALSE),0)</f>
        <v>9985539</v>
      </c>
      <c r="D3782" s="18">
        <f>IFERROR(VLOOKUP(A3782,[1]Monitoramento_Base_somente_disp!$A:$J,6,FALSE),0)</f>
        <v>0</v>
      </c>
      <c r="E3782" s="18">
        <f>IFERROR(VLOOKUP(A3782,[1]Monitoramento_Base_somente_disp!$A:$J,7,FALSE),0)</f>
        <v>0</v>
      </c>
      <c r="F3782" s="18">
        <f>IFERROR(VLOOKUP(A3782,[1]Monitoramento_Base_somente_disp!$A:$J,8,FALSE),0)</f>
        <v>0</v>
      </c>
      <c r="G3782" s="18">
        <f>IFERROR(VLOOKUP(A3782,[1]Monitoramento_Base_somente_disp!$A:$J,9,FALSE),0)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Não</v>
      </c>
      <c r="W3782" s="18" t="str">
        <f t="shared" si="358"/>
        <v>Não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>
        <f>IFERROR(VLOOKUP(A3783,[1]Monitoramento_Base_somente_disp!$A:$J,4,FALSE),0)</f>
        <v>37122</v>
      </c>
      <c r="C3783" s="18">
        <f>IFERROR(VLOOKUP(A3783,[1]Monitoramento_Base_somente_disp!$A:$J,5,FALSE),0)</f>
        <v>17440528</v>
      </c>
      <c r="D3783" s="18">
        <f>IFERROR(VLOOKUP(A3783,[1]Monitoramento_Base_somente_disp!$A:$J,6,FALSE),0)</f>
        <v>0</v>
      </c>
      <c r="E3783" s="18">
        <f>IFERROR(VLOOKUP(A3783,[1]Monitoramento_Base_somente_disp!$A:$J,7,FALSE),0)</f>
        <v>0</v>
      </c>
      <c r="F3783" s="18">
        <f>IFERROR(VLOOKUP(A3783,[1]Monitoramento_Base_somente_disp!$A:$J,8,FALSE),0)</f>
        <v>0</v>
      </c>
      <c r="G3783" s="18">
        <f>IFERROR(VLOOKUP(A3783,[1]Monitoramento_Base_somente_disp!$A:$J,9,FALSE),0)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Não</v>
      </c>
      <c r="W3783" s="18" t="str">
        <f t="shared" si="358"/>
        <v>Não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>
        <f>IFERROR(VLOOKUP(A3784,[1]Monitoramento_Base_somente_disp!$A:$J,4,FALSE),0)</f>
        <v>2688</v>
      </c>
      <c r="C3784" s="18">
        <f>IFERROR(VLOOKUP(A3784,[1]Monitoramento_Base_somente_disp!$A:$J,5,FALSE),0)</f>
        <v>3062960</v>
      </c>
      <c r="D3784" s="18">
        <f>IFERROR(VLOOKUP(A3784,[1]Monitoramento_Base_somente_disp!$A:$J,6,FALSE),0)</f>
        <v>0</v>
      </c>
      <c r="E3784" s="18">
        <f>IFERROR(VLOOKUP(A3784,[1]Monitoramento_Base_somente_disp!$A:$J,7,FALSE),0)</f>
        <v>0</v>
      </c>
      <c r="F3784" s="18">
        <f>IFERROR(VLOOKUP(A3784,[1]Monitoramento_Base_somente_disp!$A:$J,8,FALSE),0)</f>
        <v>0</v>
      </c>
      <c r="G3784" s="18">
        <f>IFERROR(VLOOKUP(A3784,[1]Monitoramento_Base_somente_disp!$A:$J,9,FALSE),0)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Não</v>
      </c>
      <c r="W3784" s="18" t="str">
        <f t="shared" si="358"/>
        <v>Não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>
        <f>IFERROR(VLOOKUP(A3785,[1]Monitoramento_Base_somente_disp!$A:$J,4,FALSE),0)</f>
        <v>5241</v>
      </c>
      <c r="C3785" s="18">
        <f>IFERROR(VLOOKUP(A3785,[1]Monitoramento_Base_somente_disp!$A:$J,5,FALSE),0)</f>
        <v>7446609</v>
      </c>
      <c r="D3785" s="18">
        <f>IFERROR(VLOOKUP(A3785,[1]Monitoramento_Base_somente_disp!$A:$J,6,FALSE),0)</f>
        <v>0</v>
      </c>
      <c r="E3785" s="18">
        <f>IFERROR(VLOOKUP(A3785,[1]Monitoramento_Base_somente_disp!$A:$J,7,FALSE),0)</f>
        <v>0</v>
      </c>
      <c r="F3785" s="18">
        <f>IFERROR(VLOOKUP(A3785,[1]Monitoramento_Base_somente_disp!$A:$J,8,FALSE),0)</f>
        <v>0</v>
      </c>
      <c r="G3785" s="18">
        <f>IFERROR(VLOOKUP(A3785,[1]Monitoramento_Base_somente_disp!$A:$J,9,FALSE),0)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Não</v>
      </c>
      <c r="W3785" s="18" t="str">
        <f t="shared" si="358"/>
        <v>Não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>
        <f>IFERROR(VLOOKUP(A3786,[1]Monitoramento_Base_somente_disp!$A:$J,4,FALSE),0)</f>
        <v>0</v>
      </c>
      <c r="C3786" s="18">
        <f>IFERROR(VLOOKUP(A3786,[1]Monitoramento_Base_somente_disp!$A:$J,5,FALSE),0)</f>
        <v>7562722</v>
      </c>
      <c r="D3786" s="18">
        <f>IFERROR(VLOOKUP(A3786,[1]Monitoramento_Base_somente_disp!$A:$J,6,FALSE),0)</f>
        <v>0</v>
      </c>
      <c r="E3786" s="18">
        <f>IFERROR(VLOOKUP(A3786,[1]Monitoramento_Base_somente_disp!$A:$J,7,FALSE),0)</f>
        <v>0</v>
      </c>
      <c r="F3786" s="18">
        <f>IFERROR(VLOOKUP(A3786,[1]Monitoramento_Base_somente_disp!$A:$J,8,FALSE),0)</f>
        <v>0</v>
      </c>
      <c r="G3786" s="18">
        <f>IFERROR(VLOOKUP(A3786,[1]Monitoramento_Base_somente_disp!$A:$J,9,FALSE),0)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Não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>
        <f>IFERROR(VLOOKUP(A3787,[1]Monitoramento_Base_somente_disp!$A:$J,4,FALSE),0)</f>
        <v>19172</v>
      </c>
      <c r="C3787" s="18">
        <f>IFERROR(VLOOKUP(A3787,[1]Monitoramento_Base_somente_disp!$A:$J,5,FALSE),0)</f>
        <v>4365712</v>
      </c>
      <c r="D3787" s="18">
        <f>IFERROR(VLOOKUP(A3787,[1]Monitoramento_Base_somente_disp!$A:$J,6,FALSE),0)</f>
        <v>0</v>
      </c>
      <c r="E3787" s="18">
        <f>IFERROR(VLOOKUP(A3787,[1]Monitoramento_Base_somente_disp!$A:$J,7,FALSE),0)</f>
        <v>0</v>
      </c>
      <c r="F3787" s="18">
        <f>IFERROR(VLOOKUP(A3787,[1]Monitoramento_Base_somente_disp!$A:$J,8,FALSE),0)</f>
        <v>0</v>
      </c>
      <c r="G3787" s="18">
        <f>IFERROR(VLOOKUP(A3787,[1]Monitoramento_Base_somente_disp!$A:$J,9,FALSE),0)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Não</v>
      </c>
      <c r="W3787" s="18" t="str">
        <f t="shared" si="358"/>
        <v>Não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>
        <f>IFERROR(VLOOKUP(A3788,[1]Monitoramento_Base_somente_disp!$A:$J,4,FALSE),0)</f>
        <v>0</v>
      </c>
      <c r="C3788" s="18">
        <f>IFERROR(VLOOKUP(A3788,[1]Monitoramento_Base_somente_disp!$A:$J,5,FALSE),0)</f>
        <v>5148671</v>
      </c>
      <c r="D3788" s="18">
        <f>IFERROR(VLOOKUP(A3788,[1]Monitoramento_Base_somente_disp!$A:$J,6,FALSE),0)</f>
        <v>0</v>
      </c>
      <c r="E3788" s="18">
        <f>IFERROR(VLOOKUP(A3788,[1]Monitoramento_Base_somente_disp!$A:$J,7,FALSE),0)</f>
        <v>0</v>
      </c>
      <c r="F3788" s="18">
        <f>IFERROR(VLOOKUP(A3788,[1]Monitoramento_Base_somente_disp!$A:$J,8,FALSE),0)</f>
        <v>0</v>
      </c>
      <c r="G3788" s="18">
        <f>IFERROR(VLOOKUP(A3788,[1]Monitoramento_Base_somente_disp!$A:$J,9,FALSE),0)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Não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>
        <f>IFERROR(VLOOKUP(A3789,[1]Monitoramento_Base_somente_disp!$A:$J,4,FALSE),0)</f>
        <v>37318</v>
      </c>
      <c r="C3789" s="18">
        <f>IFERROR(VLOOKUP(A3789,[1]Monitoramento_Base_somente_disp!$A:$J,5,FALSE),0)</f>
        <v>2703005</v>
      </c>
      <c r="D3789" s="18">
        <f>IFERROR(VLOOKUP(A3789,[1]Monitoramento_Base_somente_disp!$A:$J,6,FALSE),0)</f>
        <v>0</v>
      </c>
      <c r="E3789" s="18">
        <f>IFERROR(VLOOKUP(A3789,[1]Monitoramento_Base_somente_disp!$A:$J,7,FALSE),0)</f>
        <v>0</v>
      </c>
      <c r="F3789" s="18">
        <f>IFERROR(VLOOKUP(A3789,[1]Monitoramento_Base_somente_disp!$A:$J,8,FALSE),0)</f>
        <v>0</v>
      </c>
      <c r="G3789" s="18">
        <f>IFERROR(VLOOKUP(A3789,[1]Monitoramento_Base_somente_disp!$A:$J,9,FALSE),0)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Não</v>
      </c>
      <c r="W3789" s="18" t="str">
        <f t="shared" si="358"/>
        <v>Não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>
        <f>IFERROR(VLOOKUP(A3790,[1]Monitoramento_Base_somente_disp!$A:$J,4,FALSE),0)</f>
        <v>2136</v>
      </c>
      <c r="C3790" s="18">
        <f>IFERROR(VLOOKUP(A3790,[1]Monitoramento_Base_somente_disp!$A:$J,5,FALSE),0)</f>
        <v>7793316</v>
      </c>
      <c r="D3790" s="18">
        <f>IFERROR(VLOOKUP(A3790,[1]Monitoramento_Base_somente_disp!$A:$J,6,FALSE),0)</f>
        <v>0</v>
      </c>
      <c r="E3790" s="18">
        <f>IFERROR(VLOOKUP(A3790,[1]Monitoramento_Base_somente_disp!$A:$J,7,FALSE),0)</f>
        <v>0</v>
      </c>
      <c r="F3790" s="18">
        <f>IFERROR(VLOOKUP(A3790,[1]Monitoramento_Base_somente_disp!$A:$J,8,FALSE),0)</f>
        <v>0</v>
      </c>
      <c r="G3790" s="18">
        <f>IFERROR(VLOOKUP(A3790,[1]Monitoramento_Base_somente_disp!$A:$J,9,FALSE),0)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Sim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Não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>
        <f>IFERROR(VLOOKUP(A3791,[1]Monitoramento_Base_somente_disp!$A:$J,4,FALSE),0)</f>
        <v>249152</v>
      </c>
      <c r="C3791" s="18">
        <f>IFERROR(VLOOKUP(A3791,[1]Monitoramento_Base_somente_disp!$A:$J,5,FALSE),0)</f>
        <v>33216022</v>
      </c>
      <c r="D3791" s="18">
        <f>IFERROR(VLOOKUP(A3791,[1]Monitoramento_Base_somente_disp!$A:$J,6,FALSE),0)</f>
        <v>0</v>
      </c>
      <c r="E3791" s="18">
        <f>IFERROR(VLOOKUP(A3791,[1]Monitoramento_Base_somente_disp!$A:$J,7,FALSE),0)</f>
        <v>0</v>
      </c>
      <c r="F3791" s="18">
        <f>IFERROR(VLOOKUP(A3791,[1]Monitoramento_Base_somente_disp!$A:$J,8,FALSE),0)</f>
        <v>0</v>
      </c>
      <c r="G3791" s="18">
        <f>IFERROR(VLOOKUP(A3791,[1]Monitoramento_Base_somente_disp!$A:$J,9,FALSE),0)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Não</v>
      </c>
      <c r="W3791" s="18" t="str">
        <f t="shared" si="358"/>
        <v>Não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>
        <f>IFERROR(VLOOKUP(A3792,[1]Monitoramento_Base_somente_disp!$A:$J,4,FALSE),0)</f>
        <v>75069</v>
      </c>
      <c r="C3792" s="18">
        <f>IFERROR(VLOOKUP(A3792,[1]Monitoramento_Base_somente_disp!$A:$J,5,FALSE),0)</f>
        <v>15231803</v>
      </c>
      <c r="D3792" s="18">
        <f>IFERROR(VLOOKUP(A3792,[1]Monitoramento_Base_somente_disp!$A:$J,6,FALSE),0)</f>
        <v>0</v>
      </c>
      <c r="E3792" s="18">
        <f>IFERROR(VLOOKUP(A3792,[1]Monitoramento_Base_somente_disp!$A:$J,7,FALSE),0)</f>
        <v>0</v>
      </c>
      <c r="F3792" s="18">
        <f>IFERROR(VLOOKUP(A3792,[1]Monitoramento_Base_somente_disp!$A:$J,8,FALSE),0)</f>
        <v>0</v>
      </c>
      <c r="G3792" s="18">
        <f>IFERROR(VLOOKUP(A3792,[1]Monitoramento_Base_somente_disp!$A:$J,9,FALSE),0)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Não</v>
      </c>
      <c r="W3792" s="18" t="str">
        <f t="shared" si="358"/>
        <v>Não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>
        <f>IFERROR(VLOOKUP(A3793,[1]Monitoramento_Base_somente_disp!$A:$J,4,FALSE),0)</f>
        <v>35436</v>
      </c>
      <c r="C3793" s="18">
        <f>IFERROR(VLOOKUP(A3793,[1]Monitoramento_Base_somente_disp!$A:$J,5,FALSE),0)</f>
        <v>26779974</v>
      </c>
      <c r="D3793" s="18">
        <f>IFERROR(VLOOKUP(A3793,[1]Monitoramento_Base_somente_disp!$A:$J,6,FALSE),0)</f>
        <v>0</v>
      </c>
      <c r="E3793" s="18">
        <f>IFERROR(VLOOKUP(A3793,[1]Monitoramento_Base_somente_disp!$A:$J,7,FALSE),0)</f>
        <v>0</v>
      </c>
      <c r="F3793" s="18">
        <f>IFERROR(VLOOKUP(A3793,[1]Monitoramento_Base_somente_disp!$A:$J,8,FALSE),0)</f>
        <v>0</v>
      </c>
      <c r="G3793" s="18">
        <f>IFERROR(VLOOKUP(A3793,[1]Monitoramento_Base_somente_disp!$A:$J,9,FALSE),0)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Não</v>
      </c>
      <c r="W3793" s="18" t="str">
        <f t="shared" si="358"/>
        <v>Não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>
        <f>IFERROR(VLOOKUP(A3794,[1]Monitoramento_Base_somente_disp!$A:$J,4,FALSE),0)</f>
        <v>11724</v>
      </c>
      <c r="C3794" s="18">
        <f>IFERROR(VLOOKUP(A3794,[1]Monitoramento_Base_somente_disp!$A:$J,5,FALSE),0)</f>
        <v>9689618</v>
      </c>
      <c r="D3794" s="18">
        <f>IFERROR(VLOOKUP(A3794,[1]Monitoramento_Base_somente_disp!$A:$J,6,FALSE),0)</f>
        <v>0</v>
      </c>
      <c r="E3794" s="18">
        <f>IFERROR(VLOOKUP(A3794,[1]Monitoramento_Base_somente_disp!$A:$J,7,FALSE),0)</f>
        <v>0</v>
      </c>
      <c r="F3794" s="18">
        <f>IFERROR(VLOOKUP(A3794,[1]Monitoramento_Base_somente_disp!$A:$J,8,FALSE),0)</f>
        <v>0</v>
      </c>
      <c r="G3794" s="18">
        <f>IFERROR(VLOOKUP(A3794,[1]Monitoramento_Base_somente_disp!$A:$J,9,FALSE),0)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Não</v>
      </c>
      <c r="W3794" s="18" t="str">
        <f t="shared" si="358"/>
        <v>Não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>
        <f>IFERROR(VLOOKUP(A3795,[1]Monitoramento_Base_somente_disp!$A:$J,4,FALSE),0)</f>
        <v>78859</v>
      </c>
      <c r="C3795" s="18">
        <f>IFERROR(VLOOKUP(A3795,[1]Monitoramento_Base_somente_disp!$A:$J,5,FALSE),0)</f>
        <v>5678322</v>
      </c>
      <c r="D3795" s="18">
        <f>IFERROR(VLOOKUP(A3795,[1]Monitoramento_Base_somente_disp!$A:$J,6,FALSE),0)</f>
        <v>0</v>
      </c>
      <c r="E3795" s="18">
        <f>IFERROR(VLOOKUP(A3795,[1]Monitoramento_Base_somente_disp!$A:$J,7,FALSE),0)</f>
        <v>0</v>
      </c>
      <c r="F3795" s="18">
        <f>IFERROR(VLOOKUP(A3795,[1]Monitoramento_Base_somente_disp!$A:$J,8,FALSE),0)</f>
        <v>0</v>
      </c>
      <c r="G3795" s="18">
        <f>IFERROR(VLOOKUP(A3795,[1]Monitoramento_Base_somente_disp!$A:$J,9,FALSE),0)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Não</v>
      </c>
      <c r="W3795" s="18" t="str">
        <f t="shared" si="358"/>
        <v>Não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>
        <f>IFERROR(VLOOKUP(A3796,[1]Monitoramento_Base_somente_disp!$A:$J,4,FALSE),0)</f>
        <v>12602</v>
      </c>
      <c r="C3796" s="18">
        <f>IFERROR(VLOOKUP(A3796,[1]Monitoramento_Base_somente_disp!$A:$J,5,FALSE),0)</f>
        <v>6559988</v>
      </c>
      <c r="D3796" s="18">
        <f>IFERROR(VLOOKUP(A3796,[1]Monitoramento_Base_somente_disp!$A:$J,6,FALSE),0)</f>
        <v>0</v>
      </c>
      <c r="E3796" s="18">
        <f>IFERROR(VLOOKUP(A3796,[1]Monitoramento_Base_somente_disp!$A:$J,7,FALSE),0)</f>
        <v>0</v>
      </c>
      <c r="F3796" s="18">
        <f>IFERROR(VLOOKUP(A3796,[1]Monitoramento_Base_somente_disp!$A:$J,8,FALSE),0)</f>
        <v>0</v>
      </c>
      <c r="G3796" s="18">
        <f>IFERROR(VLOOKUP(A3796,[1]Monitoramento_Base_somente_disp!$A:$J,9,FALSE),0)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Não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>
        <f>IFERROR(VLOOKUP(A3797,[1]Monitoramento_Base_somente_disp!$A:$J,4,FALSE),0)</f>
        <v>26612</v>
      </c>
      <c r="C3797" s="18">
        <f>IFERROR(VLOOKUP(A3797,[1]Monitoramento_Base_somente_disp!$A:$J,5,FALSE),0)</f>
        <v>4006966</v>
      </c>
      <c r="D3797" s="18">
        <f>IFERROR(VLOOKUP(A3797,[1]Monitoramento_Base_somente_disp!$A:$J,6,FALSE),0)</f>
        <v>0</v>
      </c>
      <c r="E3797" s="18">
        <f>IFERROR(VLOOKUP(A3797,[1]Monitoramento_Base_somente_disp!$A:$J,7,FALSE),0)</f>
        <v>0</v>
      </c>
      <c r="F3797" s="18">
        <f>IFERROR(VLOOKUP(A3797,[1]Monitoramento_Base_somente_disp!$A:$J,8,FALSE),0)</f>
        <v>0</v>
      </c>
      <c r="G3797" s="18">
        <f>IFERROR(VLOOKUP(A3797,[1]Monitoramento_Base_somente_disp!$A:$J,9,FALSE),0)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Não</v>
      </c>
      <c r="W3797" s="18" t="str">
        <f t="shared" si="358"/>
        <v>Não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>
        <f>IFERROR(VLOOKUP(A3798,[1]Monitoramento_Base_somente_disp!$A:$J,4,FALSE),0)</f>
        <v>139819</v>
      </c>
      <c r="C3798" s="18">
        <f>IFERROR(VLOOKUP(A3798,[1]Monitoramento_Base_somente_disp!$A:$J,5,FALSE),0)</f>
        <v>36677733</v>
      </c>
      <c r="D3798" s="18">
        <f>IFERROR(VLOOKUP(A3798,[1]Monitoramento_Base_somente_disp!$A:$J,6,FALSE),0)</f>
        <v>0</v>
      </c>
      <c r="E3798" s="18">
        <f>IFERROR(VLOOKUP(A3798,[1]Monitoramento_Base_somente_disp!$A:$J,7,FALSE),0)</f>
        <v>0</v>
      </c>
      <c r="F3798" s="18">
        <f>IFERROR(VLOOKUP(A3798,[1]Monitoramento_Base_somente_disp!$A:$J,8,FALSE),0)</f>
        <v>0</v>
      </c>
      <c r="G3798" s="18">
        <f>IFERROR(VLOOKUP(A3798,[1]Monitoramento_Base_somente_disp!$A:$J,9,FALSE),0)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Não</v>
      </c>
      <c r="W3798" s="18" t="str">
        <f t="shared" si="358"/>
        <v>Não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>
        <f>IFERROR(VLOOKUP(A3799,[1]Monitoramento_Base_somente_disp!$A:$J,4,FALSE),0)</f>
        <v>44741</v>
      </c>
      <c r="C3799" s="18">
        <f>IFERROR(VLOOKUP(A3799,[1]Monitoramento_Base_somente_disp!$A:$J,5,FALSE),0)</f>
        <v>8373632</v>
      </c>
      <c r="D3799" s="18">
        <f>IFERROR(VLOOKUP(A3799,[1]Monitoramento_Base_somente_disp!$A:$J,6,FALSE),0)</f>
        <v>0</v>
      </c>
      <c r="E3799" s="18">
        <f>IFERROR(VLOOKUP(A3799,[1]Monitoramento_Base_somente_disp!$A:$J,7,FALSE),0)</f>
        <v>0</v>
      </c>
      <c r="F3799" s="18">
        <f>IFERROR(VLOOKUP(A3799,[1]Monitoramento_Base_somente_disp!$A:$J,8,FALSE),0)</f>
        <v>0</v>
      </c>
      <c r="G3799" s="18">
        <f>IFERROR(VLOOKUP(A3799,[1]Monitoramento_Base_somente_disp!$A:$J,9,FALSE),0)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Não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>
        <f>IFERROR(VLOOKUP(A3800,[1]Monitoramento_Base_somente_disp!$A:$J,4,FALSE),0)</f>
        <v>0</v>
      </c>
      <c r="C3800" s="18">
        <f>IFERROR(VLOOKUP(A3800,[1]Monitoramento_Base_somente_disp!$A:$J,5,FALSE),0)</f>
        <v>20386791</v>
      </c>
      <c r="D3800" s="18">
        <f>IFERROR(VLOOKUP(A3800,[1]Monitoramento_Base_somente_disp!$A:$J,6,FALSE),0)</f>
        <v>0</v>
      </c>
      <c r="E3800" s="18">
        <f>IFERROR(VLOOKUP(A3800,[1]Monitoramento_Base_somente_disp!$A:$J,7,FALSE),0)</f>
        <v>0</v>
      </c>
      <c r="F3800" s="18">
        <f>IFERROR(VLOOKUP(A3800,[1]Monitoramento_Base_somente_disp!$A:$J,8,FALSE),0)</f>
        <v>0</v>
      </c>
      <c r="G3800" s="18">
        <f>IFERROR(VLOOKUP(A3800,[1]Monitoramento_Base_somente_disp!$A:$J,9,FALSE),0)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Não</v>
      </c>
      <c r="W3800" s="18" t="str">
        <f t="shared" si="358"/>
        <v>Não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IFERROR(VLOOKUP(A3801,[1]Monitoramento_Base_somente_disp!$A:$J,4,FALSE),0)</f>
        <v>0</v>
      </c>
      <c r="C3801" s="18">
        <f>IFERROR(VLOOKUP(A3801,[1]Monitoramento_Base_somente_disp!$A:$J,5,FALSE),0)</f>
        <v>0</v>
      </c>
      <c r="D3801" s="18">
        <f>IFERROR(VLOOKUP(A3801,[1]Monitoramento_Base_somente_disp!$A:$J,6,FALSE),0)</f>
        <v>0</v>
      </c>
      <c r="E3801" s="18">
        <f>IFERROR(VLOOKUP(A3801,[1]Monitoramento_Base_somente_disp!$A:$J,7,FALSE),0)</f>
        <v>0</v>
      </c>
      <c r="F3801" s="18">
        <f>IFERROR(VLOOKUP(A3801,[1]Monitoramento_Base_somente_disp!$A:$J,8,FALSE),0)</f>
        <v>0</v>
      </c>
      <c r="G3801" s="18">
        <f>IFERROR(VLOOKUP(A3801,[1]Monitoramento_Base_somente_disp!$A:$J,9,FALSE),0)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IFERROR(VLOOKUP(A3802,[1]Monitoramento_Base_somente_disp!$A:$J,4,FALSE),0)</f>
        <v>0</v>
      </c>
      <c r="C3802" s="18">
        <f>IFERROR(VLOOKUP(A3802,[1]Monitoramento_Base_somente_disp!$A:$J,5,FALSE),0)</f>
        <v>0</v>
      </c>
      <c r="D3802" s="18">
        <f>IFERROR(VLOOKUP(A3802,[1]Monitoramento_Base_somente_disp!$A:$J,6,FALSE),0)</f>
        <v>0</v>
      </c>
      <c r="E3802" s="18">
        <f>IFERROR(VLOOKUP(A3802,[1]Monitoramento_Base_somente_disp!$A:$J,7,FALSE),0)</f>
        <v>0</v>
      </c>
      <c r="F3802" s="18">
        <f>IFERROR(VLOOKUP(A3802,[1]Monitoramento_Base_somente_disp!$A:$J,8,FALSE),0)</f>
        <v>0</v>
      </c>
      <c r="G3802" s="18">
        <f>IFERROR(VLOOKUP(A3802,[1]Monitoramento_Base_somente_disp!$A:$J,9,FALSE),0)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IFERROR(VLOOKUP(A3803,[1]Monitoramento_Base_somente_disp!$A:$J,4,FALSE),0)</f>
        <v>0</v>
      </c>
      <c r="C3803" s="18">
        <f>IFERROR(VLOOKUP(A3803,[1]Monitoramento_Base_somente_disp!$A:$J,5,FALSE),0)</f>
        <v>0</v>
      </c>
      <c r="D3803" s="18">
        <f>IFERROR(VLOOKUP(A3803,[1]Monitoramento_Base_somente_disp!$A:$J,6,FALSE),0)</f>
        <v>0</v>
      </c>
      <c r="E3803" s="18">
        <f>IFERROR(VLOOKUP(A3803,[1]Monitoramento_Base_somente_disp!$A:$J,7,FALSE),0)</f>
        <v>0</v>
      </c>
      <c r="F3803" s="18">
        <f>IFERROR(VLOOKUP(A3803,[1]Monitoramento_Base_somente_disp!$A:$J,8,FALSE),0)</f>
        <v>0</v>
      </c>
      <c r="G3803" s="18">
        <f>IFERROR(VLOOKUP(A3803,[1]Monitoramento_Base_somente_disp!$A:$J,9,FALSE),0)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0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0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Não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Não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IFERROR(VLOOKUP(A3804,[1]Monitoramento_Base_somente_disp!$A:$J,4,FALSE),0)</f>
        <v>0</v>
      </c>
      <c r="C3804" s="18">
        <f>IFERROR(VLOOKUP(A3804,[1]Monitoramento_Base_somente_disp!$A:$J,5,FALSE),0)</f>
        <v>4583421</v>
      </c>
      <c r="D3804" s="18">
        <f>IFERROR(VLOOKUP(A3804,[1]Monitoramento_Base_somente_disp!$A:$J,6,FALSE),0)</f>
        <v>0</v>
      </c>
      <c r="E3804" s="18">
        <f>IFERROR(VLOOKUP(A3804,[1]Monitoramento_Base_somente_disp!$A:$J,7,FALSE),0)</f>
        <v>0</v>
      </c>
      <c r="F3804" s="18">
        <f>IFERROR(VLOOKUP(A3804,[1]Monitoramento_Base_somente_disp!$A:$J,8,FALSE),0)</f>
        <v>0</v>
      </c>
      <c r="G3804" s="18">
        <f>IFERROR(VLOOKUP(A3804,[1]Monitoramento_Base_somente_disp!$A:$J,9,FALSE),0)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0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Não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IFERROR(VLOOKUP(A3805,[1]Monitoramento_Base_somente_disp!$A:$J,4,FALSE),0)</f>
        <v>0</v>
      </c>
      <c r="C3805" s="18">
        <f>IFERROR(VLOOKUP(A3805,[1]Monitoramento_Base_somente_disp!$A:$J,5,FALSE),0)</f>
        <v>0</v>
      </c>
      <c r="D3805" s="18">
        <f>IFERROR(VLOOKUP(A3805,[1]Monitoramento_Base_somente_disp!$A:$J,6,FALSE),0)</f>
        <v>0</v>
      </c>
      <c r="E3805" s="18">
        <f>IFERROR(VLOOKUP(A3805,[1]Monitoramento_Base_somente_disp!$A:$J,7,FALSE),0)</f>
        <v>0</v>
      </c>
      <c r="F3805" s="18">
        <f>IFERROR(VLOOKUP(A3805,[1]Monitoramento_Base_somente_disp!$A:$J,8,FALSE),0)</f>
        <v>0</v>
      </c>
      <c r="G3805" s="18">
        <f>IFERROR(VLOOKUP(A3805,[1]Monitoramento_Base_somente_disp!$A:$J,9,FALSE),0)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IFERROR(VLOOKUP(A3806,[1]Monitoramento_Base_somente_disp!$A:$J,4,FALSE),0)</f>
        <v>0</v>
      </c>
      <c r="C3806" s="18">
        <f>IFERROR(VLOOKUP(A3806,[1]Monitoramento_Base_somente_disp!$A:$J,5,FALSE),0)</f>
        <v>219113</v>
      </c>
      <c r="D3806" s="18">
        <f>IFERROR(VLOOKUP(A3806,[1]Monitoramento_Base_somente_disp!$A:$J,6,FALSE),0)</f>
        <v>0</v>
      </c>
      <c r="E3806" s="18">
        <f>IFERROR(VLOOKUP(A3806,[1]Monitoramento_Base_somente_disp!$A:$J,7,FALSE),0)</f>
        <v>0</v>
      </c>
      <c r="F3806" s="18">
        <f>IFERROR(VLOOKUP(A3806,[1]Monitoramento_Base_somente_disp!$A:$J,8,FALSE),0)</f>
        <v>0</v>
      </c>
      <c r="G3806" s="18">
        <f>IFERROR(VLOOKUP(A3806,[1]Monitoramento_Base_somente_disp!$A:$J,9,FALSE),0)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0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Não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>
        <f>IFERROR(VLOOKUP(A3807,[1]Monitoramento_Base_somente_disp!$A:$J,4,FALSE),0)</f>
        <v>0</v>
      </c>
      <c r="C3807" s="18">
        <f>IFERROR(VLOOKUP(A3807,[1]Monitoramento_Base_somente_disp!$A:$J,5,FALSE),0)</f>
        <v>272</v>
      </c>
      <c r="D3807" s="18">
        <f>IFERROR(VLOOKUP(A3807,[1]Monitoramento_Base_somente_disp!$A:$J,6,FALSE),0)</f>
        <v>0</v>
      </c>
      <c r="E3807" s="18">
        <f>IFERROR(VLOOKUP(A3807,[1]Monitoramento_Base_somente_disp!$A:$J,7,FALSE),0)</f>
        <v>0</v>
      </c>
      <c r="F3807" s="18">
        <f>IFERROR(VLOOKUP(A3807,[1]Monitoramento_Base_somente_disp!$A:$J,8,FALSE),0)</f>
        <v>0</v>
      </c>
      <c r="G3807" s="18">
        <f>IFERROR(VLOOKUP(A3807,[1]Monitoramento_Base_somente_disp!$A:$J,9,FALSE),0)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Não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>
        <f>IFERROR(VLOOKUP(A3808,[1]Monitoramento_Base_somente_disp!$A:$J,4,FALSE),0)</f>
        <v>0</v>
      </c>
      <c r="C3808" s="18">
        <f>IFERROR(VLOOKUP(A3808,[1]Monitoramento_Base_somente_disp!$A:$J,5,FALSE),0)</f>
        <v>8853073</v>
      </c>
      <c r="D3808" s="18">
        <f>IFERROR(VLOOKUP(A3808,[1]Monitoramento_Base_somente_disp!$A:$J,6,FALSE),0)</f>
        <v>0</v>
      </c>
      <c r="E3808" s="18">
        <f>IFERROR(VLOOKUP(A3808,[1]Monitoramento_Base_somente_disp!$A:$J,7,FALSE),0)</f>
        <v>0</v>
      </c>
      <c r="F3808" s="18">
        <f>IFERROR(VLOOKUP(A3808,[1]Monitoramento_Base_somente_disp!$A:$J,8,FALSE),0)</f>
        <v>0</v>
      </c>
      <c r="G3808" s="18">
        <f>IFERROR(VLOOKUP(A3808,[1]Monitoramento_Base_somente_disp!$A:$J,9,FALSE),0)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20751</v>
      </c>
      <c r="O3808" s="18">
        <f>IFERROR(VLOOKUP(A3808,[3]Sheet1!$A:$G,5,FALSE),0)</f>
        <v>0</v>
      </c>
      <c r="P3808" s="18">
        <f>IFERROR(VLOOKUP(A3808,[3]Sheet1!$A:$G,6,FALSE),0)</f>
        <v>0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Não</v>
      </c>
      <c r="W3808" s="18" t="str">
        <f t="shared" si="358"/>
        <v>Não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>
        <f>IFERROR(VLOOKUP(A3809,[1]Monitoramento_Base_somente_disp!$A:$J,4,FALSE),0)</f>
        <v>40039</v>
      </c>
      <c r="C3809" s="18">
        <f>IFERROR(VLOOKUP(A3809,[1]Monitoramento_Base_somente_disp!$A:$J,5,FALSE),0)</f>
        <v>3763100</v>
      </c>
      <c r="D3809" s="18">
        <f>IFERROR(VLOOKUP(A3809,[1]Monitoramento_Base_somente_disp!$A:$J,6,FALSE),0)</f>
        <v>0</v>
      </c>
      <c r="E3809" s="18">
        <f>IFERROR(VLOOKUP(A3809,[1]Monitoramento_Base_somente_disp!$A:$J,7,FALSE),0)</f>
        <v>0</v>
      </c>
      <c r="F3809" s="18">
        <f>IFERROR(VLOOKUP(A3809,[1]Monitoramento_Base_somente_disp!$A:$J,8,FALSE),0)</f>
        <v>0</v>
      </c>
      <c r="G3809" s="18">
        <f>IFERROR(VLOOKUP(A3809,[1]Monitoramento_Base_somente_disp!$A:$J,9,FALSE),0)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Não</v>
      </c>
      <c r="W3809" s="18" t="str">
        <f t="shared" si="358"/>
        <v>Não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IFERROR(VLOOKUP(A3810,[1]Monitoramento_Base_somente_disp!$A:$J,4,FALSE),0)</f>
        <v>0</v>
      </c>
      <c r="C3810" s="18">
        <f>IFERROR(VLOOKUP(A3810,[1]Monitoramento_Base_somente_disp!$A:$J,5,FALSE),0)</f>
        <v>0</v>
      </c>
      <c r="D3810" s="18">
        <f>IFERROR(VLOOKUP(A3810,[1]Monitoramento_Base_somente_disp!$A:$J,6,FALSE),0)</f>
        <v>0</v>
      </c>
      <c r="E3810" s="18">
        <f>IFERROR(VLOOKUP(A3810,[1]Monitoramento_Base_somente_disp!$A:$J,7,FALSE),0)</f>
        <v>0</v>
      </c>
      <c r="F3810" s="18">
        <f>IFERROR(VLOOKUP(A3810,[1]Monitoramento_Base_somente_disp!$A:$J,8,FALSE),0)</f>
        <v>0</v>
      </c>
      <c r="G3810" s="18">
        <f>IFERROR(VLOOKUP(A3810,[1]Monitoramento_Base_somente_disp!$A:$J,9,FALSE),0)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IFERROR(VLOOKUP(A3811,[1]Monitoramento_Base_somente_disp!$A:$J,4,FALSE),0)</f>
        <v>167515</v>
      </c>
      <c r="C3811" s="18">
        <f>IFERROR(VLOOKUP(A3811,[1]Monitoramento_Base_somente_disp!$A:$J,5,FALSE),0)</f>
        <v>46227175</v>
      </c>
      <c r="D3811" s="18">
        <f>IFERROR(VLOOKUP(A3811,[1]Monitoramento_Base_somente_disp!$A:$J,6,FALSE),0)</f>
        <v>0</v>
      </c>
      <c r="E3811" s="18">
        <f>IFERROR(VLOOKUP(A3811,[1]Monitoramento_Base_somente_disp!$A:$J,7,FALSE),0)</f>
        <v>0</v>
      </c>
      <c r="F3811" s="18">
        <f>IFERROR(VLOOKUP(A3811,[1]Monitoramento_Base_somente_disp!$A:$J,8,FALSE),0)</f>
        <v>0</v>
      </c>
      <c r="G3811" s="18">
        <f>IFERROR(VLOOKUP(A3811,[1]Monitoramento_Base_somente_disp!$A:$J,9,FALSE),0)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Não</v>
      </c>
      <c r="W3811" s="18" t="str">
        <f t="shared" si="358"/>
        <v>Não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IFERROR(VLOOKUP(A3812,[1]Monitoramento_Base_somente_disp!$A:$J,4,FALSE),0)</f>
        <v>0</v>
      </c>
      <c r="C3812" s="18">
        <f>IFERROR(VLOOKUP(A3812,[1]Monitoramento_Base_somente_disp!$A:$J,5,FALSE),0)</f>
        <v>0</v>
      </c>
      <c r="D3812" s="18">
        <f>IFERROR(VLOOKUP(A3812,[1]Monitoramento_Base_somente_disp!$A:$J,6,FALSE),0)</f>
        <v>0</v>
      </c>
      <c r="E3812" s="18">
        <f>IFERROR(VLOOKUP(A3812,[1]Monitoramento_Base_somente_disp!$A:$J,7,FALSE),0)</f>
        <v>0</v>
      </c>
      <c r="F3812" s="18">
        <f>IFERROR(VLOOKUP(A3812,[1]Monitoramento_Base_somente_disp!$A:$J,8,FALSE),0)</f>
        <v>0</v>
      </c>
      <c r="G3812" s="18">
        <f>IFERROR(VLOOKUP(A3812,[1]Monitoramento_Base_somente_disp!$A:$J,9,FALSE),0)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0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Não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IFERROR(VLOOKUP(A3813,[1]Monitoramento_Base_somente_disp!$A:$J,4,FALSE),0)</f>
        <v>0</v>
      </c>
      <c r="C3813" s="18">
        <f>IFERROR(VLOOKUP(A3813,[1]Monitoramento_Base_somente_disp!$A:$J,5,FALSE),0)</f>
        <v>24971470</v>
      </c>
      <c r="D3813" s="18">
        <f>IFERROR(VLOOKUP(A3813,[1]Monitoramento_Base_somente_disp!$A:$J,6,FALSE),0)</f>
        <v>0</v>
      </c>
      <c r="E3813" s="18">
        <f>IFERROR(VLOOKUP(A3813,[1]Monitoramento_Base_somente_disp!$A:$J,7,FALSE),0)</f>
        <v>0</v>
      </c>
      <c r="F3813" s="18">
        <f>IFERROR(VLOOKUP(A3813,[1]Monitoramento_Base_somente_disp!$A:$J,8,FALSE),0)</f>
        <v>0</v>
      </c>
      <c r="G3813" s="18">
        <f>IFERROR(VLOOKUP(A3813,[1]Monitoramento_Base_somente_disp!$A:$J,9,FALSE),0)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120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0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Não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IFERROR(VLOOKUP(A3814,[1]Monitoramento_Base_somente_disp!$A:$J,4,FALSE),0)</f>
        <v>0</v>
      </c>
      <c r="C3814" s="18">
        <f>IFERROR(VLOOKUP(A3814,[1]Monitoramento_Base_somente_disp!$A:$J,5,FALSE),0)</f>
        <v>0</v>
      </c>
      <c r="D3814" s="18">
        <f>IFERROR(VLOOKUP(A3814,[1]Monitoramento_Base_somente_disp!$A:$J,6,FALSE),0)</f>
        <v>0</v>
      </c>
      <c r="E3814" s="18">
        <f>IFERROR(VLOOKUP(A3814,[1]Monitoramento_Base_somente_disp!$A:$J,7,FALSE),0)</f>
        <v>0</v>
      </c>
      <c r="F3814" s="18">
        <f>IFERROR(VLOOKUP(A3814,[1]Monitoramento_Base_somente_disp!$A:$J,8,FALSE),0)</f>
        <v>0</v>
      </c>
      <c r="G3814" s="18">
        <f>IFERROR(VLOOKUP(A3814,[1]Monitoramento_Base_somente_disp!$A:$J,9,FALSE),0)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IFERROR(VLOOKUP(A3815,[1]Monitoramento_Base_somente_disp!$A:$J,4,FALSE),0)</f>
        <v>17945</v>
      </c>
      <c r="C3815" s="18">
        <f>IFERROR(VLOOKUP(A3815,[1]Monitoramento_Base_somente_disp!$A:$J,5,FALSE),0)</f>
        <v>15925515</v>
      </c>
      <c r="D3815" s="18">
        <f>IFERROR(VLOOKUP(A3815,[1]Monitoramento_Base_somente_disp!$A:$J,6,FALSE),0)</f>
        <v>0</v>
      </c>
      <c r="E3815" s="18">
        <f>IFERROR(VLOOKUP(A3815,[1]Monitoramento_Base_somente_disp!$A:$J,7,FALSE),0)</f>
        <v>0</v>
      </c>
      <c r="F3815" s="18">
        <f>IFERROR(VLOOKUP(A3815,[1]Monitoramento_Base_somente_disp!$A:$J,8,FALSE),0)</f>
        <v>0</v>
      </c>
      <c r="G3815" s="18">
        <f>IFERROR(VLOOKUP(A3815,[1]Monitoramento_Base_somente_disp!$A:$J,9,FALSE),0)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Não</v>
      </c>
      <c r="W3815" s="18" t="str">
        <f t="shared" si="358"/>
        <v>Não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IFERROR(VLOOKUP(A3816,[1]Monitoramento_Base_somente_disp!$A:$J,4,FALSE),0)</f>
        <v>0</v>
      </c>
      <c r="C3816" s="18">
        <f>IFERROR(VLOOKUP(A3816,[1]Monitoramento_Base_somente_disp!$A:$J,5,FALSE),0)</f>
        <v>0</v>
      </c>
      <c r="D3816" s="18">
        <f>IFERROR(VLOOKUP(A3816,[1]Monitoramento_Base_somente_disp!$A:$J,6,FALSE),0)</f>
        <v>0</v>
      </c>
      <c r="E3816" s="18">
        <f>IFERROR(VLOOKUP(A3816,[1]Monitoramento_Base_somente_disp!$A:$J,7,FALSE),0)</f>
        <v>0</v>
      </c>
      <c r="F3816" s="18">
        <f>IFERROR(VLOOKUP(A3816,[1]Monitoramento_Base_somente_disp!$A:$J,8,FALSE),0)</f>
        <v>0</v>
      </c>
      <c r="G3816" s="18">
        <f>IFERROR(VLOOKUP(A3816,[1]Monitoramento_Base_somente_disp!$A:$J,9,FALSE),0)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IFERROR(VLOOKUP(A3817,[1]Monitoramento_Base_somente_disp!$A:$J,4,FALSE),0)</f>
        <v>26432</v>
      </c>
      <c r="C3817" s="18">
        <f>IFERROR(VLOOKUP(A3817,[1]Monitoramento_Base_somente_disp!$A:$J,5,FALSE),0)</f>
        <v>5719156</v>
      </c>
      <c r="D3817" s="18">
        <f>IFERROR(VLOOKUP(A3817,[1]Monitoramento_Base_somente_disp!$A:$J,6,FALSE),0)</f>
        <v>0</v>
      </c>
      <c r="E3817" s="18">
        <f>IFERROR(VLOOKUP(A3817,[1]Monitoramento_Base_somente_disp!$A:$J,7,FALSE),0)</f>
        <v>0</v>
      </c>
      <c r="F3817" s="18">
        <f>IFERROR(VLOOKUP(A3817,[1]Monitoramento_Base_somente_disp!$A:$J,8,FALSE),0)</f>
        <v>0</v>
      </c>
      <c r="G3817" s="18">
        <f>IFERROR(VLOOKUP(A3817,[1]Monitoramento_Base_somente_disp!$A:$J,9,FALSE),0)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Não</v>
      </c>
      <c r="W3817" s="18" t="str">
        <f t="shared" si="358"/>
        <v>Não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IFERROR(VLOOKUP(A3818,[1]Monitoramento_Base_somente_disp!$A:$J,4,FALSE),0)</f>
        <v>0</v>
      </c>
      <c r="C3818" s="18">
        <f>IFERROR(VLOOKUP(A3818,[1]Monitoramento_Base_somente_disp!$A:$J,5,FALSE),0)</f>
        <v>0</v>
      </c>
      <c r="D3818" s="18">
        <f>IFERROR(VLOOKUP(A3818,[1]Monitoramento_Base_somente_disp!$A:$J,6,FALSE),0)</f>
        <v>0</v>
      </c>
      <c r="E3818" s="18">
        <f>IFERROR(VLOOKUP(A3818,[1]Monitoramento_Base_somente_disp!$A:$J,7,FALSE),0)</f>
        <v>0</v>
      </c>
      <c r="F3818" s="18">
        <f>IFERROR(VLOOKUP(A3818,[1]Monitoramento_Base_somente_disp!$A:$J,8,FALSE),0)</f>
        <v>0</v>
      </c>
      <c r="G3818" s="18">
        <f>IFERROR(VLOOKUP(A3818,[1]Monitoramento_Base_somente_disp!$A:$J,9,FALSE),0)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IFERROR(VLOOKUP(A3819,[1]Monitoramento_Base_somente_disp!$A:$J,4,FALSE),0)</f>
        <v>0</v>
      </c>
      <c r="C3819" s="18">
        <f>IFERROR(VLOOKUP(A3819,[1]Monitoramento_Base_somente_disp!$A:$J,5,FALSE),0)</f>
        <v>6126647</v>
      </c>
      <c r="D3819" s="18">
        <f>IFERROR(VLOOKUP(A3819,[1]Monitoramento_Base_somente_disp!$A:$J,6,FALSE),0)</f>
        <v>0</v>
      </c>
      <c r="E3819" s="18">
        <f>IFERROR(VLOOKUP(A3819,[1]Monitoramento_Base_somente_disp!$A:$J,7,FALSE),0)</f>
        <v>0</v>
      </c>
      <c r="F3819" s="18">
        <f>IFERROR(VLOOKUP(A3819,[1]Monitoramento_Base_somente_disp!$A:$J,8,FALSE),0)</f>
        <v>0</v>
      </c>
      <c r="G3819" s="18">
        <f>IFERROR(VLOOKUP(A3819,[1]Monitoramento_Base_somente_disp!$A:$J,9,FALSE),0)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0</v>
      </c>
      <c r="O3819" s="18">
        <f>IFERROR(VLOOKUP(A3819,[3]Sheet1!$A:$G,5,FALSE),0)</f>
        <v>0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Não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IFERROR(VLOOKUP(A3820,[1]Monitoramento_Base_somente_disp!$A:$J,4,FALSE),0)</f>
        <v>0</v>
      </c>
      <c r="C3820" s="18">
        <f>IFERROR(VLOOKUP(A3820,[1]Monitoramento_Base_somente_disp!$A:$J,5,FALSE),0)</f>
        <v>0</v>
      </c>
      <c r="D3820" s="18">
        <f>IFERROR(VLOOKUP(A3820,[1]Monitoramento_Base_somente_disp!$A:$J,6,FALSE),0)</f>
        <v>0</v>
      </c>
      <c r="E3820" s="18">
        <f>IFERROR(VLOOKUP(A3820,[1]Monitoramento_Base_somente_disp!$A:$J,7,FALSE),0)</f>
        <v>0</v>
      </c>
      <c r="F3820" s="18">
        <f>IFERROR(VLOOKUP(A3820,[1]Monitoramento_Base_somente_disp!$A:$J,8,FALSE),0)</f>
        <v>0</v>
      </c>
      <c r="G3820" s="18">
        <f>IFERROR(VLOOKUP(A3820,[1]Monitoramento_Base_somente_disp!$A:$J,9,FALSE),0)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IFERROR(VLOOKUP(A3821,[1]Monitoramento_Base_somente_disp!$A:$J,4,FALSE),0)</f>
        <v>774320</v>
      </c>
      <c r="C3821" s="18">
        <f>IFERROR(VLOOKUP(A3821,[1]Monitoramento_Base_somente_disp!$A:$J,5,FALSE),0)</f>
        <v>298498868</v>
      </c>
      <c r="D3821" s="18">
        <f>IFERROR(VLOOKUP(A3821,[1]Monitoramento_Base_somente_disp!$A:$J,6,FALSE),0)</f>
        <v>0</v>
      </c>
      <c r="E3821" s="18">
        <f>IFERROR(VLOOKUP(A3821,[1]Monitoramento_Base_somente_disp!$A:$J,7,FALSE),0)</f>
        <v>0</v>
      </c>
      <c r="F3821" s="18">
        <f>IFERROR(VLOOKUP(A3821,[1]Monitoramento_Base_somente_disp!$A:$J,8,FALSE),0)</f>
        <v>0</v>
      </c>
      <c r="G3821" s="18">
        <f>IFERROR(VLOOKUP(A3821,[1]Monitoramento_Base_somente_disp!$A:$J,9,FALSE),0)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Não</v>
      </c>
      <c r="W3821" s="18" t="str">
        <f t="shared" si="358"/>
        <v>Não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>
        <f>IFERROR(VLOOKUP(A3822,[1]Monitoramento_Base_somente_disp!$A:$J,4,FALSE),0)</f>
        <v>1440443</v>
      </c>
      <c r="C3822" s="18">
        <f>IFERROR(VLOOKUP(A3822,[1]Monitoramento_Base_somente_disp!$A:$J,5,FALSE),0)</f>
        <v>222647008</v>
      </c>
      <c r="D3822" s="18">
        <f>IFERROR(VLOOKUP(A3822,[1]Monitoramento_Base_somente_disp!$A:$J,6,FALSE),0)</f>
        <v>0</v>
      </c>
      <c r="E3822" s="18">
        <f>IFERROR(VLOOKUP(A3822,[1]Monitoramento_Base_somente_disp!$A:$J,7,FALSE),0)</f>
        <v>0</v>
      </c>
      <c r="F3822" s="18">
        <f>IFERROR(VLOOKUP(A3822,[1]Monitoramento_Base_somente_disp!$A:$J,8,FALSE),0)</f>
        <v>0</v>
      </c>
      <c r="G3822" s="18">
        <f>IFERROR(VLOOKUP(A3822,[1]Monitoramento_Base_somente_disp!$A:$J,9,FALSE),0)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Não</v>
      </c>
      <c r="W3822" s="18" t="str">
        <f t="shared" si="358"/>
        <v>Não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IFERROR(VLOOKUP(A3823,[1]Monitoramento_Base_somente_disp!$A:$J,4,FALSE),0)</f>
        <v>0</v>
      </c>
      <c r="C3823" s="18">
        <f>IFERROR(VLOOKUP(A3823,[1]Monitoramento_Base_somente_disp!$A:$J,5,FALSE),0)</f>
        <v>0</v>
      </c>
      <c r="D3823" s="18">
        <f>IFERROR(VLOOKUP(A3823,[1]Monitoramento_Base_somente_disp!$A:$J,6,FALSE),0)</f>
        <v>0</v>
      </c>
      <c r="E3823" s="18">
        <f>IFERROR(VLOOKUP(A3823,[1]Monitoramento_Base_somente_disp!$A:$J,7,FALSE),0)</f>
        <v>0</v>
      </c>
      <c r="F3823" s="18">
        <f>IFERROR(VLOOKUP(A3823,[1]Monitoramento_Base_somente_disp!$A:$J,8,FALSE),0)</f>
        <v>0</v>
      </c>
      <c r="G3823" s="18">
        <f>IFERROR(VLOOKUP(A3823,[1]Monitoramento_Base_somente_disp!$A:$J,9,FALSE),0)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29812</v>
      </c>
      <c r="O3823" s="18">
        <f>IFERROR(VLOOKUP(A3823,[3]Sheet1!$A:$G,5,FALSE),0)</f>
        <v>0</v>
      </c>
      <c r="P3823" s="18">
        <f>IFERROR(VLOOKUP(A3823,[3]Sheet1!$A:$G,6,FALSE),0)</f>
        <v>0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Não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IFERROR(VLOOKUP(A3824,[1]Monitoramento_Base_somente_disp!$A:$J,4,FALSE),0)</f>
        <v>0</v>
      </c>
      <c r="C3824" s="18">
        <f>IFERROR(VLOOKUP(A3824,[1]Monitoramento_Base_somente_disp!$A:$J,5,FALSE),0)</f>
        <v>0</v>
      </c>
      <c r="D3824" s="18">
        <f>IFERROR(VLOOKUP(A3824,[1]Monitoramento_Base_somente_disp!$A:$J,6,FALSE),0)</f>
        <v>0</v>
      </c>
      <c r="E3824" s="18">
        <f>IFERROR(VLOOKUP(A3824,[1]Monitoramento_Base_somente_disp!$A:$J,7,FALSE),0)</f>
        <v>0</v>
      </c>
      <c r="F3824" s="18">
        <f>IFERROR(VLOOKUP(A3824,[1]Monitoramento_Base_somente_disp!$A:$J,8,FALSE),0)</f>
        <v>0</v>
      </c>
      <c r="G3824" s="18">
        <f>IFERROR(VLOOKUP(A3824,[1]Monitoramento_Base_somente_disp!$A:$J,9,FALSE),0)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IFERROR(VLOOKUP(A3825,[1]Monitoramento_Base_somente_disp!$A:$J,4,FALSE),0)</f>
        <v>614452</v>
      </c>
      <c r="C3825" s="18">
        <f>IFERROR(VLOOKUP(A3825,[1]Monitoramento_Base_somente_disp!$A:$J,5,FALSE),0)</f>
        <v>107238500</v>
      </c>
      <c r="D3825" s="18">
        <f>IFERROR(VLOOKUP(A3825,[1]Monitoramento_Base_somente_disp!$A:$J,6,FALSE),0)</f>
        <v>0</v>
      </c>
      <c r="E3825" s="18">
        <f>IFERROR(VLOOKUP(A3825,[1]Monitoramento_Base_somente_disp!$A:$J,7,FALSE),0)</f>
        <v>0</v>
      </c>
      <c r="F3825" s="18">
        <f>IFERROR(VLOOKUP(A3825,[1]Monitoramento_Base_somente_disp!$A:$J,8,FALSE),0)</f>
        <v>0</v>
      </c>
      <c r="G3825" s="18">
        <f>IFERROR(VLOOKUP(A3825,[1]Monitoramento_Base_somente_disp!$A:$J,9,FALSE),0)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Não</v>
      </c>
      <c r="W3825" s="18" t="str">
        <f t="shared" si="358"/>
        <v>Não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IFERROR(VLOOKUP(A3826,[1]Monitoramento_Base_somente_disp!$A:$J,4,FALSE),0)</f>
        <v>0</v>
      </c>
      <c r="C3826" s="18">
        <f>IFERROR(VLOOKUP(A3826,[1]Monitoramento_Base_somente_disp!$A:$J,5,FALSE),0)</f>
        <v>0</v>
      </c>
      <c r="D3826" s="18">
        <f>IFERROR(VLOOKUP(A3826,[1]Monitoramento_Base_somente_disp!$A:$J,6,FALSE),0)</f>
        <v>0</v>
      </c>
      <c r="E3826" s="18">
        <f>IFERROR(VLOOKUP(A3826,[1]Monitoramento_Base_somente_disp!$A:$J,7,FALSE),0)</f>
        <v>0</v>
      </c>
      <c r="F3826" s="18">
        <f>IFERROR(VLOOKUP(A3826,[1]Monitoramento_Base_somente_disp!$A:$J,8,FALSE),0)</f>
        <v>0</v>
      </c>
      <c r="G3826" s="18">
        <f>IFERROR(VLOOKUP(A3826,[1]Monitoramento_Base_somente_disp!$A:$J,9,FALSE),0)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5512</v>
      </c>
      <c r="O3826" s="18">
        <f>IFERROR(VLOOKUP(A3826,[3]Sheet1!$A:$G,5,FALSE),0)</f>
        <v>0</v>
      </c>
      <c r="P3826" s="18">
        <f>IFERROR(VLOOKUP(A3826,[3]Sheet1!$A:$G,6,FALSE),0)</f>
        <v>0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Não</v>
      </c>
      <c r="V3826" s="18" t="str">
        <f t="shared" si="357"/>
        <v>Não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IFERROR(VLOOKUP(A3827,[1]Monitoramento_Base_somente_disp!$A:$J,4,FALSE),0)</f>
        <v>0</v>
      </c>
      <c r="C3827" s="18">
        <f>IFERROR(VLOOKUP(A3827,[1]Monitoramento_Base_somente_disp!$A:$J,5,FALSE),0)</f>
        <v>0</v>
      </c>
      <c r="D3827" s="18">
        <f>IFERROR(VLOOKUP(A3827,[1]Monitoramento_Base_somente_disp!$A:$J,6,FALSE),0)</f>
        <v>0</v>
      </c>
      <c r="E3827" s="18">
        <f>IFERROR(VLOOKUP(A3827,[1]Monitoramento_Base_somente_disp!$A:$J,7,FALSE),0)</f>
        <v>0</v>
      </c>
      <c r="F3827" s="18">
        <f>IFERROR(VLOOKUP(A3827,[1]Monitoramento_Base_somente_disp!$A:$J,8,FALSE),0)</f>
        <v>0</v>
      </c>
      <c r="G3827" s="18">
        <f>IFERROR(VLOOKUP(A3827,[1]Monitoramento_Base_somente_disp!$A:$J,9,FALSE),0)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IFERROR(VLOOKUP(A3828,[1]Monitoramento_Base_somente_disp!$A:$J,4,FALSE),0)</f>
        <v>0</v>
      </c>
      <c r="C3828" s="18">
        <f>IFERROR(VLOOKUP(A3828,[1]Monitoramento_Base_somente_disp!$A:$J,5,FALSE),0)</f>
        <v>0</v>
      </c>
      <c r="D3828" s="18">
        <f>IFERROR(VLOOKUP(A3828,[1]Monitoramento_Base_somente_disp!$A:$J,6,FALSE),0)</f>
        <v>0</v>
      </c>
      <c r="E3828" s="18">
        <f>IFERROR(VLOOKUP(A3828,[1]Monitoramento_Base_somente_disp!$A:$J,7,FALSE),0)</f>
        <v>0</v>
      </c>
      <c r="F3828" s="18">
        <f>IFERROR(VLOOKUP(A3828,[1]Monitoramento_Base_somente_disp!$A:$J,8,FALSE),0)</f>
        <v>0</v>
      </c>
      <c r="G3828" s="18">
        <f>IFERROR(VLOOKUP(A3828,[1]Monitoramento_Base_somente_disp!$A:$J,9,FALSE),0)</f>
        <v>0</v>
      </c>
      <c r="H3828" s="18">
        <f>IFERROR(VLOOKUP(A3828,[2]Sheet1!$A:$I,4,FALSE),0)</f>
        <v>0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Não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Não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IFERROR(VLOOKUP(A3829,[1]Monitoramento_Base_somente_disp!$A:$J,4,FALSE),0)</f>
        <v>20527</v>
      </c>
      <c r="C3829" s="18">
        <f>IFERROR(VLOOKUP(A3829,[1]Monitoramento_Base_somente_disp!$A:$J,5,FALSE),0)</f>
        <v>6325607</v>
      </c>
      <c r="D3829" s="18">
        <f>IFERROR(VLOOKUP(A3829,[1]Monitoramento_Base_somente_disp!$A:$J,6,FALSE),0)</f>
        <v>0</v>
      </c>
      <c r="E3829" s="18">
        <f>IFERROR(VLOOKUP(A3829,[1]Monitoramento_Base_somente_disp!$A:$J,7,FALSE),0)</f>
        <v>0</v>
      </c>
      <c r="F3829" s="18">
        <f>IFERROR(VLOOKUP(A3829,[1]Monitoramento_Base_somente_disp!$A:$J,8,FALSE),0)</f>
        <v>0</v>
      </c>
      <c r="G3829" s="18">
        <f>IFERROR(VLOOKUP(A3829,[1]Monitoramento_Base_somente_disp!$A:$J,9,FALSE),0)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Não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>
        <f>IFERROR(VLOOKUP(A3830,[1]Monitoramento_Base_somente_disp!$A:$J,4,FALSE),0)</f>
        <v>0</v>
      </c>
      <c r="C3830" s="18">
        <f>IFERROR(VLOOKUP(A3830,[1]Monitoramento_Base_somente_disp!$A:$J,5,FALSE),0)</f>
        <v>22083578</v>
      </c>
      <c r="D3830" s="18">
        <f>IFERROR(VLOOKUP(A3830,[1]Monitoramento_Base_somente_disp!$A:$J,6,FALSE),0)</f>
        <v>0</v>
      </c>
      <c r="E3830" s="18">
        <f>IFERROR(VLOOKUP(A3830,[1]Monitoramento_Base_somente_disp!$A:$J,7,FALSE),0)</f>
        <v>0</v>
      </c>
      <c r="F3830" s="18">
        <f>IFERROR(VLOOKUP(A3830,[1]Monitoramento_Base_somente_disp!$A:$J,8,FALSE),0)</f>
        <v>0</v>
      </c>
      <c r="G3830" s="18">
        <f>IFERROR(VLOOKUP(A3830,[1]Monitoramento_Base_somente_disp!$A:$J,9,FALSE),0)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Não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>
        <f>IFERROR(VLOOKUP(A3831,[1]Monitoramento_Base_somente_disp!$A:$J,4,FALSE),0)</f>
        <v>0</v>
      </c>
      <c r="C3831" s="18">
        <f>IFERROR(VLOOKUP(A3831,[1]Monitoramento_Base_somente_disp!$A:$J,5,FALSE),0)</f>
        <v>416500</v>
      </c>
      <c r="D3831" s="18">
        <f>IFERROR(VLOOKUP(A3831,[1]Monitoramento_Base_somente_disp!$A:$J,6,FALSE),0)</f>
        <v>0</v>
      </c>
      <c r="E3831" s="18">
        <f>IFERROR(VLOOKUP(A3831,[1]Monitoramento_Base_somente_disp!$A:$J,7,FALSE),0)</f>
        <v>0</v>
      </c>
      <c r="F3831" s="18">
        <f>IFERROR(VLOOKUP(A3831,[1]Monitoramento_Base_somente_disp!$A:$J,8,FALSE),0)</f>
        <v>0</v>
      </c>
      <c r="G3831" s="18">
        <f>IFERROR(VLOOKUP(A3831,[1]Monitoramento_Base_somente_disp!$A:$J,9,FALSE),0)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Não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IFERROR(VLOOKUP(A3832,[1]Monitoramento_Base_somente_disp!$A:$J,4,FALSE),0)</f>
        <v>0</v>
      </c>
      <c r="C3832" s="18">
        <f>IFERROR(VLOOKUP(A3832,[1]Monitoramento_Base_somente_disp!$A:$J,5,FALSE),0)</f>
        <v>0</v>
      </c>
      <c r="D3832" s="18">
        <f>IFERROR(VLOOKUP(A3832,[1]Monitoramento_Base_somente_disp!$A:$J,6,FALSE),0)</f>
        <v>0</v>
      </c>
      <c r="E3832" s="18">
        <f>IFERROR(VLOOKUP(A3832,[1]Monitoramento_Base_somente_disp!$A:$J,7,FALSE),0)</f>
        <v>0</v>
      </c>
      <c r="F3832" s="18">
        <f>IFERROR(VLOOKUP(A3832,[1]Monitoramento_Base_somente_disp!$A:$J,8,FALSE),0)</f>
        <v>0</v>
      </c>
      <c r="G3832" s="18">
        <f>IFERROR(VLOOKUP(A3832,[1]Monitoramento_Base_somente_disp!$A:$J,9,FALSE),0)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163290</v>
      </c>
      <c r="O3832" s="18">
        <f>IFERROR(VLOOKUP(A3832,[3]Sheet1!$A:$G,5,FALSE),0)</f>
        <v>0</v>
      </c>
      <c r="P3832" s="18">
        <f>IFERROR(VLOOKUP(A3832,[3]Sheet1!$A:$G,6,FALSE),0)</f>
        <v>0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Não</v>
      </c>
      <c r="V3832" s="18" t="str">
        <f t="shared" si="357"/>
        <v>Não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IFERROR(VLOOKUP(A3833,[1]Monitoramento_Base_somente_disp!$A:$J,4,FALSE),0)</f>
        <v>0</v>
      </c>
      <c r="C3833" s="18">
        <f>IFERROR(VLOOKUP(A3833,[1]Monitoramento_Base_somente_disp!$A:$J,5,FALSE),0)</f>
        <v>0</v>
      </c>
      <c r="D3833" s="18">
        <f>IFERROR(VLOOKUP(A3833,[1]Monitoramento_Base_somente_disp!$A:$J,6,FALSE),0)</f>
        <v>0</v>
      </c>
      <c r="E3833" s="18">
        <f>IFERROR(VLOOKUP(A3833,[1]Monitoramento_Base_somente_disp!$A:$J,7,FALSE),0)</f>
        <v>0</v>
      </c>
      <c r="F3833" s="18">
        <f>IFERROR(VLOOKUP(A3833,[1]Monitoramento_Base_somente_disp!$A:$J,8,FALSE),0)</f>
        <v>0</v>
      </c>
      <c r="G3833" s="18">
        <f>IFERROR(VLOOKUP(A3833,[1]Monitoramento_Base_somente_disp!$A:$J,9,FALSE),0)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282655</v>
      </c>
      <c r="O3833" s="18">
        <f>IFERROR(VLOOKUP(A3833,[3]Sheet1!$A:$G,5,FALSE),0)</f>
        <v>0</v>
      </c>
      <c r="P3833" s="18">
        <f>IFERROR(VLOOKUP(A3833,[3]Sheet1!$A:$G,6,FALSE),0)</f>
        <v>0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Não</v>
      </c>
      <c r="V3833" s="18" t="str">
        <f t="shared" ref="V3833:V3862" si="363">IF(D3833+J3833+P3833&gt;0,"Sim","Não")</f>
        <v>Não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IFERROR(VLOOKUP(A3834,[1]Monitoramento_Base_somente_disp!$A:$J,4,FALSE),0)</f>
        <v>0</v>
      </c>
      <c r="C3834" s="18">
        <f>IFERROR(VLOOKUP(A3834,[1]Monitoramento_Base_somente_disp!$A:$J,5,FALSE),0)</f>
        <v>0</v>
      </c>
      <c r="D3834" s="18">
        <f>IFERROR(VLOOKUP(A3834,[1]Monitoramento_Base_somente_disp!$A:$J,6,FALSE),0)</f>
        <v>0</v>
      </c>
      <c r="E3834" s="18">
        <f>IFERROR(VLOOKUP(A3834,[1]Monitoramento_Base_somente_disp!$A:$J,7,FALSE),0)</f>
        <v>0</v>
      </c>
      <c r="F3834" s="18">
        <f>IFERROR(VLOOKUP(A3834,[1]Monitoramento_Base_somente_disp!$A:$J,8,FALSE),0)</f>
        <v>0</v>
      </c>
      <c r="G3834" s="18">
        <f>IFERROR(VLOOKUP(A3834,[1]Monitoramento_Base_somente_disp!$A:$J,9,FALSE),0)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IFERROR(VLOOKUP(A3835,[1]Monitoramento_Base_somente_disp!$A:$J,4,FALSE),0)</f>
        <v>0</v>
      </c>
      <c r="C3835" s="18">
        <f>IFERROR(VLOOKUP(A3835,[1]Monitoramento_Base_somente_disp!$A:$J,5,FALSE),0)</f>
        <v>0</v>
      </c>
      <c r="D3835" s="18">
        <f>IFERROR(VLOOKUP(A3835,[1]Monitoramento_Base_somente_disp!$A:$J,6,FALSE),0)</f>
        <v>0</v>
      </c>
      <c r="E3835" s="18">
        <f>IFERROR(VLOOKUP(A3835,[1]Monitoramento_Base_somente_disp!$A:$J,7,FALSE),0)</f>
        <v>0</v>
      </c>
      <c r="F3835" s="18">
        <f>IFERROR(VLOOKUP(A3835,[1]Monitoramento_Base_somente_disp!$A:$J,8,FALSE),0)</f>
        <v>0</v>
      </c>
      <c r="G3835" s="18">
        <f>IFERROR(VLOOKUP(A3835,[1]Monitoramento_Base_somente_disp!$A:$J,9,FALSE),0)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0</v>
      </c>
      <c r="O3835" s="18">
        <f>IFERROR(VLOOKUP(A3835,[3]Sheet1!$A:$G,5,FALSE),0)</f>
        <v>6114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Não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IFERROR(VLOOKUP(A3836,[1]Monitoramento_Base_somente_disp!$A:$J,4,FALSE),0)</f>
        <v>44762</v>
      </c>
      <c r="C3836" s="18">
        <f>IFERROR(VLOOKUP(A3836,[1]Monitoramento_Base_somente_disp!$A:$J,5,FALSE),0)</f>
        <v>34491864</v>
      </c>
      <c r="D3836" s="18">
        <f>IFERROR(VLOOKUP(A3836,[1]Monitoramento_Base_somente_disp!$A:$J,6,FALSE),0)</f>
        <v>0</v>
      </c>
      <c r="E3836" s="18">
        <f>IFERROR(VLOOKUP(A3836,[1]Monitoramento_Base_somente_disp!$A:$J,7,FALSE),0)</f>
        <v>0</v>
      </c>
      <c r="F3836" s="18">
        <f>IFERROR(VLOOKUP(A3836,[1]Monitoramento_Base_somente_disp!$A:$J,8,FALSE),0)</f>
        <v>0</v>
      </c>
      <c r="G3836" s="18">
        <f>IFERROR(VLOOKUP(A3836,[1]Monitoramento_Base_somente_disp!$A:$J,9,FALSE),0)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Não</v>
      </c>
      <c r="W3836" s="18" t="str">
        <f t="shared" si="364"/>
        <v>Não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>
        <f>IFERROR(VLOOKUP(A3837,[1]Monitoramento_Base_somente_disp!$A:$J,4,FALSE),0)</f>
        <v>0</v>
      </c>
      <c r="C3837" s="18">
        <f>IFERROR(VLOOKUP(A3837,[1]Monitoramento_Base_somente_disp!$A:$J,5,FALSE),0)</f>
        <v>11618191</v>
      </c>
      <c r="D3837" s="18">
        <f>IFERROR(VLOOKUP(A3837,[1]Monitoramento_Base_somente_disp!$A:$J,6,FALSE),0)</f>
        <v>0</v>
      </c>
      <c r="E3837" s="18">
        <f>IFERROR(VLOOKUP(A3837,[1]Monitoramento_Base_somente_disp!$A:$J,7,FALSE),0)</f>
        <v>0</v>
      </c>
      <c r="F3837" s="18">
        <f>IFERROR(VLOOKUP(A3837,[1]Monitoramento_Base_somente_disp!$A:$J,8,FALSE),0)</f>
        <v>0</v>
      </c>
      <c r="G3837" s="18">
        <f>IFERROR(VLOOKUP(A3837,[1]Monitoramento_Base_somente_disp!$A:$J,9,FALSE),0)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Não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>
        <f>IFERROR(VLOOKUP(A3838,[1]Monitoramento_Base_somente_disp!$A:$J,4,FALSE),0)</f>
        <v>0</v>
      </c>
      <c r="C3838" s="18">
        <f>IFERROR(VLOOKUP(A3838,[1]Monitoramento_Base_somente_disp!$A:$J,5,FALSE),0)</f>
        <v>2889677</v>
      </c>
      <c r="D3838" s="18">
        <f>IFERROR(VLOOKUP(A3838,[1]Monitoramento_Base_somente_disp!$A:$J,6,FALSE),0)</f>
        <v>0</v>
      </c>
      <c r="E3838" s="18">
        <f>IFERROR(VLOOKUP(A3838,[1]Monitoramento_Base_somente_disp!$A:$J,7,FALSE),0)</f>
        <v>0</v>
      </c>
      <c r="F3838" s="18">
        <f>IFERROR(VLOOKUP(A3838,[1]Monitoramento_Base_somente_disp!$A:$J,8,FALSE),0)</f>
        <v>0</v>
      </c>
      <c r="G3838" s="18">
        <f>IFERROR(VLOOKUP(A3838,[1]Monitoramento_Base_somente_disp!$A:$J,9,FALSE),0)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0</v>
      </c>
      <c r="O3838" s="18">
        <f>IFERROR(VLOOKUP(A3838,[3]Sheet1!$A:$G,5,FALSE),0)</f>
        <v>0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Não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IFERROR(VLOOKUP(A3839,[1]Monitoramento_Base_somente_disp!$A:$J,4,FALSE),0)</f>
        <v>0</v>
      </c>
      <c r="C3839" s="18">
        <f>IFERROR(VLOOKUP(A3839,[1]Monitoramento_Base_somente_disp!$A:$J,5,FALSE),0)</f>
        <v>0</v>
      </c>
      <c r="D3839" s="18">
        <f>IFERROR(VLOOKUP(A3839,[1]Monitoramento_Base_somente_disp!$A:$J,6,FALSE),0)</f>
        <v>0</v>
      </c>
      <c r="E3839" s="18">
        <f>IFERROR(VLOOKUP(A3839,[1]Monitoramento_Base_somente_disp!$A:$J,7,FALSE),0)</f>
        <v>0</v>
      </c>
      <c r="F3839" s="18">
        <f>IFERROR(VLOOKUP(A3839,[1]Monitoramento_Base_somente_disp!$A:$J,8,FALSE),0)</f>
        <v>0</v>
      </c>
      <c r="G3839" s="18">
        <f>IFERROR(VLOOKUP(A3839,[1]Monitoramento_Base_somente_disp!$A:$J,9,FALSE),0)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IFERROR(VLOOKUP(A3840,[1]Monitoramento_Base_somente_disp!$A:$J,4,FALSE),0)</f>
        <v>0</v>
      </c>
      <c r="C3840" s="18">
        <f>IFERROR(VLOOKUP(A3840,[1]Monitoramento_Base_somente_disp!$A:$J,5,FALSE),0)</f>
        <v>0</v>
      </c>
      <c r="D3840" s="18">
        <f>IFERROR(VLOOKUP(A3840,[1]Monitoramento_Base_somente_disp!$A:$J,6,FALSE),0)</f>
        <v>0</v>
      </c>
      <c r="E3840" s="18">
        <f>IFERROR(VLOOKUP(A3840,[1]Monitoramento_Base_somente_disp!$A:$J,7,FALSE),0)</f>
        <v>0</v>
      </c>
      <c r="F3840" s="18">
        <f>IFERROR(VLOOKUP(A3840,[1]Monitoramento_Base_somente_disp!$A:$J,8,FALSE),0)</f>
        <v>0</v>
      </c>
      <c r="G3840" s="18">
        <f>IFERROR(VLOOKUP(A3840,[1]Monitoramento_Base_somente_disp!$A:$J,9,FALSE),0)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IFERROR(VLOOKUP(A3841,[1]Monitoramento_Base_somente_disp!$A:$J,4,FALSE),0)</f>
        <v>33609</v>
      </c>
      <c r="C3841" s="18">
        <f>IFERROR(VLOOKUP(A3841,[1]Monitoramento_Base_somente_disp!$A:$J,5,FALSE),0)</f>
        <v>3009571</v>
      </c>
      <c r="D3841" s="18">
        <f>IFERROR(VLOOKUP(A3841,[1]Monitoramento_Base_somente_disp!$A:$J,6,FALSE),0)</f>
        <v>0</v>
      </c>
      <c r="E3841" s="18">
        <f>IFERROR(VLOOKUP(A3841,[1]Monitoramento_Base_somente_disp!$A:$J,7,FALSE),0)</f>
        <v>0</v>
      </c>
      <c r="F3841" s="18">
        <f>IFERROR(VLOOKUP(A3841,[1]Monitoramento_Base_somente_disp!$A:$J,8,FALSE),0)</f>
        <v>0</v>
      </c>
      <c r="G3841" s="18">
        <f>IFERROR(VLOOKUP(A3841,[1]Monitoramento_Base_somente_disp!$A:$J,9,FALSE),0)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Não</v>
      </c>
      <c r="W3841" s="18" t="str">
        <f t="shared" si="364"/>
        <v>Não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IFERROR(VLOOKUP(A3842,[1]Monitoramento_Base_somente_disp!$A:$J,4,FALSE),0)</f>
        <v>0</v>
      </c>
      <c r="C3842" s="18">
        <f>IFERROR(VLOOKUP(A3842,[1]Monitoramento_Base_somente_disp!$A:$J,5,FALSE),0)</f>
        <v>0</v>
      </c>
      <c r="D3842" s="18">
        <f>IFERROR(VLOOKUP(A3842,[1]Monitoramento_Base_somente_disp!$A:$J,6,FALSE),0)</f>
        <v>0</v>
      </c>
      <c r="E3842" s="18">
        <f>IFERROR(VLOOKUP(A3842,[1]Monitoramento_Base_somente_disp!$A:$J,7,FALSE),0)</f>
        <v>0</v>
      </c>
      <c r="F3842" s="18">
        <f>IFERROR(VLOOKUP(A3842,[1]Monitoramento_Base_somente_disp!$A:$J,8,FALSE),0)</f>
        <v>0</v>
      </c>
      <c r="G3842" s="18">
        <f>IFERROR(VLOOKUP(A3842,[1]Monitoramento_Base_somente_disp!$A:$J,9,FALSE),0)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Não</v>
      </c>
      <c r="U3842" s="18" t="str">
        <f t="shared" si="362"/>
        <v>Não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IFERROR(VLOOKUP(A3843,[1]Monitoramento_Base_somente_disp!$A:$J,4,FALSE),0)</f>
        <v>0</v>
      </c>
      <c r="C3843" s="18">
        <f>IFERROR(VLOOKUP(A3843,[1]Monitoramento_Base_somente_disp!$A:$J,5,FALSE),0)</f>
        <v>0</v>
      </c>
      <c r="D3843" s="18">
        <f>IFERROR(VLOOKUP(A3843,[1]Monitoramento_Base_somente_disp!$A:$J,6,FALSE),0)</f>
        <v>0</v>
      </c>
      <c r="E3843" s="18">
        <f>IFERROR(VLOOKUP(A3843,[1]Monitoramento_Base_somente_disp!$A:$J,7,FALSE),0)</f>
        <v>0</v>
      </c>
      <c r="F3843" s="18">
        <f>IFERROR(VLOOKUP(A3843,[1]Monitoramento_Base_somente_disp!$A:$J,8,FALSE),0)</f>
        <v>0</v>
      </c>
      <c r="G3843" s="18">
        <f>IFERROR(VLOOKUP(A3843,[1]Monitoramento_Base_somente_disp!$A:$J,9,FALSE),0)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IFERROR(VLOOKUP(A3844,[1]Monitoramento_Base_somente_disp!$A:$J,4,FALSE),0)</f>
        <v>0</v>
      </c>
      <c r="C3844" s="18">
        <f>IFERROR(VLOOKUP(A3844,[1]Monitoramento_Base_somente_disp!$A:$J,5,FALSE),0)</f>
        <v>0</v>
      </c>
      <c r="D3844" s="18">
        <f>IFERROR(VLOOKUP(A3844,[1]Monitoramento_Base_somente_disp!$A:$J,6,FALSE),0)</f>
        <v>0</v>
      </c>
      <c r="E3844" s="18">
        <f>IFERROR(VLOOKUP(A3844,[1]Monitoramento_Base_somente_disp!$A:$J,7,FALSE),0)</f>
        <v>0</v>
      </c>
      <c r="F3844" s="18">
        <f>IFERROR(VLOOKUP(A3844,[1]Monitoramento_Base_somente_disp!$A:$J,8,FALSE),0)</f>
        <v>0</v>
      </c>
      <c r="G3844" s="18">
        <f>IFERROR(VLOOKUP(A3844,[1]Monitoramento_Base_somente_disp!$A:$J,9,FALSE),0)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IFERROR(VLOOKUP(A3845,[1]Monitoramento_Base_somente_disp!$A:$J,4,FALSE),0)</f>
        <v>0</v>
      </c>
      <c r="C3845" s="18">
        <f>IFERROR(VLOOKUP(A3845,[1]Monitoramento_Base_somente_disp!$A:$J,5,FALSE),0)</f>
        <v>0</v>
      </c>
      <c r="D3845" s="18">
        <f>IFERROR(VLOOKUP(A3845,[1]Monitoramento_Base_somente_disp!$A:$J,6,FALSE),0)</f>
        <v>0</v>
      </c>
      <c r="E3845" s="18">
        <f>IFERROR(VLOOKUP(A3845,[1]Monitoramento_Base_somente_disp!$A:$J,7,FALSE),0)</f>
        <v>0</v>
      </c>
      <c r="F3845" s="18">
        <f>IFERROR(VLOOKUP(A3845,[1]Monitoramento_Base_somente_disp!$A:$J,8,FALSE),0)</f>
        <v>0</v>
      </c>
      <c r="G3845" s="18">
        <f>IFERROR(VLOOKUP(A3845,[1]Monitoramento_Base_somente_disp!$A:$J,9,FALSE),0)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IFERROR(VLOOKUP(A3846,[1]Monitoramento_Base_somente_disp!$A:$J,4,FALSE),0)</f>
        <v>0</v>
      </c>
      <c r="C3846" s="18">
        <f>IFERROR(VLOOKUP(A3846,[1]Monitoramento_Base_somente_disp!$A:$J,5,FALSE),0)</f>
        <v>496400</v>
      </c>
      <c r="D3846" s="18">
        <f>IFERROR(VLOOKUP(A3846,[1]Monitoramento_Base_somente_disp!$A:$J,6,FALSE),0)</f>
        <v>0</v>
      </c>
      <c r="E3846" s="18">
        <f>IFERROR(VLOOKUP(A3846,[1]Monitoramento_Base_somente_disp!$A:$J,7,FALSE),0)</f>
        <v>0</v>
      </c>
      <c r="F3846" s="18">
        <f>IFERROR(VLOOKUP(A3846,[1]Monitoramento_Base_somente_disp!$A:$J,8,FALSE),0)</f>
        <v>0</v>
      </c>
      <c r="G3846" s="18">
        <f>IFERROR(VLOOKUP(A3846,[1]Monitoramento_Base_somente_disp!$A:$J,9,FALSE),0)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Não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IFERROR(VLOOKUP(A3847,[1]Monitoramento_Base_somente_disp!$A:$J,4,FALSE),0)</f>
        <v>0</v>
      </c>
      <c r="C3847" s="18">
        <f>IFERROR(VLOOKUP(A3847,[1]Monitoramento_Base_somente_disp!$A:$J,5,FALSE),0)</f>
        <v>0</v>
      </c>
      <c r="D3847" s="18">
        <f>IFERROR(VLOOKUP(A3847,[1]Monitoramento_Base_somente_disp!$A:$J,6,FALSE),0)</f>
        <v>0</v>
      </c>
      <c r="E3847" s="18">
        <f>IFERROR(VLOOKUP(A3847,[1]Monitoramento_Base_somente_disp!$A:$J,7,FALSE),0)</f>
        <v>0</v>
      </c>
      <c r="F3847" s="18">
        <f>IFERROR(VLOOKUP(A3847,[1]Monitoramento_Base_somente_disp!$A:$J,8,FALSE),0)</f>
        <v>0</v>
      </c>
      <c r="G3847" s="18">
        <f>IFERROR(VLOOKUP(A3847,[1]Monitoramento_Base_somente_disp!$A:$J,9,FALSE),0)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IFERROR(VLOOKUP(A3848,[1]Monitoramento_Base_somente_disp!$A:$J,4,FALSE),0)</f>
        <v>0</v>
      </c>
      <c r="C3848" s="18">
        <f>IFERROR(VLOOKUP(A3848,[1]Monitoramento_Base_somente_disp!$A:$J,5,FALSE),0)</f>
        <v>0</v>
      </c>
      <c r="D3848" s="18">
        <f>IFERROR(VLOOKUP(A3848,[1]Monitoramento_Base_somente_disp!$A:$J,6,FALSE),0)</f>
        <v>0</v>
      </c>
      <c r="E3848" s="18">
        <f>IFERROR(VLOOKUP(A3848,[1]Monitoramento_Base_somente_disp!$A:$J,7,FALSE),0)</f>
        <v>0</v>
      </c>
      <c r="F3848" s="18">
        <f>IFERROR(VLOOKUP(A3848,[1]Monitoramento_Base_somente_disp!$A:$J,8,FALSE),0)</f>
        <v>0</v>
      </c>
      <c r="G3848" s="18">
        <f>IFERROR(VLOOKUP(A3848,[1]Monitoramento_Base_somente_disp!$A:$J,9,FALSE),0)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0</v>
      </c>
      <c r="O3848" s="18">
        <f>IFERROR(VLOOKUP(A3848,[3]Sheet1!$A:$G,5,FALSE),0)</f>
        <v>0</v>
      </c>
      <c r="P3848" s="18">
        <f>IFERROR(VLOOKUP(A3848,[3]Sheet1!$A:$G,6,FALSE),0)</f>
        <v>0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IFERROR(VLOOKUP(A3849,[1]Monitoramento_Base_somente_disp!$A:$J,4,FALSE),0)</f>
        <v>0</v>
      </c>
      <c r="C3849" s="18">
        <f>IFERROR(VLOOKUP(A3849,[1]Monitoramento_Base_somente_disp!$A:$J,5,FALSE),0)</f>
        <v>0</v>
      </c>
      <c r="D3849" s="18">
        <f>IFERROR(VLOOKUP(A3849,[1]Monitoramento_Base_somente_disp!$A:$J,6,FALSE),0)</f>
        <v>0</v>
      </c>
      <c r="E3849" s="18">
        <f>IFERROR(VLOOKUP(A3849,[1]Monitoramento_Base_somente_disp!$A:$J,7,FALSE),0)</f>
        <v>0</v>
      </c>
      <c r="F3849" s="18">
        <f>IFERROR(VLOOKUP(A3849,[1]Monitoramento_Base_somente_disp!$A:$J,8,FALSE),0)</f>
        <v>0</v>
      </c>
      <c r="G3849" s="18">
        <f>IFERROR(VLOOKUP(A3849,[1]Monitoramento_Base_somente_disp!$A:$J,9,FALSE),0)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0</v>
      </c>
      <c r="O3849" s="18">
        <f>IFERROR(VLOOKUP(A3849,[3]Sheet1!$A:$G,5,FALSE),0)</f>
        <v>0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Não</v>
      </c>
      <c r="U3849" s="18" t="str">
        <f t="shared" si="362"/>
        <v>Não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IFERROR(VLOOKUP(A3850,[1]Monitoramento_Base_somente_disp!$A:$J,4,FALSE),0)</f>
        <v>57347</v>
      </c>
      <c r="C3850" s="18">
        <f>IFERROR(VLOOKUP(A3850,[1]Monitoramento_Base_somente_disp!$A:$J,5,FALSE),0)</f>
        <v>10678088</v>
      </c>
      <c r="D3850" s="18">
        <f>IFERROR(VLOOKUP(A3850,[1]Monitoramento_Base_somente_disp!$A:$J,6,FALSE),0)</f>
        <v>0</v>
      </c>
      <c r="E3850" s="18">
        <f>IFERROR(VLOOKUP(A3850,[1]Monitoramento_Base_somente_disp!$A:$J,7,FALSE),0)</f>
        <v>0</v>
      </c>
      <c r="F3850" s="18">
        <f>IFERROR(VLOOKUP(A3850,[1]Monitoramento_Base_somente_disp!$A:$J,8,FALSE),0)</f>
        <v>0</v>
      </c>
      <c r="G3850" s="18">
        <f>IFERROR(VLOOKUP(A3850,[1]Monitoramento_Base_somente_disp!$A:$J,9,FALSE),0)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Não</v>
      </c>
      <c r="W3850" s="18" t="str">
        <f t="shared" si="364"/>
        <v>Não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IFERROR(VLOOKUP(A3851,[1]Monitoramento_Base_somente_disp!$A:$J,4,FALSE),0)</f>
        <v>0</v>
      </c>
      <c r="C3851" s="18">
        <f>IFERROR(VLOOKUP(A3851,[1]Monitoramento_Base_somente_disp!$A:$J,5,FALSE),0)</f>
        <v>0</v>
      </c>
      <c r="D3851" s="18">
        <f>IFERROR(VLOOKUP(A3851,[1]Monitoramento_Base_somente_disp!$A:$J,6,FALSE),0)</f>
        <v>0</v>
      </c>
      <c r="E3851" s="18">
        <f>IFERROR(VLOOKUP(A3851,[1]Monitoramento_Base_somente_disp!$A:$J,7,FALSE),0)</f>
        <v>0</v>
      </c>
      <c r="F3851" s="18">
        <f>IFERROR(VLOOKUP(A3851,[1]Monitoramento_Base_somente_disp!$A:$J,8,FALSE),0)</f>
        <v>0</v>
      </c>
      <c r="G3851" s="18">
        <f>IFERROR(VLOOKUP(A3851,[1]Monitoramento_Base_somente_disp!$A:$J,9,FALSE),0)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IFERROR(VLOOKUP(A3852,[1]Monitoramento_Base_somente_disp!$A:$J,4,FALSE),0)</f>
        <v>0</v>
      </c>
      <c r="C3852" s="18">
        <f>IFERROR(VLOOKUP(A3852,[1]Monitoramento_Base_somente_disp!$A:$J,5,FALSE),0)</f>
        <v>0</v>
      </c>
      <c r="D3852" s="18">
        <f>IFERROR(VLOOKUP(A3852,[1]Monitoramento_Base_somente_disp!$A:$J,6,FALSE),0)</f>
        <v>0</v>
      </c>
      <c r="E3852" s="18">
        <f>IFERROR(VLOOKUP(A3852,[1]Monitoramento_Base_somente_disp!$A:$J,7,FALSE),0)</f>
        <v>0</v>
      </c>
      <c r="F3852" s="18">
        <f>IFERROR(VLOOKUP(A3852,[1]Monitoramento_Base_somente_disp!$A:$J,8,FALSE),0)</f>
        <v>0</v>
      </c>
      <c r="G3852" s="18">
        <f>IFERROR(VLOOKUP(A3852,[1]Monitoramento_Base_somente_disp!$A:$J,9,FALSE),0)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0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Não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IFERROR(VLOOKUP(A3853,[1]Monitoramento_Base_somente_disp!$A:$J,4,FALSE),0)</f>
        <v>0</v>
      </c>
      <c r="C3853" s="18">
        <f>IFERROR(VLOOKUP(A3853,[1]Monitoramento_Base_somente_disp!$A:$J,5,FALSE),0)</f>
        <v>51649995</v>
      </c>
      <c r="D3853" s="18">
        <f>IFERROR(VLOOKUP(A3853,[1]Monitoramento_Base_somente_disp!$A:$J,6,FALSE),0)</f>
        <v>0</v>
      </c>
      <c r="E3853" s="18">
        <f>IFERROR(VLOOKUP(A3853,[1]Monitoramento_Base_somente_disp!$A:$J,7,FALSE),0)</f>
        <v>0</v>
      </c>
      <c r="F3853" s="18">
        <f>IFERROR(VLOOKUP(A3853,[1]Monitoramento_Base_somente_disp!$A:$J,8,FALSE),0)</f>
        <v>0</v>
      </c>
      <c r="G3853" s="18">
        <f>IFERROR(VLOOKUP(A3853,[1]Monitoramento_Base_somente_disp!$A:$J,9,FALSE),0)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0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Não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IFERROR(VLOOKUP(A3854,[1]Monitoramento_Base_somente_disp!$A:$J,4,FALSE),0)</f>
        <v>0</v>
      </c>
      <c r="C3854" s="18">
        <f>IFERROR(VLOOKUP(A3854,[1]Monitoramento_Base_somente_disp!$A:$J,5,FALSE),0)</f>
        <v>0</v>
      </c>
      <c r="D3854" s="18">
        <f>IFERROR(VLOOKUP(A3854,[1]Monitoramento_Base_somente_disp!$A:$J,6,FALSE),0)</f>
        <v>0</v>
      </c>
      <c r="E3854" s="18">
        <f>IFERROR(VLOOKUP(A3854,[1]Monitoramento_Base_somente_disp!$A:$J,7,FALSE),0)</f>
        <v>0</v>
      </c>
      <c r="F3854" s="18">
        <f>IFERROR(VLOOKUP(A3854,[1]Monitoramento_Base_somente_disp!$A:$J,8,FALSE),0)</f>
        <v>0</v>
      </c>
      <c r="G3854" s="18">
        <f>IFERROR(VLOOKUP(A3854,[1]Monitoramento_Base_somente_disp!$A:$J,9,FALSE),0)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IFERROR(VLOOKUP(A3855,[1]Monitoramento_Base_somente_disp!$A:$J,4,FALSE),0)</f>
        <v>0</v>
      </c>
      <c r="C3855" s="18">
        <f>IFERROR(VLOOKUP(A3855,[1]Monitoramento_Base_somente_disp!$A:$J,5,FALSE),0)</f>
        <v>41722029</v>
      </c>
      <c r="D3855" s="18">
        <f>IFERROR(VLOOKUP(A3855,[1]Monitoramento_Base_somente_disp!$A:$J,6,FALSE),0)</f>
        <v>0</v>
      </c>
      <c r="E3855" s="18">
        <f>IFERROR(VLOOKUP(A3855,[1]Monitoramento_Base_somente_disp!$A:$J,7,FALSE),0)</f>
        <v>0</v>
      </c>
      <c r="F3855" s="18">
        <f>IFERROR(VLOOKUP(A3855,[1]Monitoramento_Base_somente_disp!$A:$J,8,FALSE),0)</f>
        <v>0</v>
      </c>
      <c r="G3855" s="18">
        <f>IFERROR(VLOOKUP(A3855,[1]Monitoramento_Base_somente_disp!$A:$J,9,FALSE),0)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Não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>
        <f>IFERROR(VLOOKUP(A3856,[1]Monitoramento_Base_somente_disp!$A:$J,4,FALSE),0)</f>
        <v>0</v>
      </c>
      <c r="C3856" s="18">
        <f>IFERROR(VLOOKUP(A3856,[1]Monitoramento_Base_somente_disp!$A:$J,5,FALSE),0)</f>
        <v>0</v>
      </c>
      <c r="D3856" s="18">
        <f>IFERROR(VLOOKUP(A3856,[1]Monitoramento_Base_somente_disp!$A:$J,6,FALSE),0)</f>
        <v>0</v>
      </c>
      <c r="E3856" s="18">
        <f>IFERROR(VLOOKUP(A3856,[1]Monitoramento_Base_somente_disp!$A:$J,7,FALSE),0)</f>
        <v>0</v>
      </c>
      <c r="F3856" s="18">
        <f>IFERROR(VLOOKUP(A3856,[1]Monitoramento_Base_somente_disp!$A:$J,8,FALSE),0)</f>
        <v>0</v>
      </c>
      <c r="G3856" s="18">
        <f>IFERROR(VLOOKUP(A3856,[1]Monitoramento_Base_somente_disp!$A:$J,9,FALSE),0)</f>
        <v>0</v>
      </c>
      <c r="H3856" s="18">
        <f>IFERROR(VLOOKUP(A3856,[2]Sheet1!$A:$I,4,FALSE),0)</f>
        <v>0</v>
      </c>
      <c r="I3856" s="18">
        <f>IFERROR(VLOOKUP(A3856,[2]Sheet1!$A:$I,5,FALSE),0)</f>
        <v>576784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Não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Não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IFERROR(VLOOKUP(A3857,[1]Monitoramento_Base_somente_disp!$A:$J,4,FALSE),0)</f>
        <v>372345</v>
      </c>
      <c r="C3857" s="18">
        <f>IFERROR(VLOOKUP(A3857,[1]Monitoramento_Base_somente_disp!$A:$J,5,FALSE),0)</f>
        <v>24036421</v>
      </c>
      <c r="D3857" s="18">
        <f>IFERROR(VLOOKUP(A3857,[1]Monitoramento_Base_somente_disp!$A:$J,6,FALSE),0)</f>
        <v>0</v>
      </c>
      <c r="E3857" s="18">
        <f>IFERROR(VLOOKUP(A3857,[1]Monitoramento_Base_somente_disp!$A:$J,7,FALSE),0)</f>
        <v>0</v>
      </c>
      <c r="F3857" s="18">
        <f>IFERROR(VLOOKUP(A3857,[1]Monitoramento_Base_somente_disp!$A:$J,8,FALSE),0)</f>
        <v>0</v>
      </c>
      <c r="G3857" s="18">
        <f>IFERROR(VLOOKUP(A3857,[1]Monitoramento_Base_somente_disp!$A:$J,9,FALSE),0)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Não</v>
      </c>
      <c r="W3857" s="18" t="str">
        <f t="shared" si="364"/>
        <v>Não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IFERROR(VLOOKUP(A3858,[1]Monitoramento_Base_somente_disp!$A:$J,4,FALSE),0)</f>
        <v>0</v>
      </c>
      <c r="C3858" s="18">
        <f>IFERROR(VLOOKUP(A3858,[1]Monitoramento_Base_somente_disp!$A:$J,5,FALSE),0)</f>
        <v>0</v>
      </c>
      <c r="D3858" s="18">
        <f>IFERROR(VLOOKUP(A3858,[1]Monitoramento_Base_somente_disp!$A:$J,6,FALSE),0)</f>
        <v>0</v>
      </c>
      <c r="E3858" s="18">
        <f>IFERROR(VLOOKUP(A3858,[1]Monitoramento_Base_somente_disp!$A:$J,7,FALSE),0)</f>
        <v>0</v>
      </c>
      <c r="F3858" s="18">
        <f>IFERROR(VLOOKUP(A3858,[1]Monitoramento_Base_somente_disp!$A:$J,8,FALSE),0)</f>
        <v>0</v>
      </c>
      <c r="G3858" s="18">
        <f>IFERROR(VLOOKUP(A3858,[1]Monitoramento_Base_somente_disp!$A:$J,9,FALSE),0)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IFERROR(VLOOKUP(A3859,[1]Monitoramento_Base_somente_disp!$A:$J,4,FALSE),0)</f>
        <v>0</v>
      </c>
      <c r="C3859" s="18">
        <f>IFERROR(VLOOKUP(A3859,[1]Monitoramento_Base_somente_disp!$A:$J,5,FALSE),0)</f>
        <v>0</v>
      </c>
      <c r="D3859" s="18">
        <f>IFERROR(VLOOKUP(A3859,[1]Monitoramento_Base_somente_disp!$A:$J,6,FALSE),0)</f>
        <v>0</v>
      </c>
      <c r="E3859" s="18">
        <f>IFERROR(VLOOKUP(A3859,[1]Monitoramento_Base_somente_disp!$A:$J,7,FALSE),0)</f>
        <v>0</v>
      </c>
      <c r="F3859" s="18">
        <f>IFERROR(VLOOKUP(A3859,[1]Monitoramento_Base_somente_disp!$A:$J,8,FALSE),0)</f>
        <v>0</v>
      </c>
      <c r="G3859" s="18">
        <f>IFERROR(VLOOKUP(A3859,[1]Monitoramento_Base_somente_disp!$A:$J,9,FALSE),0)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29409</v>
      </c>
      <c r="O3859" s="18">
        <f>IFERROR(VLOOKUP(A3859,[3]Sheet1!$A:$G,5,FALSE),0)</f>
        <v>0</v>
      </c>
      <c r="P3859" s="18">
        <f>IFERROR(VLOOKUP(A3859,[3]Sheet1!$A:$G,6,FALSE),0)</f>
        <v>0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Não</v>
      </c>
      <c r="V3859" s="18" t="str">
        <f t="shared" si="363"/>
        <v>Não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IFERROR(VLOOKUP(A3860,[1]Monitoramento_Base_somente_disp!$A:$J,4,FALSE),0)</f>
        <v>0</v>
      </c>
      <c r="C3860" s="18">
        <f>IFERROR(VLOOKUP(A3860,[1]Monitoramento_Base_somente_disp!$A:$J,5,FALSE),0)</f>
        <v>2374730</v>
      </c>
      <c r="D3860" s="18">
        <f>IFERROR(VLOOKUP(A3860,[1]Monitoramento_Base_somente_disp!$A:$J,6,FALSE),0)</f>
        <v>0</v>
      </c>
      <c r="E3860" s="18">
        <f>IFERROR(VLOOKUP(A3860,[1]Monitoramento_Base_somente_disp!$A:$J,7,FALSE),0)</f>
        <v>0</v>
      </c>
      <c r="F3860" s="18">
        <f>IFERROR(VLOOKUP(A3860,[1]Monitoramento_Base_somente_disp!$A:$J,8,FALSE),0)</f>
        <v>0</v>
      </c>
      <c r="G3860" s="18">
        <f>IFERROR(VLOOKUP(A3860,[1]Monitoramento_Base_somente_disp!$A:$J,9,FALSE),0)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Não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>
        <f>IFERROR(VLOOKUP(A3861,[1]Monitoramento_Base_somente_disp!$A:$J,4,FALSE),0)</f>
        <v>244723</v>
      </c>
      <c r="C3861" s="18">
        <f>IFERROR(VLOOKUP(A3861,[1]Monitoramento_Base_somente_disp!$A:$J,5,FALSE),0)</f>
        <v>35322173</v>
      </c>
      <c r="D3861" s="18">
        <f>IFERROR(VLOOKUP(A3861,[1]Monitoramento_Base_somente_disp!$A:$J,6,FALSE),0)</f>
        <v>0</v>
      </c>
      <c r="E3861" s="18">
        <f>IFERROR(VLOOKUP(A3861,[1]Monitoramento_Base_somente_disp!$A:$J,7,FALSE),0)</f>
        <v>0</v>
      </c>
      <c r="F3861" s="18">
        <f>IFERROR(VLOOKUP(A3861,[1]Monitoramento_Base_somente_disp!$A:$J,8,FALSE),0)</f>
        <v>0</v>
      </c>
      <c r="G3861" s="18">
        <f>IFERROR(VLOOKUP(A3861,[1]Monitoramento_Base_somente_disp!$A:$J,9,FALSE),0)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Não</v>
      </c>
      <c r="W3861" s="18" t="str">
        <f t="shared" si="364"/>
        <v>Não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IFERROR(VLOOKUP(A3862,[1]Monitoramento_Base_somente_disp!$A:$J,4,FALSE),0)</f>
        <v>0</v>
      </c>
      <c r="C3862" s="18">
        <f>IFERROR(VLOOKUP(A3862,[1]Monitoramento_Base_somente_disp!$A:$J,5,FALSE),0)</f>
        <v>0</v>
      </c>
      <c r="D3862" s="18">
        <f>IFERROR(VLOOKUP(A3862,[1]Monitoramento_Base_somente_disp!$A:$J,6,FALSE),0)</f>
        <v>0</v>
      </c>
      <c r="E3862" s="18">
        <f>IFERROR(VLOOKUP(A3862,[1]Monitoramento_Base_somente_disp!$A:$J,7,FALSE),0)</f>
        <v>0</v>
      </c>
      <c r="F3862" s="18">
        <f>IFERROR(VLOOKUP(A3862,[1]Monitoramento_Base_somente_disp!$A:$J,8,FALSE),0)</f>
        <v>0</v>
      </c>
      <c r="G3862" s="18">
        <f>IFERROR(VLOOKUP(A3862,[1]Monitoramento_Base_somente_disp!$A:$J,9,FALSE),0)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IFERROR(VLOOKUP(A3863,[1]Monitoramento_Base_somente_disp!$A:$J,4,FALSE),0)</f>
        <v>0</v>
      </c>
      <c r="C3863" s="18">
        <f>IFERROR(VLOOKUP(A3863,[1]Monitoramento_Base_somente_disp!$A:$J,5,FALSE),0)</f>
        <v>41028395</v>
      </c>
      <c r="D3863" s="18">
        <f>IFERROR(VLOOKUP(A3863,[1]Monitoramento_Base_somente_disp!$A:$J,6,FALSE),0)</f>
        <v>0</v>
      </c>
      <c r="E3863" s="18">
        <f>IFERROR(VLOOKUP(A3863,[1]Monitoramento_Base_somente_disp!$A:$J,7,FALSE),0)</f>
        <v>0</v>
      </c>
      <c r="F3863" s="18">
        <f>IFERROR(VLOOKUP(A3863,[1]Monitoramento_Base_somente_disp!$A:$J,8,FALSE),0)</f>
        <v>0</v>
      </c>
      <c r="G3863" s="18">
        <f>IFERROR(VLOOKUP(A3863,[1]Monitoramento_Base_somente_disp!$A:$J,9,FALSE),0)</f>
        <v>0</v>
      </c>
      <c r="H3863" s="18">
        <f>IFERROR(VLOOKUP(A3863,[2]Sheet1!$A:$I,4,FALSE),0)</f>
        <v>48061</v>
      </c>
      <c r="I3863" s="18">
        <f>IFERROR(VLOOKUP(A3863,[2]Sheet1!$A:$I,5,FALSE),0)</f>
        <v>805201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Não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IFERROR(VLOOKUP(A3864,[1]Monitoramento_Base_somente_disp!$A:$J,4,FALSE),0)</f>
        <v>0</v>
      </c>
      <c r="C3864" s="18">
        <f>IFERROR(VLOOKUP(A3864,[1]Monitoramento_Base_somente_disp!$A:$J,5,FALSE),0)</f>
        <v>0</v>
      </c>
      <c r="D3864" s="18">
        <f>IFERROR(VLOOKUP(A3864,[1]Monitoramento_Base_somente_disp!$A:$J,6,FALSE),0)</f>
        <v>0</v>
      </c>
      <c r="E3864" s="18">
        <f>IFERROR(VLOOKUP(A3864,[1]Monitoramento_Base_somente_disp!$A:$J,7,FALSE),0)</f>
        <v>0</v>
      </c>
      <c r="F3864" s="18">
        <f>IFERROR(VLOOKUP(A3864,[1]Monitoramento_Base_somente_disp!$A:$J,8,FALSE),0)</f>
        <v>0</v>
      </c>
      <c r="G3864" s="18">
        <f>IFERROR(VLOOKUP(A3864,[1]Monitoramento_Base_somente_disp!$A:$J,9,FALSE),0)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IFERROR(VLOOKUP(A3865,[1]Monitoramento_Base_somente_disp!$A:$J,4,FALSE),0)</f>
        <v>1196833</v>
      </c>
      <c r="C3865" s="18">
        <f>IFERROR(VLOOKUP(A3865,[1]Monitoramento_Base_somente_disp!$A:$J,5,FALSE),0)</f>
        <v>248676281</v>
      </c>
      <c r="D3865" s="18">
        <f>IFERROR(VLOOKUP(A3865,[1]Monitoramento_Base_somente_disp!$A:$J,6,FALSE),0)</f>
        <v>0</v>
      </c>
      <c r="E3865" s="18">
        <f>IFERROR(VLOOKUP(A3865,[1]Monitoramento_Base_somente_disp!$A:$J,7,FALSE),0)</f>
        <v>0</v>
      </c>
      <c r="F3865" s="18">
        <f>IFERROR(VLOOKUP(A3865,[1]Monitoramento_Base_somente_disp!$A:$J,8,FALSE),0)</f>
        <v>0</v>
      </c>
      <c r="G3865" s="18">
        <f>IFERROR(VLOOKUP(A3865,[1]Monitoramento_Base_somente_disp!$A:$J,9,FALSE),0)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Não</v>
      </c>
      <c r="W3865" s="18" t="str">
        <f t="shared" si="370"/>
        <v>Não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IFERROR(VLOOKUP(A3866,[1]Monitoramento_Base_somente_disp!$A:$J,4,FALSE),0)</f>
        <v>0</v>
      </c>
      <c r="C3866" s="18">
        <f>IFERROR(VLOOKUP(A3866,[1]Monitoramento_Base_somente_disp!$A:$J,5,FALSE),0)</f>
        <v>0</v>
      </c>
      <c r="D3866" s="18">
        <f>IFERROR(VLOOKUP(A3866,[1]Monitoramento_Base_somente_disp!$A:$J,6,FALSE),0)</f>
        <v>0</v>
      </c>
      <c r="E3866" s="18">
        <f>IFERROR(VLOOKUP(A3866,[1]Monitoramento_Base_somente_disp!$A:$J,7,FALSE),0)</f>
        <v>0</v>
      </c>
      <c r="F3866" s="18">
        <f>IFERROR(VLOOKUP(A3866,[1]Monitoramento_Base_somente_disp!$A:$J,8,FALSE),0)</f>
        <v>0</v>
      </c>
      <c r="G3866" s="18">
        <f>IFERROR(VLOOKUP(A3866,[1]Monitoramento_Base_somente_disp!$A:$J,9,FALSE),0)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0</v>
      </c>
      <c r="O3866" s="18">
        <f>IFERROR(VLOOKUP(A3866,[3]Sheet1!$A:$G,5,FALSE),0)</f>
        <v>0</v>
      </c>
      <c r="P3866" s="18">
        <f>IFERROR(VLOOKUP(A3866,[3]Sheet1!$A:$G,6,FALSE),0)</f>
        <v>0</v>
      </c>
      <c r="Q3866" s="18">
        <f>IFERROR(VLOOKUP(A3866,[3]Sheet1!$A:$G,7,FALSE),0)</f>
        <v>0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Não</v>
      </c>
      <c r="U3866" s="18" t="str">
        <f t="shared" si="368"/>
        <v>Não</v>
      </c>
      <c r="V3866" s="18" t="str">
        <f t="shared" si="369"/>
        <v>Não</v>
      </c>
      <c r="W3866" s="18" t="str">
        <f t="shared" si="370"/>
        <v>Não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IFERROR(VLOOKUP(A3867,[1]Monitoramento_Base_somente_disp!$A:$J,4,FALSE),0)</f>
        <v>0</v>
      </c>
      <c r="C3867" s="18">
        <f>IFERROR(VLOOKUP(A3867,[1]Monitoramento_Base_somente_disp!$A:$J,5,FALSE),0)</f>
        <v>0</v>
      </c>
      <c r="D3867" s="18">
        <f>IFERROR(VLOOKUP(A3867,[1]Monitoramento_Base_somente_disp!$A:$J,6,FALSE),0)</f>
        <v>0</v>
      </c>
      <c r="E3867" s="18">
        <f>IFERROR(VLOOKUP(A3867,[1]Monitoramento_Base_somente_disp!$A:$J,7,FALSE),0)</f>
        <v>0</v>
      </c>
      <c r="F3867" s="18">
        <f>IFERROR(VLOOKUP(A3867,[1]Monitoramento_Base_somente_disp!$A:$J,8,FALSE),0)</f>
        <v>0</v>
      </c>
      <c r="G3867" s="18">
        <f>IFERROR(VLOOKUP(A3867,[1]Monitoramento_Base_somente_disp!$A:$J,9,FALSE),0)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IFERROR(VLOOKUP(A3868,[1]Monitoramento_Base_somente_disp!$A:$J,4,FALSE),0)</f>
        <v>0</v>
      </c>
      <c r="C3868" s="18">
        <f>IFERROR(VLOOKUP(A3868,[1]Monitoramento_Base_somente_disp!$A:$J,5,FALSE),0)</f>
        <v>0</v>
      </c>
      <c r="D3868" s="18">
        <f>IFERROR(VLOOKUP(A3868,[1]Monitoramento_Base_somente_disp!$A:$J,6,FALSE),0)</f>
        <v>0</v>
      </c>
      <c r="E3868" s="18">
        <f>IFERROR(VLOOKUP(A3868,[1]Monitoramento_Base_somente_disp!$A:$J,7,FALSE),0)</f>
        <v>0</v>
      </c>
      <c r="F3868" s="18">
        <f>IFERROR(VLOOKUP(A3868,[1]Monitoramento_Base_somente_disp!$A:$J,8,FALSE),0)</f>
        <v>0</v>
      </c>
      <c r="G3868" s="18">
        <f>IFERROR(VLOOKUP(A3868,[1]Monitoramento_Base_somente_disp!$A:$J,9,FALSE),0)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Não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IFERROR(VLOOKUP(A3869,[1]Monitoramento_Base_somente_disp!$A:$J,4,FALSE),0)</f>
        <v>0</v>
      </c>
      <c r="C3869" s="18">
        <f>IFERROR(VLOOKUP(A3869,[1]Monitoramento_Base_somente_disp!$A:$J,5,FALSE),0)</f>
        <v>45131498</v>
      </c>
      <c r="D3869" s="18">
        <f>IFERROR(VLOOKUP(A3869,[1]Monitoramento_Base_somente_disp!$A:$J,6,FALSE),0)</f>
        <v>0</v>
      </c>
      <c r="E3869" s="18">
        <f>IFERROR(VLOOKUP(A3869,[1]Monitoramento_Base_somente_disp!$A:$J,7,FALSE),0)</f>
        <v>0</v>
      </c>
      <c r="F3869" s="18">
        <f>IFERROR(VLOOKUP(A3869,[1]Monitoramento_Base_somente_disp!$A:$J,8,FALSE),0)</f>
        <v>0</v>
      </c>
      <c r="G3869" s="18">
        <f>IFERROR(VLOOKUP(A3869,[1]Monitoramento_Base_somente_disp!$A:$J,9,FALSE),0)</f>
        <v>0</v>
      </c>
      <c r="H3869" s="18">
        <f>IFERROR(VLOOKUP(A3869,[2]Sheet1!$A:$I,4,FALSE),0)</f>
        <v>0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Não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>
        <f>IFERROR(VLOOKUP(A3870,[1]Monitoramento_Base_somente_disp!$A:$J,4,FALSE),0)</f>
        <v>0</v>
      </c>
      <c r="C3870" s="18">
        <f>IFERROR(VLOOKUP(A3870,[1]Monitoramento_Base_somente_disp!$A:$J,5,FALSE),0)</f>
        <v>7181854</v>
      </c>
      <c r="D3870" s="18">
        <f>IFERROR(VLOOKUP(A3870,[1]Monitoramento_Base_somente_disp!$A:$J,6,FALSE),0)</f>
        <v>0</v>
      </c>
      <c r="E3870" s="18">
        <f>IFERROR(VLOOKUP(A3870,[1]Monitoramento_Base_somente_disp!$A:$J,7,FALSE),0)</f>
        <v>0</v>
      </c>
      <c r="F3870" s="18">
        <f>IFERROR(VLOOKUP(A3870,[1]Monitoramento_Base_somente_disp!$A:$J,8,FALSE),0)</f>
        <v>0</v>
      </c>
      <c r="G3870" s="18">
        <f>IFERROR(VLOOKUP(A3870,[1]Monitoramento_Base_somente_disp!$A:$J,9,FALSE),0)</f>
        <v>0</v>
      </c>
      <c r="H3870" s="18">
        <f>IFERROR(VLOOKUP(A3870,[2]Sheet1!$A:$I,4,FALSE),0)</f>
        <v>157530</v>
      </c>
      <c r="I3870" s="18">
        <f>IFERROR(VLOOKUP(A3870,[2]Sheet1!$A:$I,5,FALSE),0)</f>
        <v>4136762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Não</v>
      </c>
      <c r="W3870" s="18" t="str">
        <f t="shared" si="370"/>
        <v>Não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IFERROR(VLOOKUP(A3871,[1]Monitoramento_Base_somente_disp!$A:$J,4,FALSE),0)</f>
        <v>0</v>
      </c>
      <c r="C3871" s="18">
        <f>IFERROR(VLOOKUP(A3871,[1]Monitoramento_Base_somente_disp!$A:$J,5,FALSE),0)</f>
        <v>0</v>
      </c>
      <c r="D3871" s="18">
        <f>IFERROR(VLOOKUP(A3871,[1]Monitoramento_Base_somente_disp!$A:$J,6,FALSE),0)</f>
        <v>0</v>
      </c>
      <c r="E3871" s="18">
        <f>IFERROR(VLOOKUP(A3871,[1]Monitoramento_Base_somente_disp!$A:$J,7,FALSE),0)</f>
        <v>0</v>
      </c>
      <c r="F3871" s="18">
        <f>IFERROR(VLOOKUP(A3871,[1]Monitoramento_Base_somente_disp!$A:$J,8,FALSE),0)</f>
        <v>0</v>
      </c>
      <c r="G3871" s="18">
        <f>IFERROR(VLOOKUP(A3871,[1]Monitoramento_Base_somente_disp!$A:$J,9,FALSE),0)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IFERROR(VLOOKUP(A3872,[1]Monitoramento_Base_somente_disp!$A:$J,4,FALSE),0)</f>
        <v>0</v>
      </c>
      <c r="C3872" s="18">
        <f>IFERROR(VLOOKUP(A3872,[1]Monitoramento_Base_somente_disp!$A:$J,5,FALSE),0)</f>
        <v>0</v>
      </c>
      <c r="D3872" s="18">
        <f>IFERROR(VLOOKUP(A3872,[1]Monitoramento_Base_somente_disp!$A:$J,6,FALSE),0)</f>
        <v>0</v>
      </c>
      <c r="E3872" s="18">
        <f>IFERROR(VLOOKUP(A3872,[1]Monitoramento_Base_somente_disp!$A:$J,7,FALSE),0)</f>
        <v>0</v>
      </c>
      <c r="F3872" s="18">
        <f>IFERROR(VLOOKUP(A3872,[1]Monitoramento_Base_somente_disp!$A:$J,8,FALSE),0)</f>
        <v>0</v>
      </c>
      <c r="G3872" s="18">
        <f>IFERROR(VLOOKUP(A3872,[1]Monitoramento_Base_somente_disp!$A:$J,9,FALSE),0)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IFERROR(VLOOKUP(A3873,[1]Monitoramento_Base_somente_disp!$A:$J,4,FALSE),0)</f>
        <v>0</v>
      </c>
      <c r="C3873" s="18">
        <f>IFERROR(VLOOKUP(A3873,[1]Monitoramento_Base_somente_disp!$A:$J,5,FALSE),0)</f>
        <v>0</v>
      </c>
      <c r="D3873" s="18">
        <f>IFERROR(VLOOKUP(A3873,[1]Monitoramento_Base_somente_disp!$A:$J,6,FALSE),0)</f>
        <v>0</v>
      </c>
      <c r="E3873" s="18">
        <f>IFERROR(VLOOKUP(A3873,[1]Monitoramento_Base_somente_disp!$A:$J,7,FALSE),0)</f>
        <v>0</v>
      </c>
      <c r="F3873" s="18">
        <f>IFERROR(VLOOKUP(A3873,[1]Monitoramento_Base_somente_disp!$A:$J,8,FALSE),0)</f>
        <v>0</v>
      </c>
      <c r="G3873" s="18">
        <f>IFERROR(VLOOKUP(A3873,[1]Monitoramento_Base_somente_disp!$A:$J,9,FALSE),0)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20544</v>
      </c>
      <c r="O3873" s="18">
        <f>IFERROR(VLOOKUP(A3873,[3]Sheet1!$A:$G,5,FALSE),0)</f>
        <v>0</v>
      </c>
      <c r="P3873" s="18">
        <f>IFERROR(VLOOKUP(A3873,[3]Sheet1!$A:$G,6,FALSE),0)</f>
        <v>0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Não</v>
      </c>
      <c r="V3873" s="18" t="str">
        <f t="shared" si="369"/>
        <v>Não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IFERROR(VLOOKUP(A3874,[1]Monitoramento_Base_somente_disp!$A:$J,4,FALSE),0)</f>
        <v>0</v>
      </c>
      <c r="C3874" s="18">
        <f>IFERROR(VLOOKUP(A3874,[1]Monitoramento_Base_somente_disp!$A:$J,5,FALSE),0)</f>
        <v>0</v>
      </c>
      <c r="D3874" s="18">
        <f>IFERROR(VLOOKUP(A3874,[1]Monitoramento_Base_somente_disp!$A:$J,6,FALSE),0)</f>
        <v>0</v>
      </c>
      <c r="E3874" s="18">
        <f>IFERROR(VLOOKUP(A3874,[1]Monitoramento_Base_somente_disp!$A:$J,7,FALSE),0)</f>
        <v>0</v>
      </c>
      <c r="F3874" s="18">
        <f>IFERROR(VLOOKUP(A3874,[1]Monitoramento_Base_somente_disp!$A:$J,8,FALSE),0)</f>
        <v>0</v>
      </c>
      <c r="G3874" s="18">
        <f>IFERROR(VLOOKUP(A3874,[1]Monitoramento_Base_somente_disp!$A:$J,9,FALSE),0)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59589</v>
      </c>
      <c r="O3874" s="18">
        <f>IFERROR(VLOOKUP(A3874,[3]Sheet1!$A:$G,5,FALSE),0)</f>
        <v>0</v>
      </c>
      <c r="P3874" s="18">
        <f>IFERROR(VLOOKUP(A3874,[3]Sheet1!$A:$G,6,FALSE),0)</f>
        <v>0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Não</v>
      </c>
      <c r="V3874" s="18" t="str">
        <f t="shared" si="369"/>
        <v>Não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IFERROR(VLOOKUP(A3875,[1]Monitoramento_Base_somente_disp!$A:$J,4,FALSE),0)</f>
        <v>0</v>
      </c>
      <c r="C3875" s="18">
        <f>IFERROR(VLOOKUP(A3875,[1]Monitoramento_Base_somente_disp!$A:$J,5,FALSE),0)</f>
        <v>7652550</v>
      </c>
      <c r="D3875" s="18">
        <f>IFERROR(VLOOKUP(A3875,[1]Monitoramento_Base_somente_disp!$A:$J,6,FALSE),0)</f>
        <v>0</v>
      </c>
      <c r="E3875" s="18">
        <f>IFERROR(VLOOKUP(A3875,[1]Monitoramento_Base_somente_disp!$A:$J,7,FALSE),0)</f>
        <v>0</v>
      </c>
      <c r="F3875" s="18">
        <f>IFERROR(VLOOKUP(A3875,[1]Monitoramento_Base_somente_disp!$A:$J,8,FALSE),0)</f>
        <v>0</v>
      </c>
      <c r="G3875" s="18">
        <f>IFERROR(VLOOKUP(A3875,[1]Monitoramento_Base_somente_disp!$A:$J,9,FALSE),0)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Não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IFERROR(VLOOKUP(A3876,[1]Monitoramento_Base_somente_disp!$A:$J,4,FALSE),0)</f>
        <v>0</v>
      </c>
      <c r="C3876" s="18">
        <f>IFERROR(VLOOKUP(A3876,[1]Monitoramento_Base_somente_disp!$A:$J,5,FALSE),0)</f>
        <v>0</v>
      </c>
      <c r="D3876" s="18">
        <f>IFERROR(VLOOKUP(A3876,[1]Monitoramento_Base_somente_disp!$A:$J,6,FALSE),0)</f>
        <v>0</v>
      </c>
      <c r="E3876" s="18">
        <f>IFERROR(VLOOKUP(A3876,[1]Monitoramento_Base_somente_disp!$A:$J,7,FALSE),0)</f>
        <v>0</v>
      </c>
      <c r="F3876" s="18">
        <f>IFERROR(VLOOKUP(A3876,[1]Monitoramento_Base_somente_disp!$A:$J,8,FALSE),0)</f>
        <v>0</v>
      </c>
      <c r="G3876" s="18">
        <f>IFERROR(VLOOKUP(A3876,[1]Monitoramento_Base_somente_disp!$A:$J,9,FALSE),0)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IFERROR(VLOOKUP(A3877,[1]Monitoramento_Base_somente_disp!$A:$J,4,FALSE),0)</f>
        <v>0</v>
      </c>
      <c r="C3877" s="18">
        <f>IFERROR(VLOOKUP(A3877,[1]Monitoramento_Base_somente_disp!$A:$J,5,FALSE),0)</f>
        <v>0</v>
      </c>
      <c r="D3877" s="18">
        <f>IFERROR(VLOOKUP(A3877,[1]Monitoramento_Base_somente_disp!$A:$J,6,FALSE),0)</f>
        <v>0</v>
      </c>
      <c r="E3877" s="18">
        <f>IFERROR(VLOOKUP(A3877,[1]Monitoramento_Base_somente_disp!$A:$J,7,FALSE),0)</f>
        <v>0</v>
      </c>
      <c r="F3877" s="18">
        <f>IFERROR(VLOOKUP(A3877,[1]Monitoramento_Base_somente_disp!$A:$J,8,FALSE),0)</f>
        <v>0</v>
      </c>
      <c r="G3877" s="18">
        <f>IFERROR(VLOOKUP(A3877,[1]Monitoramento_Base_somente_disp!$A:$J,9,FALSE),0)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IFERROR(VLOOKUP(A3878,[1]Monitoramento_Base_somente_disp!$A:$J,4,FALSE),0)</f>
        <v>0</v>
      </c>
      <c r="C3878" s="18">
        <f>IFERROR(VLOOKUP(A3878,[1]Monitoramento_Base_somente_disp!$A:$J,5,FALSE),0)</f>
        <v>13151863</v>
      </c>
      <c r="D3878" s="18">
        <f>IFERROR(VLOOKUP(A3878,[1]Monitoramento_Base_somente_disp!$A:$J,6,FALSE),0)</f>
        <v>0</v>
      </c>
      <c r="E3878" s="18">
        <f>IFERROR(VLOOKUP(A3878,[1]Monitoramento_Base_somente_disp!$A:$J,7,FALSE),0)</f>
        <v>0</v>
      </c>
      <c r="F3878" s="18">
        <f>IFERROR(VLOOKUP(A3878,[1]Monitoramento_Base_somente_disp!$A:$J,8,FALSE),0)</f>
        <v>0</v>
      </c>
      <c r="G3878" s="18">
        <f>IFERROR(VLOOKUP(A3878,[1]Monitoramento_Base_somente_disp!$A:$J,9,FALSE),0)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Não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>
        <f>IFERROR(VLOOKUP(A3879,[1]Monitoramento_Base_somente_disp!$A:$J,4,FALSE),0)</f>
        <v>4027</v>
      </c>
      <c r="C3879" s="18">
        <f>IFERROR(VLOOKUP(A3879,[1]Monitoramento_Base_somente_disp!$A:$J,5,FALSE),0)</f>
        <v>330918649</v>
      </c>
      <c r="D3879" s="18">
        <f>IFERROR(VLOOKUP(A3879,[1]Monitoramento_Base_somente_disp!$A:$J,6,FALSE),0)</f>
        <v>0</v>
      </c>
      <c r="E3879" s="18">
        <f>IFERROR(VLOOKUP(A3879,[1]Monitoramento_Base_somente_disp!$A:$J,7,FALSE),0)</f>
        <v>0</v>
      </c>
      <c r="F3879" s="18">
        <f>IFERROR(VLOOKUP(A3879,[1]Monitoramento_Base_somente_disp!$A:$J,8,FALSE),0)</f>
        <v>0</v>
      </c>
      <c r="G3879" s="18">
        <f>IFERROR(VLOOKUP(A3879,[1]Monitoramento_Base_somente_disp!$A:$J,9,FALSE),0)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Não</v>
      </c>
      <c r="W3879" s="18" t="str">
        <f t="shared" si="370"/>
        <v>Não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IFERROR(VLOOKUP(A3880,[1]Monitoramento_Base_somente_disp!$A:$J,4,FALSE),0)</f>
        <v>0</v>
      </c>
      <c r="C3880" s="18">
        <f>IFERROR(VLOOKUP(A3880,[1]Monitoramento_Base_somente_disp!$A:$J,5,FALSE),0)</f>
        <v>0</v>
      </c>
      <c r="D3880" s="18">
        <f>IFERROR(VLOOKUP(A3880,[1]Monitoramento_Base_somente_disp!$A:$J,6,FALSE),0)</f>
        <v>0</v>
      </c>
      <c r="E3880" s="18">
        <f>IFERROR(VLOOKUP(A3880,[1]Monitoramento_Base_somente_disp!$A:$J,7,FALSE),0)</f>
        <v>0</v>
      </c>
      <c r="F3880" s="18">
        <f>IFERROR(VLOOKUP(A3880,[1]Monitoramento_Base_somente_disp!$A:$J,8,FALSE),0)</f>
        <v>0</v>
      </c>
      <c r="G3880" s="18">
        <f>IFERROR(VLOOKUP(A3880,[1]Monitoramento_Base_somente_disp!$A:$J,9,FALSE),0)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IFERROR(VLOOKUP(A3881,[1]Monitoramento_Base_somente_disp!$A:$J,4,FALSE),0)</f>
        <v>0</v>
      </c>
      <c r="C3881" s="18">
        <f>IFERROR(VLOOKUP(A3881,[1]Monitoramento_Base_somente_disp!$A:$J,5,FALSE),0)</f>
        <v>0</v>
      </c>
      <c r="D3881" s="18">
        <f>IFERROR(VLOOKUP(A3881,[1]Monitoramento_Base_somente_disp!$A:$J,6,FALSE),0)</f>
        <v>0</v>
      </c>
      <c r="E3881" s="18">
        <f>IFERROR(VLOOKUP(A3881,[1]Monitoramento_Base_somente_disp!$A:$J,7,FALSE),0)</f>
        <v>0</v>
      </c>
      <c r="F3881" s="18">
        <f>IFERROR(VLOOKUP(A3881,[1]Monitoramento_Base_somente_disp!$A:$J,8,FALSE),0)</f>
        <v>0</v>
      </c>
      <c r="G3881" s="18">
        <f>IFERROR(VLOOKUP(A3881,[1]Monitoramento_Base_somente_disp!$A:$J,9,FALSE),0)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IFERROR(VLOOKUP(A3882,[1]Monitoramento_Base_somente_disp!$A:$J,4,FALSE),0)</f>
        <v>0</v>
      </c>
      <c r="C3882" s="18">
        <f>IFERROR(VLOOKUP(A3882,[1]Monitoramento_Base_somente_disp!$A:$J,5,FALSE),0)</f>
        <v>0</v>
      </c>
      <c r="D3882" s="18">
        <f>IFERROR(VLOOKUP(A3882,[1]Monitoramento_Base_somente_disp!$A:$J,6,FALSE),0)</f>
        <v>0</v>
      </c>
      <c r="E3882" s="18">
        <f>IFERROR(VLOOKUP(A3882,[1]Monitoramento_Base_somente_disp!$A:$J,7,FALSE),0)</f>
        <v>0</v>
      </c>
      <c r="F3882" s="18">
        <f>IFERROR(VLOOKUP(A3882,[1]Monitoramento_Base_somente_disp!$A:$J,8,FALSE),0)</f>
        <v>0</v>
      </c>
      <c r="G3882" s="18">
        <f>IFERROR(VLOOKUP(A3882,[1]Monitoramento_Base_somente_disp!$A:$J,9,FALSE),0)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116148</v>
      </c>
      <c r="O3882" s="18">
        <f>IFERROR(VLOOKUP(A3882,[3]Sheet1!$A:$G,5,FALSE),0)</f>
        <v>0</v>
      </c>
      <c r="P3882" s="18">
        <f>IFERROR(VLOOKUP(A3882,[3]Sheet1!$A:$G,6,FALSE),0)</f>
        <v>0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Não</v>
      </c>
      <c r="V3882" s="18" t="str">
        <f t="shared" si="369"/>
        <v>Não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IFERROR(VLOOKUP(A3883,[1]Monitoramento_Base_somente_disp!$A:$J,4,FALSE),0)</f>
        <v>0</v>
      </c>
      <c r="C3883" s="18">
        <f>IFERROR(VLOOKUP(A3883,[1]Monitoramento_Base_somente_disp!$A:$J,5,FALSE),0)</f>
        <v>29468395</v>
      </c>
      <c r="D3883" s="18">
        <f>IFERROR(VLOOKUP(A3883,[1]Monitoramento_Base_somente_disp!$A:$J,6,FALSE),0)</f>
        <v>0</v>
      </c>
      <c r="E3883" s="18">
        <f>IFERROR(VLOOKUP(A3883,[1]Monitoramento_Base_somente_disp!$A:$J,7,FALSE),0)</f>
        <v>0</v>
      </c>
      <c r="F3883" s="18">
        <f>IFERROR(VLOOKUP(A3883,[1]Monitoramento_Base_somente_disp!$A:$J,8,FALSE),0)</f>
        <v>0</v>
      </c>
      <c r="G3883" s="18">
        <f>IFERROR(VLOOKUP(A3883,[1]Monitoramento_Base_somente_disp!$A:$J,9,FALSE),0)</f>
        <v>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Não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IFERROR(VLOOKUP(A3884,[1]Monitoramento_Base_somente_disp!$A:$J,4,FALSE),0)</f>
        <v>0</v>
      </c>
      <c r="C3884" s="18">
        <f>IFERROR(VLOOKUP(A3884,[1]Monitoramento_Base_somente_disp!$A:$J,5,FALSE),0)</f>
        <v>0</v>
      </c>
      <c r="D3884" s="18">
        <f>IFERROR(VLOOKUP(A3884,[1]Monitoramento_Base_somente_disp!$A:$J,6,FALSE),0)</f>
        <v>0</v>
      </c>
      <c r="E3884" s="18">
        <f>IFERROR(VLOOKUP(A3884,[1]Monitoramento_Base_somente_disp!$A:$J,7,FALSE),0)</f>
        <v>0</v>
      </c>
      <c r="F3884" s="18">
        <f>IFERROR(VLOOKUP(A3884,[1]Monitoramento_Base_somente_disp!$A:$J,8,FALSE),0)</f>
        <v>0</v>
      </c>
      <c r="G3884" s="18">
        <f>IFERROR(VLOOKUP(A3884,[1]Monitoramento_Base_somente_disp!$A:$J,9,FALSE),0)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46266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IFERROR(VLOOKUP(A3885,[1]Monitoramento_Base_somente_disp!$A:$J,4,FALSE),0)</f>
        <v>0</v>
      </c>
      <c r="C3885" s="18">
        <f>IFERROR(VLOOKUP(A3885,[1]Monitoramento_Base_somente_disp!$A:$J,5,FALSE),0)</f>
        <v>0</v>
      </c>
      <c r="D3885" s="18">
        <f>IFERROR(VLOOKUP(A3885,[1]Monitoramento_Base_somente_disp!$A:$J,6,FALSE),0)</f>
        <v>0</v>
      </c>
      <c r="E3885" s="18">
        <f>IFERROR(VLOOKUP(A3885,[1]Monitoramento_Base_somente_disp!$A:$J,7,FALSE),0)</f>
        <v>0</v>
      </c>
      <c r="F3885" s="18">
        <f>IFERROR(VLOOKUP(A3885,[1]Monitoramento_Base_somente_disp!$A:$J,8,FALSE),0)</f>
        <v>0</v>
      </c>
      <c r="G3885" s="18">
        <f>IFERROR(VLOOKUP(A3885,[1]Monitoramento_Base_somente_disp!$A:$J,9,FALSE),0)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0</v>
      </c>
      <c r="O3885" s="18">
        <f>IFERROR(VLOOKUP(A3885,[3]Sheet1!$A:$G,5,FALSE),0)</f>
        <v>0</v>
      </c>
      <c r="P3885" s="18">
        <f>IFERROR(VLOOKUP(A3885,[3]Sheet1!$A:$G,6,FALSE),0)</f>
        <v>0</v>
      </c>
      <c r="Q3885" s="18">
        <f>IFERROR(VLOOKUP(A3885,[3]Sheet1!$A:$G,7,FALSE),0)</f>
        <v>0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Não</v>
      </c>
      <c r="U3885" s="18" t="str">
        <f t="shared" si="368"/>
        <v>Não</v>
      </c>
      <c r="V3885" s="18" t="str">
        <f t="shared" si="369"/>
        <v>Não</v>
      </c>
      <c r="W3885" s="18" t="str">
        <f t="shared" si="370"/>
        <v>Não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IFERROR(VLOOKUP(A3886,[1]Monitoramento_Base_somente_disp!$A:$J,4,FALSE),0)</f>
        <v>0</v>
      </c>
      <c r="C3886" s="18">
        <f>IFERROR(VLOOKUP(A3886,[1]Monitoramento_Base_somente_disp!$A:$J,5,FALSE),0)</f>
        <v>0</v>
      </c>
      <c r="D3886" s="18">
        <f>IFERROR(VLOOKUP(A3886,[1]Monitoramento_Base_somente_disp!$A:$J,6,FALSE),0)</f>
        <v>0</v>
      </c>
      <c r="E3886" s="18">
        <f>IFERROR(VLOOKUP(A3886,[1]Monitoramento_Base_somente_disp!$A:$J,7,FALSE),0)</f>
        <v>0</v>
      </c>
      <c r="F3886" s="18">
        <f>IFERROR(VLOOKUP(A3886,[1]Monitoramento_Base_somente_disp!$A:$J,8,FALSE),0)</f>
        <v>0</v>
      </c>
      <c r="G3886" s="18">
        <f>IFERROR(VLOOKUP(A3886,[1]Monitoramento_Base_somente_disp!$A:$J,9,FALSE),0)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IFERROR(VLOOKUP(A3887,[1]Monitoramento_Base_somente_disp!$A:$J,4,FALSE),0)</f>
        <v>0</v>
      </c>
      <c r="C3887" s="18">
        <f>IFERROR(VLOOKUP(A3887,[1]Monitoramento_Base_somente_disp!$A:$J,5,FALSE),0)</f>
        <v>3132760</v>
      </c>
      <c r="D3887" s="18">
        <f>IFERROR(VLOOKUP(A3887,[1]Monitoramento_Base_somente_disp!$A:$J,6,FALSE),0)</f>
        <v>0</v>
      </c>
      <c r="E3887" s="18">
        <f>IFERROR(VLOOKUP(A3887,[1]Monitoramento_Base_somente_disp!$A:$J,7,FALSE),0)</f>
        <v>0</v>
      </c>
      <c r="F3887" s="18">
        <f>IFERROR(VLOOKUP(A3887,[1]Monitoramento_Base_somente_disp!$A:$J,8,FALSE),0)</f>
        <v>0</v>
      </c>
      <c r="G3887" s="18">
        <f>IFERROR(VLOOKUP(A3887,[1]Monitoramento_Base_somente_disp!$A:$J,9,FALSE),0)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Não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>
        <f>IFERROR(VLOOKUP(A3888,[1]Monitoramento_Base_somente_disp!$A:$J,4,FALSE),0)</f>
        <v>0</v>
      </c>
      <c r="C3888" s="18">
        <f>IFERROR(VLOOKUP(A3888,[1]Monitoramento_Base_somente_disp!$A:$J,5,FALSE),0)</f>
        <v>112469212</v>
      </c>
      <c r="D3888" s="18">
        <f>IFERROR(VLOOKUP(A3888,[1]Monitoramento_Base_somente_disp!$A:$J,6,FALSE),0)</f>
        <v>0</v>
      </c>
      <c r="E3888" s="18">
        <f>IFERROR(VLOOKUP(A3888,[1]Monitoramento_Base_somente_disp!$A:$J,7,FALSE),0)</f>
        <v>0</v>
      </c>
      <c r="F3888" s="18">
        <f>IFERROR(VLOOKUP(A3888,[1]Monitoramento_Base_somente_disp!$A:$J,8,FALSE),0)</f>
        <v>0</v>
      </c>
      <c r="G3888" s="18">
        <f>IFERROR(VLOOKUP(A3888,[1]Monitoramento_Base_somente_disp!$A:$J,9,FALSE),0)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Não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IFERROR(VLOOKUP(A3889,[1]Monitoramento_Base_somente_disp!$A:$J,4,FALSE),0)</f>
        <v>0</v>
      </c>
      <c r="C3889" s="18">
        <f>IFERROR(VLOOKUP(A3889,[1]Monitoramento_Base_somente_disp!$A:$J,5,FALSE),0)</f>
        <v>0</v>
      </c>
      <c r="D3889" s="18">
        <f>IFERROR(VLOOKUP(A3889,[1]Monitoramento_Base_somente_disp!$A:$J,6,FALSE),0)</f>
        <v>0</v>
      </c>
      <c r="E3889" s="18">
        <f>IFERROR(VLOOKUP(A3889,[1]Monitoramento_Base_somente_disp!$A:$J,7,FALSE),0)</f>
        <v>0</v>
      </c>
      <c r="F3889" s="18">
        <f>IFERROR(VLOOKUP(A3889,[1]Monitoramento_Base_somente_disp!$A:$J,8,FALSE),0)</f>
        <v>0</v>
      </c>
      <c r="G3889" s="18">
        <f>IFERROR(VLOOKUP(A3889,[1]Monitoramento_Base_somente_disp!$A:$J,9,FALSE),0)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IFERROR(VLOOKUP(A3890,[1]Monitoramento_Base_somente_disp!$A:$J,4,FALSE),0)</f>
        <v>0</v>
      </c>
      <c r="C3890" s="18">
        <f>IFERROR(VLOOKUP(A3890,[1]Monitoramento_Base_somente_disp!$A:$J,5,FALSE),0)</f>
        <v>6996911</v>
      </c>
      <c r="D3890" s="18">
        <f>IFERROR(VLOOKUP(A3890,[1]Monitoramento_Base_somente_disp!$A:$J,6,FALSE),0)</f>
        <v>0</v>
      </c>
      <c r="E3890" s="18">
        <f>IFERROR(VLOOKUP(A3890,[1]Monitoramento_Base_somente_disp!$A:$J,7,FALSE),0)</f>
        <v>0</v>
      </c>
      <c r="F3890" s="18">
        <f>IFERROR(VLOOKUP(A3890,[1]Monitoramento_Base_somente_disp!$A:$J,8,FALSE),0)</f>
        <v>0</v>
      </c>
      <c r="G3890" s="18">
        <f>IFERROR(VLOOKUP(A3890,[1]Monitoramento_Base_somente_disp!$A:$J,9,FALSE),0)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Não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IFERROR(VLOOKUP(A3891,[1]Monitoramento_Base_somente_disp!$A:$J,4,FALSE),0)</f>
        <v>0</v>
      </c>
      <c r="C3891" s="18">
        <f>IFERROR(VLOOKUP(A3891,[1]Monitoramento_Base_somente_disp!$A:$J,5,FALSE),0)</f>
        <v>0</v>
      </c>
      <c r="D3891" s="18">
        <f>IFERROR(VLOOKUP(A3891,[1]Monitoramento_Base_somente_disp!$A:$J,6,FALSE),0)</f>
        <v>0</v>
      </c>
      <c r="E3891" s="18">
        <f>IFERROR(VLOOKUP(A3891,[1]Monitoramento_Base_somente_disp!$A:$J,7,FALSE),0)</f>
        <v>0</v>
      </c>
      <c r="F3891" s="18">
        <f>IFERROR(VLOOKUP(A3891,[1]Monitoramento_Base_somente_disp!$A:$J,8,FALSE),0)</f>
        <v>0</v>
      </c>
      <c r="G3891" s="18">
        <f>IFERROR(VLOOKUP(A3891,[1]Monitoramento_Base_somente_disp!$A:$J,9,FALSE),0)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0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IFERROR(VLOOKUP(A3892,[1]Monitoramento_Base_somente_disp!$A:$J,4,FALSE),0)</f>
        <v>0</v>
      </c>
      <c r="C3892" s="18">
        <f>IFERROR(VLOOKUP(A3892,[1]Monitoramento_Base_somente_disp!$A:$J,5,FALSE),0)</f>
        <v>4463622</v>
      </c>
      <c r="D3892" s="18">
        <f>IFERROR(VLOOKUP(A3892,[1]Monitoramento_Base_somente_disp!$A:$J,6,FALSE),0)</f>
        <v>0</v>
      </c>
      <c r="E3892" s="18">
        <f>IFERROR(VLOOKUP(A3892,[1]Monitoramento_Base_somente_disp!$A:$J,7,FALSE),0)</f>
        <v>0</v>
      </c>
      <c r="F3892" s="18">
        <f>IFERROR(VLOOKUP(A3892,[1]Monitoramento_Base_somente_disp!$A:$J,8,FALSE),0)</f>
        <v>0</v>
      </c>
      <c r="G3892" s="18">
        <f>IFERROR(VLOOKUP(A3892,[1]Monitoramento_Base_somente_disp!$A:$J,9,FALSE),0)</f>
        <v>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Não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>
        <f>IFERROR(VLOOKUP(A3893,[1]Monitoramento_Base_somente_disp!$A:$J,4,FALSE),0)</f>
        <v>0</v>
      </c>
      <c r="C3893" s="18">
        <f>IFERROR(VLOOKUP(A3893,[1]Monitoramento_Base_somente_disp!$A:$J,5,FALSE),0)</f>
        <v>452867437</v>
      </c>
      <c r="D3893" s="18">
        <f>IFERROR(VLOOKUP(A3893,[1]Monitoramento_Base_somente_disp!$A:$J,6,FALSE),0)</f>
        <v>0</v>
      </c>
      <c r="E3893" s="18">
        <f>IFERROR(VLOOKUP(A3893,[1]Monitoramento_Base_somente_disp!$A:$J,7,FALSE),0)</f>
        <v>0</v>
      </c>
      <c r="F3893" s="18">
        <f>IFERROR(VLOOKUP(A3893,[1]Monitoramento_Base_somente_disp!$A:$J,8,FALSE),0)</f>
        <v>0</v>
      </c>
      <c r="G3893" s="18">
        <f>IFERROR(VLOOKUP(A3893,[1]Monitoramento_Base_somente_disp!$A:$J,9,FALSE),0)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Não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IFERROR(VLOOKUP(A3894,[1]Monitoramento_Base_somente_disp!$A:$J,4,FALSE),0)</f>
        <v>0</v>
      </c>
      <c r="C3894" s="18">
        <f>IFERROR(VLOOKUP(A3894,[1]Monitoramento_Base_somente_disp!$A:$J,5,FALSE),0)</f>
        <v>0</v>
      </c>
      <c r="D3894" s="18">
        <f>IFERROR(VLOOKUP(A3894,[1]Monitoramento_Base_somente_disp!$A:$J,6,FALSE),0)</f>
        <v>0</v>
      </c>
      <c r="E3894" s="18">
        <f>IFERROR(VLOOKUP(A3894,[1]Monitoramento_Base_somente_disp!$A:$J,7,FALSE),0)</f>
        <v>0</v>
      </c>
      <c r="F3894" s="18">
        <f>IFERROR(VLOOKUP(A3894,[1]Monitoramento_Base_somente_disp!$A:$J,8,FALSE),0)</f>
        <v>0</v>
      </c>
      <c r="G3894" s="18">
        <f>IFERROR(VLOOKUP(A3894,[1]Monitoramento_Base_somente_disp!$A:$J,9,FALSE),0)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IFERROR(VLOOKUP(A3895,[1]Monitoramento_Base_somente_disp!$A:$J,4,FALSE),0)</f>
        <v>0</v>
      </c>
      <c r="C3895" s="18">
        <f>IFERROR(VLOOKUP(A3895,[1]Monitoramento_Base_somente_disp!$A:$J,5,FALSE),0)</f>
        <v>0</v>
      </c>
      <c r="D3895" s="18">
        <f>IFERROR(VLOOKUP(A3895,[1]Monitoramento_Base_somente_disp!$A:$J,6,FALSE),0)</f>
        <v>0</v>
      </c>
      <c r="E3895" s="18">
        <f>IFERROR(VLOOKUP(A3895,[1]Monitoramento_Base_somente_disp!$A:$J,7,FALSE),0)</f>
        <v>0</v>
      </c>
      <c r="F3895" s="18">
        <f>IFERROR(VLOOKUP(A3895,[1]Monitoramento_Base_somente_disp!$A:$J,8,FALSE),0)</f>
        <v>0</v>
      </c>
      <c r="G3895" s="18">
        <f>IFERROR(VLOOKUP(A3895,[1]Monitoramento_Base_somente_disp!$A:$J,9,FALSE),0)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IFERROR(VLOOKUP(A3896,[1]Monitoramento_Base_somente_disp!$A:$J,4,FALSE),0)</f>
        <v>0</v>
      </c>
      <c r="C3896" s="18">
        <f>IFERROR(VLOOKUP(A3896,[1]Monitoramento_Base_somente_disp!$A:$J,5,FALSE),0)</f>
        <v>4206038</v>
      </c>
      <c r="D3896" s="18">
        <f>IFERROR(VLOOKUP(A3896,[1]Monitoramento_Base_somente_disp!$A:$J,6,FALSE),0)</f>
        <v>0</v>
      </c>
      <c r="E3896" s="18">
        <f>IFERROR(VLOOKUP(A3896,[1]Monitoramento_Base_somente_disp!$A:$J,7,FALSE),0)</f>
        <v>0</v>
      </c>
      <c r="F3896" s="18">
        <f>IFERROR(VLOOKUP(A3896,[1]Monitoramento_Base_somente_disp!$A:$J,8,FALSE),0)</f>
        <v>0</v>
      </c>
      <c r="G3896" s="18">
        <f>IFERROR(VLOOKUP(A3896,[1]Monitoramento_Base_somente_disp!$A:$J,9,FALSE),0)</f>
        <v>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Não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IFERROR(VLOOKUP(A3897,[1]Monitoramento_Base_somente_disp!$A:$J,4,FALSE),0)</f>
        <v>0</v>
      </c>
      <c r="C3897" s="18">
        <f>IFERROR(VLOOKUP(A3897,[1]Monitoramento_Base_somente_disp!$A:$J,5,FALSE),0)</f>
        <v>0</v>
      </c>
      <c r="D3897" s="18">
        <f>IFERROR(VLOOKUP(A3897,[1]Monitoramento_Base_somente_disp!$A:$J,6,FALSE),0)</f>
        <v>0</v>
      </c>
      <c r="E3897" s="18">
        <f>IFERROR(VLOOKUP(A3897,[1]Monitoramento_Base_somente_disp!$A:$J,7,FALSE),0)</f>
        <v>0</v>
      </c>
      <c r="F3897" s="18">
        <f>IFERROR(VLOOKUP(A3897,[1]Monitoramento_Base_somente_disp!$A:$J,8,FALSE),0)</f>
        <v>0</v>
      </c>
      <c r="G3897" s="18">
        <f>IFERROR(VLOOKUP(A3897,[1]Monitoramento_Base_somente_disp!$A:$J,9,FALSE),0)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IFERROR(VLOOKUP(A3898,[1]Monitoramento_Base_somente_disp!$A:$J,4,FALSE),0)</f>
        <v>277697</v>
      </c>
      <c r="C3898" s="18">
        <f>IFERROR(VLOOKUP(A3898,[1]Monitoramento_Base_somente_disp!$A:$J,5,FALSE),0)</f>
        <v>189821296</v>
      </c>
      <c r="D3898" s="18">
        <f>IFERROR(VLOOKUP(A3898,[1]Monitoramento_Base_somente_disp!$A:$J,6,FALSE),0)</f>
        <v>0</v>
      </c>
      <c r="E3898" s="18">
        <f>IFERROR(VLOOKUP(A3898,[1]Monitoramento_Base_somente_disp!$A:$J,7,FALSE),0)</f>
        <v>0</v>
      </c>
      <c r="F3898" s="18">
        <f>IFERROR(VLOOKUP(A3898,[1]Monitoramento_Base_somente_disp!$A:$J,8,FALSE),0)</f>
        <v>0</v>
      </c>
      <c r="G3898" s="18">
        <f>IFERROR(VLOOKUP(A3898,[1]Monitoramento_Base_somente_disp!$A:$J,9,FALSE),0)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Não</v>
      </c>
      <c r="W3898" s="18" t="str">
        <f t="shared" si="370"/>
        <v>Não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IFERROR(VLOOKUP(A3899,[1]Monitoramento_Base_somente_disp!$A:$J,4,FALSE),0)</f>
        <v>0</v>
      </c>
      <c r="C3899" s="18">
        <f>IFERROR(VLOOKUP(A3899,[1]Monitoramento_Base_somente_disp!$A:$J,5,FALSE),0)</f>
        <v>0</v>
      </c>
      <c r="D3899" s="18">
        <f>IFERROR(VLOOKUP(A3899,[1]Monitoramento_Base_somente_disp!$A:$J,6,FALSE),0)</f>
        <v>0</v>
      </c>
      <c r="E3899" s="18">
        <f>IFERROR(VLOOKUP(A3899,[1]Monitoramento_Base_somente_disp!$A:$J,7,FALSE),0)</f>
        <v>0</v>
      </c>
      <c r="F3899" s="18">
        <f>IFERROR(VLOOKUP(A3899,[1]Monitoramento_Base_somente_disp!$A:$J,8,FALSE),0)</f>
        <v>0</v>
      </c>
      <c r="G3899" s="18">
        <f>IFERROR(VLOOKUP(A3899,[1]Monitoramento_Base_somente_disp!$A:$J,9,FALSE),0)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0</v>
      </c>
      <c r="O3899" s="18">
        <f>IFERROR(VLOOKUP(A3899,[3]Sheet1!$A:$G,5,FALSE),0)</f>
        <v>0</v>
      </c>
      <c r="P3899" s="18">
        <f>IFERROR(VLOOKUP(A3899,[3]Sheet1!$A:$G,6,FALSE),0)</f>
        <v>0</v>
      </c>
      <c r="Q3899" s="18">
        <f>IFERROR(VLOOKUP(A3899,[3]Sheet1!$A:$G,7,FALSE),0)</f>
        <v>0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Não</v>
      </c>
      <c r="U3899" s="18" t="str">
        <f t="shared" si="368"/>
        <v>Não</v>
      </c>
      <c r="V3899" s="18" t="str">
        <f t="shared" si="369"/>
        <v>Não</v>
      </c>
      <c r="W3899" s="18" t="str">
        <f t="shared" si="370"/>
        <v>Não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IFERROR(VLOOKUP(A3900,[1]Monitoramento_Base_somente_disp!$A:$J,4,FALSE),0)</f>
        <v>0</v>
      </c>
      <c r="C3900" s="18">
        <f>IFERROR(VLOOKUP(A3900,[1]Monitoramento_Base_somente_disp!$A:$J,5,FALSE),0)</f>
        <v>0</v>
      </c>
      <c r="D3900" s="18">
        <f>IFERROR(VLOOKUP(A3900,[1]Monitoramento_Base_somente_disp!$A:$J,6,FALSE),0)</f>
        <v>0</v>
      </c>
      <c r="E3900" s="18">
        <f>IFERROR(VLOOKUP(A3900,[1]Monitoramento_Base_somente_disp!$A:$J,7,FALSE),0)</f>
        <v>0</v>
      </c>
      <c r="F3900" s="18">
        <f>IFERROR(VLOOKUP(A3900,[1]Monitoramento_Base_somente_disp!$A:$J,8,FALSE),0)</f>
        <v>0</v>
      </c>
      <c r="G3900" s="18">
        <f>IFERROR(VLOOKUP(A3900,[1]Monitoramento_Base_somente_disp!$A:$J,9,FALSE),0)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IFERROR(VLOOKUP(A3901,[1]Monitoramento_Base_somente_disp!$A:$J,4,FALSE),0)</f>
        <v>0</v>
      </c>
      <c r="C3901" s="18">
        <f>IFERROR(VLOOKUP(A3901,[1]Monitoramento_Base_somente_disp!$A:$J,5,FALSE),0)</f>
        <v>0</v>
      </c>
      <c r="D3901" s="18">
        <f>IFERROR(VLOOKUP(A3901,[1]Monitoramento_Base_somente_disp!$A:$J,6,FALSE),0)</f>
        <v>0</v>
      </c>
      <c r="E3901" s="18">
        <f>IFERROR(VLOOKUP(A3901,[1]Monitoramento_Base_somente_disp!$A:$J,7,FALSE),0)</f>
        <v>0</v>
      </c>
      <c r="F3901" s="18">
        <f>IFERROR(VLOOKUP(A3901,[1]Monitoramento_Base_somente_disp!$A:$J,8,FALSE),0)</f>
        <v>0</v>
      </c>
      <c r="G3901" s="18">
        <f>IFERROR(VLOOKUP(A3901,[1]Monitoramento_Base_somente_disp!$A:$J,9,FALSE),0)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IFERROR(VLOOKUP(A3902,[1]Monitoramento_Base_somente_disp!$A:$J,4,FALSE),0)</f>
        <v>0</v>
      </c>
      <c r="C3902" s="18">
        <f>IFERROR(VLOOKUP(A3902,[1]Monitoramento_Base_somente_disp!$A:$J,5,FALSE),0)</f>
        <v>0</v>
      </c>
      <c r="D3902" s="18">
        <f>IFERROR(VLOOKUP(A3902,[1]Monitoramento_Base_somente_disp!$A:$J,6,FALSE),0)</f>
        <v>0</v>
      </c>
      <c r="E3902" s="18">
        <f>IFERROR(VLOOKUP(A3902,[1]Monitoramento_Base_somente_disp!$A:$J,7,FALSE),0)</f>
        <v>0</v>
      </c>
      <c r="F3902" s="18">
        <f>IFERROR(VLOOKUP(A3902,[1]Monitoramento_Base_somente_disp!$A:$J,8,FALSE),0)</f>
        <v>0</v>
      </c>
      <c r="G3902" s="18">
        <f>IFERROR(VLOOKUP(A3902,[1]Monitoramento_Base_somente_disp!$A:$J,9,FALSE),0)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IFERROR(VLOOKUP(A3903,[1]Monitoramento_Base_somente_disp!$A:$J,4,FALSE),0)</f>
        <v>0</v>
      </c>
      <c r="C3903" s="18">
        <f>IFERROR(VLOOKUP(A3903,[1]Monitoramento_Base_somente_disp!$A:$J,5,FALSE),0)</f>
        <v>0</v>
      </c>
      <c r="D3903" s="18">
        <f>IFERROR(VLOOKUP(A3903,[1]Monitoramento_Base_somente_disp!$A:$J,6,FALSE),0)</f>
        <v>0</v>
      </c>
      <c r="E3903" s="18">
        <f>IFERROR(VLOOKUP(A3903,[1]Monitoramento_Base_somente_disp!$A:$J,7,FALSE),0)</f>
        <v>0</v>
      </c>
      <c r="F3903" s="18">
        <f>IFERROR(VLOOKUP(A3903,[1]Monitoramento_Base_somente_disp!$A:$J,8,FALSE),0)</f>
        <v>0</v>
      </c>
      <c r="G3903" s="18">
        <f>IFERROR(VLOOKUP(A3903,[1]Monitoramento_Base_somente_disp!$A:$J,9,FALSE),0)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IFERROR(VLOOKUP(A3904,[1]Monitoramento_Base_somente_disp!$A:$J,4,FALSE),0)</f>
        <v>0</v>
      </c>
      <c r="C3904" s="18">
        <f>IFERROR(VLOOKUP(A3904,[1]Monitoramento_Base_somente_disp!$A:$J,5,FALSE),0)</f>
        <v>0</v>
      </c>
      <c r="D3904" s="18">
        <f>IFERROR(VLOOKUP(A3904,[1]Monitoramento_Base_somente_disp!$A:$J,6,FALSE),0)</f>
        <v>0</v>
      </c>
      <c r="E3904" s="18">
        <f>IFERROR(VLOOKUP(A3904,[1]Monitoramento_Base_somente_disp!$A:$J,7,FALSE),0)</f>
        <v>0</v>
      </c>
      <c r="F3904" s="18">
        <f>IFERROR(VLOOKUP(A3904,[1]Monitoramento_Base_somente_disp!$A:$J,8,FALSE),0)</f>
        <v>0</v>
      </c>
      <c r="G3904" s="18">
        <f>IFERROR(VLOOKUP(A3904,[1]Monitoramento_Base_somente_disp!$A:$J,9,FALSE),0)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IFERROR(VLOOKUP(A3905,[1]Monitoramento_Base_somente_disp!$A:$J,4,FALSE),0)</f>
        <v>0</v>
      </c>
      <c r="C3905" s="18">
        <f>IFERROR(VLOOKUP(A3905,[1]Monitoramento_Base_somente_disp!$A:$J,5,FALSE),0)</f>
        <v>0</v>
      </c>
      <c r="D3905" s="18">
        <f>IFERROR(VLOOKUP(A3905,[1]Monitoramento_Base_somente_disp!$A:$J,6,FALSE),0)</f>
        <v>0</v>
      </c>
      <c r="E3905" s="18">
        <f>IFERROR(VLOOKUP(A3905,[1]Monitoramento_Base_somente_disp!$A:$J,7,FALSE),0)</f>
        <v>0</v>
      </c>
      <c r="F3905" s="18">
        <f>IFERROR(VLOOKUP(A3905,[1]Monitoramento_Base_somente_disp!$A:$J,8,FALSE),0)</f>
        <v>0</v>
      </c>
      <c r="G3905" s="18">
        <f>IFERROR(VLOOKUP(A3905,[1]Monitoramento_Base_somente_disp!$A:$J,9,FALSE),0)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IFERROR(VLOOKUP(A3906,[1]Monitoramento_Base_somente_disp!$A:$J,4,FALSE),0)</f>
        <v>0</v>
      </c>
      <c r="C3906" s="18">
        <f>IFERROR(VLOOKUP(A3906,[1]Monitoramento_Base_somente_disp!$A:$J,5,FALSE),0)</f>
        <v>29040182</v>
      </c>
      <c r="D3906" s="18">
        <f>IFERROR(VLOOKUP(A3906,[1]Monitoramento_Base_somente_disp!$A:$J,6,FALSE),0)</f>
        <v>0</v>
      </c>
      <c r="E3906" s="18">
        <f>IFERROR(VLOOKUP(A3906,[1]Monitoramento_Base_somente_disp!$A:$J,7,FALSE),0)</f>
        <v>0</v>
      </c>
      <c r="F3906" s="18">
        <f>IFERROR(VLOOKUP(A3906,[1]Monitoramento_Base_somente_disp!$A:$J,8,FALSE),0)</f>
        <v>0</v>
      </c>
      <c r="G3906" s="18">
        <f>IFERROR(VLOOKUP(A3906,[1]Monitoramento_Base_somente_disp!$A:$J,9,FALSE),0)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Não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>
        <f>IFERROR(VLOOKUP(A3907,[1]Monitoramento_Base_somente_disp!$A:$J,4,FALSE),0)</f>
        <v>86669</v>
      </c>
      <c r="C3907" s="18">
        <f>IFERROR(VLOOKUP(A3907,[1]Monitoramento_Base_somente_disp!$A:$J,5,FALSE),0)</f>
        <v>12027085</v>
      </c>
      <c r="D3907" s="18">
        <f>IFERROR(VLOOKUP(A3907,[1]Monitoramento_Base_somente_disp!$A:$J,6,FALSE),0)</f>
        <v>0</v>
      </c>
      <c r="E3907" s="18">
        <f>IFERROR(VLOOKUP(A3907,[1]Monitoramento_Base_somente_disp!$A:$J,7,FALSE),0)</f>
        <v>0</v>
      </c>
      <c r="F3907" s="18">
        <f>IFERROR(VLOOKUP(A3907,[1]Monitoramento_Base_somente_disp!$A:$J,8,FALSE),0)</f>
        <v>0</v>
      </c>
      <c r="G3907" s="18">
        <f>IFERROR(VLOOKUP(A3907,[1]Monitoramento_Base_somente_disp!$A:$J,9,FALSE),0)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Não</v>
      </c>
      <c r="W3907" s="18" t="str">
        <f t="shared" si="370"/>
        <v>Não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IFERROR(VLOOKUP(A3908,[1]Monitoramento_Base_somente_disp!$A:$J,4,FALSE),0)</f>
        <v>0</v>
      </c>
      <c r="C3908" s="18">
        <f>IFERROR(VLOOKUP(A3908,[1]Monitoramento_Base_somente_disp!$A:$J,5,FALSE),0)</f>
        <v>0</v>
      </c>
      <c r="D3908" s="18">
        <f>IFERROR(VLOOKUP(A3908,[1]Monitoramento_Base_somente_disp!$A:$J,6,FALSE),0)</f>
        <v>0</v>
      </c>
      <c r="E3908" s="18">
        <f>IFERROR(VLOOKUP(A3908,[1]Monitoramento_Base_somente_disp!$A:$J,7,FALSE),0)</f>
        <v>0</v>
      </c>
      <c r="F3908" s="18">
        <f>IFERROR(VLOOKUP(A3908,[1]Monitoramento_Base_somente_disp!$A:$J,8,FALSE),0)</f>
        <v>0</v>
      </c>
      <c r="G3908" s="18">
        <f>IFERROR(VLOOKUP(A3908,[1]Monitoramento_Base_somente_disp!$A:$J,9,FALSE),0)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0</v>
      </c>
      <c r="O3908" s="18">
        <f>IFERROR(VLOOKUP(A3908,[3]Sheet1!$A:$G,5,FALSE),0)</f>
        <v>0</v>
      </c>
      <c r="P3908" s="18">
        <f>IFERROR(VLOOKUP(A3908,[3]Sheet1!$A:$G,6,FALSE),0)</f>
        <v>0</v>
      </c>
      <c r="Q3908" s="18">
        <f>IFERROR(VLOOKUP(A3908,[3]Sheet1!$A:$G,7,FALSE),0)</f>
        <v>0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Não</v>
      </c>
      <c r="U3908" s="18" t="str">
        <f t="shared" si="368"/>
        <v>Não</v>
      </c>
      <c r="V3908" s="18" t="str">
        <f t="shared" si="369"/>
        <v>Não</v>
      </c>
      <c r="W3908" s="18" t="str">
        <f t="shared" si="370"/>
        <v>Não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IFERROR(VLOOKUP(A3909,[1]Monitoramento_Base_somente_disp!$A:$J,4,FALSE),0)</f>
        <v>0</v>
      </c>
      <c r="C3909" s="18">
        <f>IFERROR(VLOOKUP(A3909,[1]Monitoramento_Base_somente_disp!$A:$J,5,FALSE),0)</f>
        <v>0</v>
      </c>
      <c r="D3909" s="18">
        <f>IFERROR(VLOOKUP(A3909,[1]Monitoramento_Base_somente_disp!$A:$J,6,FALSE),0)</f>
        <v>0</v>
      </c>
      <c r="E3909" s="18">
        <f>IFERROR(VLOOKUP(A3909,[1]Monitoramento_Base_somente_disp!$A:$J,7,FALSE),0)</f>
        <v>0</v>
      </c>
      <c r="F3909" s="18">
        <f>IFERROR(VLOOKUP(A3909,[1]Monitoramento_Base_somente_disp!$A:$J,8,FALSE),0)</f>
        <v>0</v>
      </c>
      <c r="G3909" s="18">
        <f>IFERROR(VLOOKUP(A3909,[1]Monitoramento_Base_somente_disp!$A:$J,9,FALSE),0)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IFERROR(VLOOKUP(A3910,[1]Monitoramento_Base_somente_disp!$A:$J,4,FALSE),0)</f>
        <v>0</v>
      </c>
      <c r="C3910" s="18">
        <f>IFERROR(VLOOKUP(A3910,[1]Monitoramento_Base_somente_disp!$A:$J,5,FALSE),0)</f>
        <v>0</v>
      </c>
      <c r="D3910" s="18">
        <f>IFERROR(VLOOKUP(A3910,[1]Monitoramento_Base_somente_disp!$A:$J,6,FALSE),0)</f>
        <v>0</v>
      </c>
      <c r="E3910" s="18">
        <f>IFERROR(VLOOKUP(A3910,[1]Monitoramento_Base_somente_disp!$A:$J,7,FALSE),0)</f>
        <v>0</v>
      </c>
      <c r="F3910" s="18">
        <f>IFERROR(VLOOKUP(A3910,[1]Monitoramento_Base_somente_disp!$A:$J,8,FALSE),0)</f>
        <v>0</v>
      </c>
      <c r="G3910" s="18">
        <f>IFERROR(VLOOKUP(A3910,[1]Monitoramento_Base_somente_disp!$A:$J,9,FALSE),0)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IFERROR(VLOOKUP(A3911,[1]Monitoramento_Base_somente_disp!$A:$J,4,FALSE),0)</f>
        <v>0</v>
      </c>
      <c r="C3911" s="18">
        <f>IFERROR(VLOOKUP(A3911,[1]Monitoramento_Base_somente_disp!$A:$J,5,FALSE),0)</f>
        <v>0</v>
      </c>
      <c r="D3911" s="18">
        <f>IFERROR(VLOOKUP(A3911,[1]Monitoramento_Base_somente_disp!$A:$J,6,FALSE),0)</f>
        <v>0</v>
      </c>
      <c r="E3911" s="18">
        <f>IFERROR(VLOOKUP(A3911,[1]Monitoramento_Base_somente_disp!$A:$J,7,FALSE),0)</f>
        <v>0</v>
      </c>
      <c r="F3911" s="18">
        <f>IFERROR(VLOOKUP(A3911,[1]Monitoramento_Base_somente_disp!$A:$J,8,FALSE),0)</f>
        <v>0</v>
      </c>
      <c r="G3911" s="18">
        <f>IFERROR(VLOOKUP(A3911,[1]Monitoramento_Base_somente_disp!$A:$J,9,FALSE),0)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260343</v>
      </c>
      <c r="O3911" s="18">
        <f>IFERROR(VLOOKUP(A3911,[3]Sheet1!$A:$G,5,FALSE),0)</f>
        <v>0</v>
      </c>
      <c r="P3911" s="18">
        <f>IFERROR(VLOOKUP(A3911,[3]Sheet1!$A:$G,6,FALSE),0)</f>
        <v>0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Não</v>
      </c>
      <c r="V3911" s="18" t="str">
        <f t="shared" si="369"/>
        <v>Não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IFERROR(VLOOKUP(A3912,[1]Monitoramento_Base_somente_disp!$A:$J,4,FALSE),0)</f>
        <v>404</v>
      </c>
      <c r="C3912" s="18">
        <f>IFERROR(VLOOKUP(A3912,[1]Monitoramento_Base_somente_disp!$A:$J,5,FALSE),0)</f>
        <v>166188139</v>
      </c>
      <c r="D3912" s="18">
        <f>IFERROR(VLOOKUP(A3912,[1]Monitoramento_Base_somente_disp!$A:$J,6,FALSE),0)</f>
        <v>0</v>
      </c>
      <c r="E3912" s="18">
        <f>IFERROR(VLOOKUP(A3912,[1]Monitoramento_Base_somente_disp!$A:$J,7,FALSE),0)</f>
        <v>0</v>
      </c>
      <c r="F3912" s="18">
        <f>IFERROR(VLOOKUP(A3912,[1]Monitoramento_Base_somente_disp!$A:$J,8,FALSE),0)</f>
        <v>0</v>
      </c>
      <c r="G3912" s="18">
        <f>IFERROR(VLOOKUP(A3912,[1]Monitoramento_Base_somente_disp!$A:$J,9,FALSE),0)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Não</v>
      </c>
      <c r="W3912" s="18" t="str">
        <f t="shared" si="370"/>
        <v>Não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>
        <f>IFERROR(VLOOKUP(A3913,[1]Monitoramento_Base_somente_disp!$A:$J,4,FALSE),0)</f>
        <v>66272</v>
      </c>
      <c r="C3913" s="18">
        <f>IFERROR(VLOOKUP(A3913,[1]Monitoramento_Base_somente_disp!$A:$J,5,FALSE),0)</f>
        <v>10433910</v>
      </c>
      <c r="D3913" s="18">
        <f>IFERROR(VLOOKUP(A3913,[1]Monitoramento_Base_somente_disp!$A:$J,6,FALSE),0)</f>
        <v>0</v>
      </c>
      <c r="E3913" s="18">
        <f>IFERROR(VLOOKUP(A3913,[1]Monitoramento_Base_somente_disp!$A:$J,7,FALSE),0)</f>
        <v>0</v>
      </c>
      <c r="F3913" s="18">
        <f>IFERROR(VLOOKUP(A3913,[1]Monitoramento_Base_somente_disp!$A:$J,8,FALSE),0)</f>
        <v>0</v>
      </c>
      <c r="G3913" s="18">
        <f>IFERROR(VLOOKUP(A3913,[1]Monitoramento_Base_somente_disp!$A:$J,9,FALSE),0)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Não</v>
      </c>
      <c r="W3913" s="18" t="str">
        <f t="shared" si="370"/>
        <v>Não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IFERROR(VLOOKUP(A3914,[1]Monitoramento_Base_somente_disp!$A:$J,4,FALSE),0)</f>
        <v>0</v>
      </c>
      <c r="C3914" s="18">
        <f>IFERROR(VLOOKUP(A3914,[1]Monitoramento_Base_somente_disp!$A:$J,5,FALSE),0)</f>
        <v>0</v>
      </c>
      <c r="D3914" s="18">
        <f>IFERROR(VLOOKUP(A3914,[1]Monitoramento_Base_somente_disp!$A:$J,6,FALSE),0)</f>
        <v>0</v>
      </c>
      <c r="E3914" s="18">
        <f>IFERROR(VLOOKUP(A3914,[1]Monitoramento_Base_somente_disp!$A:$J,7,FALSE),0)</f>
        <v>0</v>
      </c>
      <c r="F3914" s="18">
        <f>IFERROR(VLOOKUP(A3914,[1]Monitoramento_Base_somente_disp!$A:$J,8,FALSE),0)</f>
        <v>0</v>
      </c>
      <c r="G3914" s="18">
        <f>IFERROR(VLOOKUP(A3914,[1]Monitoramento_Base_somente_disp!$A:$J,9,FALSE),0)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IFERROR(VLOOKUP(A3915,[1]Monitoramento_Base_somente_disp!$A:$J,4,FALSE),0)</f>
        <v>0</v>
      </c>
      <c r="C3915" s="18">
        <f>IFERROR(VLOOKUP(A3915,[1]Monitoramento_Base_somente_disp!$A:$J,5,FALSE),0)</f>
        <v>0</v>
      </c>
      <c r="D3915" s="18">
        <f>IFERROR(VLOOKUP(A3915,[1]Monitoramento_Base_somente_disp!$A:$J,6,FALSE),0)</f>
        <v>0</v>
      </c>
      <c r="E3915" s="18">
        <f>IFERROR(VLOOKUP(A3915,[1]Monitoramento_Base_somente_disp!$A:$J,7,FALSE),0)</f>
        <v>0</v>
      </c>
      <c r="F3915" s="18">
        <f>IFERROR(VLOOKUP(A3915,[1]Monitoramento_Base_somente_disp!$A:$J,8,FALSE),0)</f>
        <v>0</v>
      </c>
      <c r="G3915" s="18">
        <f>IFERROR(VLOOKUP(A3915,[1]Monitoramento_Base_somente_disp!$A:$J,9,FALSE),0)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0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IFERROR(VLOOKUP(A3916,[1]Monitoramento_Base_somente_disp!$A:$J,4,FALSE),0)</f>
        <v>0</v>
      </c>
      <c r="C3916" s="18">
        <f>IFERROR(VLOOKUP(A3916,[1]Monitoramento_Base_somente_disp!$A:$J,5,FALSE),0)</f>
        <v>679340553</v>
      </c>
      <c r="D3916" s="18">
        <f>IFERROR(VLOOKUP(A3916,[1]Monitoramento_Base_somente_disp!$A:$J,6,FALSE),0)</f>
        <v>0</v>
      </c>
      <c r="E3916" s="18">
        <f>IFERROR(VLOOKUP(A3916,[1]Monitoramento_Base_somente_disp!$A:$J,7,FALSE),0)</f>
        <v>0</v>
      </c>
      <c r="F3916" s="18">
        <f>IFERROR(VLOOKUP(A3916,[1]Monitoramento_Base_somente_disp!$A:$J,8,FALSE),0)</f>
        <v>0</v>
      </c>
      <c r="G3916" s="18">
        <f>IFERROR(VLOOKUP(A3916,[1]Monitoramento_Base_somente_disp!$A:$J,9,FALSE),0)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Não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IFERROR(VLOOKUP(A3917,[1]Monitoramento_Base_somente_disp!$A:$J,4,FALSE),0)</f>
        <v>0</v>
      </c>
      <c r="C3917" s="18">
        <f>IFERROR(VLOOKUP(A3917,[1]Monitoramento_Base_somente_disp!$A:$J,5,FALSE),0)</f>
        <v>0</v>
      </c>
      <c r="D3917" s="18">
        <f>IFERROR(VLOOKUP(A3917,[1]Monitoramento_Base_somente_disp!$A:$J,6,FALSE),0)</f>
        <v>0</v>
      </c>
      <c r="E3917" s="18">
        <f>IFERROR(VLOOKUP(A3917,[1]Monitoramento_Base_somente_disp!$A:$J,7,FALSE),0)</f>
        <v>0</v>
      </c>
      <c r="F3917" s="18">
        <f>IFERROR(VLOOKUP(A3917,[1]Monitoramento_Base_somente_disp!$A:$J,8,FALSE),0)</f>
        <v>0</v>
      </c>
      <c r="G3917" s="18">
        <f>IFERROR(VLOOKUP(A3917,[1]Monitoramento_Base_somente_disp!$A:$J,9,FALSE),0)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IFERROR(VLOOKUP(A3918,[1]Monitoramento_Base_somente_disp!$A:$J,4,FALSE),0)</f>
        <v>0</v>
      </c>
      <c r="C3918" s="18">
        <f>IFERROR(VLOOKUP(A3918,[1]Monitoramento_Base_somente_disp!$A:$J,5,FALSE),0)</f>
        <v>8000455</v>
      </c>
      <c r="D3918" s="18">
        <f>IFERROR(VLOOKUP(A3918,[1]Monitoramento_Base_somente_disp!$A:$J,6,FALSE),0)</f>
        <v>0</v>
      </c>
      <c r="E3918" s="18">
        <f>IFERROR(VLOOKUP(A3918,[1]Monitoramento_Base_somente_disp!$A:$J,7,FALSE),0)</f>
        <v>0</v>
      </c>
      <c r="F3918" s="18">
        <f>IFERROR(VLOOKUP(A3918,[1]Monitoramento_Base_somente_disp!$A:$J,8,FALSE),0)</f>
        <v>0</v>
      </c>
      <c r="G3918" s="18">
        <f>IFERROR(VLOOKUP(A3918,[1]Monitoramento_Base_somente_disp!$A:$J,9,FALSE),0)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2941</v>
      </c>
      <c r="O3918" s="18">
        <f>IFERROR(VLOOKUP(A3918,[3]Sheet1!$A:$G,5,FALSE),0)</f>
        <v>0</v>
      </c>
      <c r="P3918" s="18">
        <f>IFERROR(VLOOKUP(A3918,[3]Sheet1!$A:$G,6,FALSE),0)</f>
        <v>0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Não</v>
      </c>
      <c r="W3918" s="18" t="str">
        <f t="shared" si="370"/>
        <v>Não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>
        <f>IFERROR(VLOOKUP(A3919,[1]Monitoramento_Base_somente_disp!$A:$J,4,FALSE),0)</f>
        <v>78674</v>
      </c>
      <c r="C3919" s="18">
        <f>IFERROR(VLOOKUP(A3919,[1]Monitoramento_Base_somente_disp!$A:$J,5,FALSE),0)</f>
        <v>4815705</v>
      </c>
      <c r="D3919" s="18">
        <f>IFERROR(VLOOKUP(A3919,[1]Monitoramento_Base_somente_disp!$A:$J,6,FALSE),0)</f>
        <v>0</v>
      </c>
      <c r="E3919" s="18">
        <f>IFERROR(VLOOKUP(A3919,[1]Monitoramento_Base_somente_disp!$A:$J,7,FALSE),0)</f>
        <v>0</v>
      </c>
      <c r="F3919" s="18">
        <f>IFERROR(VLOOKUP(A3919,[1]Monitoramento_Base_somente_disp!$A:$J,8,FALSE),0)</f>
        <v>0</v>
      </c>
      <c r="G3919" s="18">
        <f>IFERROR(VLOOKUP(A3919,[1]Monitoramento_Base_somente_disp!$A:$J,9,FALSE),0)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Não</v>
      </c>
      <c r="W3919" s="18" t="str">
        <f t="shared" si="370"/>
        <v>Não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IFERROR(VLOOKUP(A3920,[1]Monitoramento_Base_somente_disp!$A:$J,4,FALSE),0)</f>
        <v>0</v>
      </c>
      <c r="C3920" s="18">
        <f>IFERROR(VLOOKUP(A3920,[1]Monitoramento_Base_somente_disp!$A:$J,5,FALSE),0)</f>
        <v>0</v>
      </c>
      <c r="D3920" s="18">
        <f>IFERROR(VLOOKUP(A3920,[1]Monitoramento_Base_somente_disp!$A:$J,6,FALSE),0)</f>
        <v>0</v>
      </c>
      <c r="E3920" s="18">
        <f>IFERROR(VLOOKUP(A3920,[1]Monitoramento_Base_somente_disp!$A:$J,7,FALSE),0)</f>
        <v>0</v>
      </c>
      <c r="F3920" s="18">
        <f>IFERROR(VLOOKUP(A3920,[1]Monitoramento_Base_somente_disp!$A:$J,8,FALSE),0)</f>
        <v>0</v>
      </c>
      <c r="G3920" s="18">
        <f>IFERROR(VLOOKUP(A3920,[1]Monitoramento_Base_somente_disp!$A:$J,9,FALSE),0)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IFERROR(VLOOKUP(A3921,[1]Monitoramento_Base_somente_disp!$A:$J,4,FALSE),0)</f>
        <v>0</v>
      </c>
      <c r="C3921" s="18">
        <f>IFERROR(VLOOKUP(A3921,[1]Monitoramento_Base_somente_disp!$A:$J,5,FALSE),0)</f>
        <v>14078975</v>
      </c>
      <c r="D3921" s="18">
        <f>IFERROR(VLOOKUP(A3921,[1]Monitoramento_Base_somente_disp!$A:$J,6,FALSE),0)</f>
        <v>0</v>
      </c>
      <c r="E3921" s="18">
        <f>IFERROR(VLOOKUP(A3921,[1]Monitoramento_Base_somente_disp!$A:$J,7,FALSE),0)</f>
        <v>0</v>
      </c>
      <c r="F3921" s="18">
        <f>IFERROR(VLOOKUP(A3921,[1]Monitoramento_Base_somente_disp!$A:$J,8,FALSE),0)</f>
        <v>0</v>
      </c>
      <c r="G3921" s="18">
        <f>IFERROR(VLOOKUP(A3921,[1]Monitoramento_Base_somente_disp!$A:$J,9,FALSE),0)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0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Não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IFERROR(VLOOKUP(A3922,[1]Monitoramento_Base_somente_disp!$A:$J,4,FALSE),0)</f>
        <v>0</v>
      </c>
      <c r="C3922" s="18">
        <f>IFERROR(VLOOKUP(A3922,[1]Monitoramento_Base_somente_disp!$A:$J,5,FALSE),0)</f>
        <v>0</v>
      </c>
      <c r="D3922" s="18">
        <f>IFERROR(VLOOKUP(A3922,[1]Monitoramento_Base_somente_disp!$A:$J,6,FALSE),0)</f>
        <v>0</v>
      </c>
      <c r="E3922" s="18">
        <f>IFERROR(VLOOKUP(A3922,[1]Monitoramento_Base_somente_disp!$A:$J,7,FALSE),0)</f>
        <v>0</v>
      </c>
      <c r="F3922" s="18">
        <f>IFERROR(VLOOKUP(A3922,[1]Monitoramento_Base_somente_disp!$A:$J,8,FALSE),0)</f>
        <v>0</v>
      </c>
      <c r="G3922" s="18">
        <f>IFERROR(VLOOKUP(A3922,[1]Monitoramento_Base_somente_disp!$A:$J,9,FALSE),0)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IFERROR(VLOOKUP(A3923,[1]Monitoramento_Base_somente_disp!$A:$J,4,FALSE),0)</f>
        <v>33290</v>
      </c>
      <c r="C3923" s="18">
        <f>IFERROR(VLOOKUP(A3923,[1]Monitoramento_Base_somente_disp!$A:$J,5,FALSE),0)</f>
        <v>35098045</v>
      </c>
      <c r="D3923" s="18">
        <f>IFERROR(VLOOKUP(A3923,[1]Monitoramento_Base_somente_disp!$A:$J,6,FALSE),0)</f>
        <v>0</v>
      </c>
      <c r="E3923" s="18">
        <f>IFERROR(VLOOKUP(A3923,[1]Monitoramento_Base_somente_disp!$A:$J,7,FALSE),0)</f>
        <v>0</v>
      </c>
      <c r="F3923" s="18">
        <f>IFERROR(VLOOKUP(A3923,[1]Monitoramento_Base_somente_disp!$A:$J,8,FALSE),0)</f>
        <v>0</v>
      </c>
      <c r="G3923" s="18">
        <f>IFERROR(VLOOKUP(A3923,[1]Monitoramento_Base_somente_disp!$A:$J,9,FALSE),0)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Sim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Não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>
        <f>IFERROR(VLOOKUP(A3924,[1]Monitoramento_Base_somente_disp!$A:$J,4,FALSE),0)</f>
        <v>0</v>
      </c>
      <c r="C3924" s="18">
        <f>IFERROR(VLOOKUP(A3924,[1]Monitoramento_Base_somente_disp!$A:$J,5,FALSE),0)</f>
        <v>13269061</v>
      </c>
      <c r="D3924" s="18">
        <f>IFERROR(VLOOKUP(A3924,[1]Monitoramento_Base_somente_disp!$A:$J,6,FALSE),0)</f>
        <v>0</v>
      </c>
      <c r="E3924" s="18">
        <f>IFERROR(VLOOKUP(A3924,[1]Monitoramento_Base_somente_disp!$A:$J,7,FALSE),0)</f>
        <v>0</v>
      </c>
      <c r="F3924" s="18">
        <f>IFERROR(VLOOKUP(A3924,[1]Monitoramento_Base_somente_disp!$A:$J,8,FALSE),0)</f>
        <v>0</v>
      </c>
      <c r="G3924" s="18">
        <f>IFERROR(VLOOKUP(A3924,[1]Monitoramento_Base_somente_disp!$A:$J,9,FALSE),0)</f>
        <v>0</v>
      </c>
      <c r="H3924" s="18">
        <f>IFERROR(VLOOKUP(A3924,[2]Sheet1!$A:$I,4,FALSE),0)</f>
        <v>68552</v>
      </c>
      <c r="I3924" s="18">
        <f>IFERROR(VLOOKUP(A3924,[2]Sheet1!$A:$I,5,FALSE),0)</f>
        <v>635667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Não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IFERROR(VLOOKUP(A3925,[1]Monitoramento_Base_somente_disp!$A:$J,4,FALSE),0)</f>
        <v>0</v>
      </c>
      <c r="C3925" s="18">
        <f>IFERROR(VLOOKUP(A3925,[1]Monitoramento_Base_somente_disp!$A:$J,5,FALSE),0)</f>
        <v>0</v>
      </c>
      <c r="D3925" s="18">
        <f>IFERROR(VLOOKUP(A3925,[1]Monitoramento_Base_somente_disp!$A:$J,6,FALSE),0)</f>
        <v>0</v>
      </c>
      <c r="E3925" s="18">
        <f>IFERROR(VLOOKUP(A3925,[1]Monitoramento_Base_somente_disp!$A:$J,7,FALSE),0)</f>
        <v>0</v>
      </c>
      <c r="F3925" s="18">
        <f>IFERROR(VLOOKUP(A3925,[1]Monitoramento_Base_somente_disp!$A:$J,8,FALSE),0)</f>
        <v>0</v>
      </c>
      <c r="G3925" s="18">
        <f>IFERROR(VLOOKUP(A3925,[1]Monitoramento_Base_somente_disp!$A:$J,9,FALSE),0)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IFERROR(VLOOKUP(A3926,[1]Monitoramento_Base_somente_disp!$A:$J,4,FALSE),0)</f>
        <v>0</v>
      </c>
      <c r="C3926" s="18">
        <f>IFERROR(VLOOKUP(A3926,[1]Monitoramento_Base_somente_disp!$A:$J,5,FALSE),0)</f>
        <v>27079674</v>
      </c>
      <c r="D3926" s="18">
        <f>IFERROR(VLOOKUP(A3926,[1]Monitoramento_Base_somente_disp!$A:$J,6,FALSE),0)</f>
        <v>0</v>
      </c>
      <c r="E3926" s="18">
        <f>IFERROR(VLOOKUP(A3926,[1]Monitoramento_Base_somente_disp!$A:$J,7,FALSE),0)</f>
        <v>0</v>
      </c>
      <c r="F3926" s="18">
        <f>IFERROR(VLOOKUP(A3926,[1]Monitoramento_Base_somente_disp!$A:$J,8,FALSE),0)</f>
        <v>0</v>
      </c>
      <c r="G3926" s="18">
        <f>IFERROR(VLOOKUP(A3926,[1]Monitoramento_Base_somente_disp!$A:$J,9,FALSE),0)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Não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IFERROR(VLOOKUP(A3927,[1]Monitoramento_Base_somente_disp!$A:$J,4,FALSE),0)</f>
        <v>0</v>
      </c>
      <c r="C3927" s="18">
        <f>IFERROR(VLOOKUP(A3927,[1]Monitoramento_Base_somente_disp!$A:$J,5,FALSE),0)</f>
        <v>0</v>
      </c>
      <c r="D3927" s="18">
        <f>IFERROR(VLOOKUP(A3927,[1]Monitoramento_Base_somente_disp!$A:$J,6,FALSE),0)</f>
        <v>0</v>
      </c>
      <c r="E3927" s="18">
        <f>IFERROR(VLOOKUP(A3927,[1]Monitoramento_Base_somente_disp!$A:$J,7,FALSE),0)</f>
        <v>0</v>
      </c>
      <c r="F3927" s="18">
        <f>IFERROR(VLOOKUP(A3927,[1]Monitoramento_Base_somente_disp!$A:$J,8,FALSE),0)</f>
        <v>0</v>
      </c>
      <c r="G3927" s="18">
        <f>IFERROR(VLOOKUP(A3927,[1]Monitoramento_Base_somente_disp!$A:$J,9,FALSE),0)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65085</v>
      </c>
      <c r="O3927" s="18">
        <f>IFERROR(VLOOKUP(A3927,[3]Sheet1!$A:$G,5,FALSE),0)</f>
        <v>0</v>
      </c>
      <c r="P3927" s="18">
        <f>IFERROR(VLOOKUP(A3927,[3]Sheet1!$A:$G,6,FALSE),0)</f>
        <v>0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Não</v>
      </c>
      <c r="V3927" s="18" t="str">
        <f t="shared" ref="V3927:V3990" si="375">IF(D3927+J3927+P3927&gt;0,"Sim","Não")</f>
        <v>Não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IFERROR(VLOOKUP(A3928,[1]Monitoramento_Base_somente_disp!$A:$J,4,FALSE),0)</f>
        <v>54481</v>
      </c>
      <c r="C3928" s="18">
        <f>IFERROR(VLOOKUP(A3928,[1]Monitoramento_Base_somente_disp!$A:$J,5,FALSE),0)</f>
        <v>6194644</v>
      </c>
      <c r="D3928" s="18">
        <f>IFERROR(VLOOKUP(A3928,[1]Monitoramento_Base_somente_disp!$A:$J,6,FALSE),0)</f>
        <v>0</v>
      </c>
      <c r="E3928" s="18">
        <f>IFERROR(VLOOKUP(A3928,[1]Monitoramento_Base_somente_disp!$A:$J,7,FALSE),0)</f>
        <v>0</v>
      </c>
      <c r="F3928" s="18">
        <f>IFERROR(VLOOKUP(A3928,[1]Monitoramento_Base_somente_disp!$A:$J,8,FALSE),0)</f>
        <v>0</v>
      </c>
      <c r="G3928" s="18">
        <f>IFERROR(VLOOKUP(A3928,[1]Monitoramento_Base_somente_disp!$A:$J,9,FALSE),0)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Não</v>
      </c>
      <c r="W3928" s="18" t="str">
        <f t="shared" si="376"/>
        <v>Não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IFERROR(VLOOKUP(A3929,[1]Monitoramento_Base_somente_disp!$A:$J,4,FALSE),0)</f>
        <v>0</v>
      </c>
      <c r="C3929" s="18">
        <f>IFERROR(VLOOKUP(A3929,[1]Monitoramento_Base_somente_disp!$A:$J,5,FALSE),0)</f>
        <v>0</v>
      </c>
      <c r="D3929" s="18">
        <f>IFERROR(VLOOKUP(A3929,[1]Monitoramento_Base_somente_disp!$A:$J,6,FALSE),0)</f>
        <v>0</v>
      </c>
      <c r="E3929" s="18">
        <f>IFERROR(VLOOKUP(A3929,[1]Monitoramento_Base_somente_disp!$A:$J,7,FALSE),0)</f>
        <v>0</v>
      </c>
      <c r="F3929" s="18">
        <f>IFERROR(VLOOKUP(A3929,[1]Monitoramento_Base_somente_disp!$A:$J,8,FALSE),0)</f>
        <v>0</v>
      </c>
      <c r="G3929" s="18">
        <f>IFERROR(VLOOKUP(A3929,[1]Monitoramento_Base_somente_disp!$A:$J,9,FALSE),0)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IFERROR(VLOOKUP(A3930,[1]Monitoramento_Base_somente_disp!$A:$J,4,FALSE),0)</f>
        <v>0</v>
      </c>
      <c r="C3930" s="18">
        <f>IFERROR(VLOOKUP(A3930,[1]Monitoramento_Base_somente_disp!$A:$J,5,FALSE),0)</f>
        <v>0</v>
      </c>
      <c r="D3930" s="18">
        <f>IFERROR(VLOOKUP(A3930,[1]Monitoramento_Base_somente_disp!$A:$J,6,FALSE),0)</f>
        <v>0</v>
      </c>
      <c r="E3930" s="18">
        <f>IFERROR(VLOOKUP(A3930,[1]Monitoramento_Base_somente_disp!$A:$J,7,FALSE),0)</f>
        <v>0</v>
      </c>
      <c r="F3930" s="18">
        <f>IFERROR(VLOOKUP(A3930,[1]Monitoramento_Base_somente_disp!$A:$J,8,FALSE),0)</f>
        <v>0</v>
      </c>
      <c r="G3930" s="18">
        <f>IFERROR(VLOOKUP(A3930,[1]Monitoramento_Base_somente_disp!$A:$J,9,FALSE),0)</f>
        <v>0</v>
      </c>
      <c r="H3930" s="18">
        <f>IFERROR(VLOOKUP(A3930,[2]Sheet1!$A:$I,4,FALSE),0)</f>
        <v>0</v>
      </c>
      <c r="I3930" s="18">
        <f>IFERROR(VLOOKUP(A3930,[2]Sheet1!$A:$I,5,FALSE),0)</f>
        <v>292341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Não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IFERROR(VLOOKUP(A3931,[1]Monitoramento_Base_somente_disp!$A:$J,4,FALSE),0)</f>
        <v>0</v>
      </c>
      <c r="C3931" s="18">
        <f>IFERROR(VLOOKUP(A3931,[1]Monitoramento_Base_somente_disp!$A:$J,5,FALSE),0)</f>
        <v>0</v>
      </c>
      <c r="D3931" s="18">
        <f>IFERROR(VLOOKUP(A3931,[1]Monitoramento_Base_somente_disp!$A:$J,6,FALSE),0)</f>
        <v>0</v>
      </c>
      <c r="E3931" s="18">
        <f>IFERROR(VLOOKUP(A3931,[1]Monitoramento_Base_somente_disp!$A:$J,7,FALSE),0)</f>
        <v>0</v>
      </c>
      <c r="F3931" s="18">
        <f>IFERROR(VLOOKUP(A3931,[1]Monitoramento_Base_somente_disp!$A:$J,8,FALSE),0)</f>
        <v>0</v>
      </c>
      <c r="G3931" s="18">
        <f>IFERROR(VLOOKUP(A3931,[1]Monitoramento_Base_somente_disp!$A:$J,9,FALSE),0)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0</v>
      </c>
      <c r="O3931" s="18">
        <f>IFERROR(VLOOKUP(A3931,[3]Sheet1!$A:$G,5,FALSE),0)</f>
        <v>0</v>
      </c>
      <c r="P3931" s="18">
        <f>IFERROR(VLOOKUP(A3931,[3]Sheet1!$A:$G,6,FALSE),0)</f>
        <v>0</v>
      </c>
      <c r="Q3931" s="18">
        <f>IFERROR(VLOOKUP(A3931,[3]Sheet1!$A:$G,7,FALSE),0)</f>
        <v>0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Não</v>
      </c>
      <c r="U3931" s="18" t="str">
        <f t="shared" si="374"/>
        <v>Não</v>
      </c>
      <c r="V3931" s="18" t="str">
        <f t="shared" si="375"/>
        <v>Não</v>
      </c>
      <c r="W3931" s="18" t="str">
        <f t="shared" si="376"/>
        <v>Não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IFERROR(VLOOKUP(A3932,[1]Monitoramento_Base_somente_disp!$A:$J,4,FALSE),0)</f>
        <v>0</v>
      </c>
      <c r="C3932" s="18">
        <f>IFERROR(VLOOKUP(A3932,[1]Monitoramento_Base_somente_disp!$A:$J,5,FALSE),0)</f>
        <v>0</v>
      </c>
      <c r="D3932" s="18">
        <f>IFERROR(VLOOKUP(A3932,[1]Monitoramento_Base_somente_disp!$A:$J,6,FALSE),0)</f>
        <v>0</v>
      </c>
      <c r="E3932" s="18">
        <f>IFERROR(VLOOKUP(A3932,[1]Monitoramento_Base_somente_disp!$A:$J,7,FALSE),0)</f>
        <v>0</v>
      </c>
      <c r="F3932" s="18">
        <f>IFERROR(VLOOKUP(A3932,[1]Monitoramento_Base_somente_disp!$A:$J,8,FALSE),0)</f>
        <v>0</v>
      </c>
      <c r="G3932" s="18">
        <f>IFERROR(VLOOKUP(A3932,[1]Monitoramento_Base_somente_disp!$A:$J,9,FALSE),0)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IFERROR(VLOOKUP(A3933,[1]Monitoramento_Base_somente_disp!$A:$J,4,FALSE),0)</f>
        <v>0</v>
      </c>
      <c r="C3933" s="18">
        <f>IFERROR(VLOOKUP(A3933,[1]Monitoramento_Base_somente_disp!$A:$J,5,FALSE),0)</f>
        <v>0</v>
      </c>
      <c r="D3933" s="18">
        <f>IFERROR(VLOOKUP(A3933,[1]Monitoramento_Base_somente_disp!$A:$J,6,FALSE),0)</f>
        <v>0</v>
      </c>
      <c r="E3933" s="18">
        <f>IFERROR(VLOOKUP(A3933,[1]Monitoramento_Base_somente_disp!$A:$J,7,FALSE),0)</f>
        <v>0</v>
      </c>
      <c r="F3933" s="18">
        <f>IFERROR(VLOOKUP(A3933,[1]Monitoramento_Base_somente_disp!$A:$J,8,FALSE),0)</f>
        <v>0</v>
      </c>
      <c r="G3933" s="18">
        <f>IFERROR(VLOOKUP(A3933,[1]Monitoramento_Base_somente_disp!$A:$J,9,FALSE),0)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IFERROR(VLOOKUP(A3934,[1]Monitoramento_Base_somente_disp!$A:$J,4,FALSE),0)</f>
        <v>0</v>
      </c>
      <c r="C3934" s="18">
        <f>IFERROR(VLOOKUP(A3934,[1]Monitoramento_Base_somente_disp!$A:$J,5,FALSE),0)</f>
        <v>0</v>
      </c>
      <c r="D3934" s="18">
        <f>IFERROR(VLOOKUP(A3934,[1]Monitoramento_Base_somente_disp!$A:$J,6,FALSE),0)</f>
        <v>0</v>
      </c>
      <c r="E3934" s="18">
        <f>IFERROR(VLOOKUP(A3934,[1]Monitoramento_Base_somente_disp!$A:$J,7,FALSE),0)</f>
        <v>0</v>
      </c>
      <c r="F3934" s="18">
        <f>IFERROR(VLOOKUP(A3934,[1]Monitoramento_Base_somente_disp!$A:$J,8,FALSE),0)</f>
        <v>0</v>
      </c>
      <c r="G3934" s="18">
        <f>IFERROR(VLOOKUP(A3934,[1]Monitoramento_Base_somente_disp!$A:$J,9,FALSE),0)</f>
        <v>0</v>
      </c>
      <c r="H3934" s="18">
        <f>IFERROR(VLOOKUP(A3934,[2]Sheet1!$A:$I,4,FALSE),0)</f>
        <v>0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Não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IFERROR(VLOOKUP(A3935,[1]Monitoramento_Base_somente_disp!$A:$J,4,FALSE),0)</f>
        <v>0</v>
      </c>
      <c r="C3935" s="18">
        <f>IFERROR(VLOOKUP(A3935,[1]Monitoramento_Base_somente_disp!$A:$J,5,FALSE),0)</f>
        <v>0</v>
      </c>
      <c r="D3935" s="18">
        <f>IFERROR(VLOOKUP(A3935,[1]Monitoramento_Base_somente_disp!$A:$J,6,FALSE),0)</f>
        <v>0</v>
      </c>
      <c r="E3935" s="18">
        <f>IFERROR(VLOOKUP(A3935,[1]Monitoramento_Base_somente_disp!$A:$J,7,FALSE),0)</f>
        <v>0</v>
      </c>
      <c r="F3935" s="18">
        <f>IFERROR(VLOOKUP(A3935,[1]Monitoramento_Base_somente_disp!$A:$J,8,FALSE),0)</f>
        <v>0</v>
      </c>
      <c r="G3935" s="18">
        <f>IFERROR(VLOOKUP(A3935,[1]Monitoramento_Base_somente_disp!$A:$J,9,FALSE),0)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IFERROR(VLOOKUP(A3936,[1]Monitoramento_Base_somente_disp!$A:$J,4,FALSE),0)</f>
        <v>29728</v>
      </c>
      <c r="C3936" s="18">
        <f>IFERROR(VLOOKUP(A3936,[1]Monitoramento_Base_somente_disp!$A:$J,5,FALSE),0)</f>
        <v>5563466</v>
      </c>
      <c r="D3936" s="18">
        <f>IFERROR(VLOOKUP(A3936,[1]Monitoramento_Base_somente_disp!$A:$J,6,FALSE),0)</f>
        <v>0</v>
      </c>
      <c r="E3936" s="18">
        <f>IFERROR(VLOOKUP(A3936,[1]Monitoramento_Base_somente_disp!$A:$J,7,FALSE),0)</f>
        <v>0</v>
      </c>
      <c r="F3936" s="18">
        <f>IFERROR(VLOOKUP(A3936,[1]Monitoramento_Base_somente_disp!$A:$J,8,FALSE),0)</f>
        <v>0</v>
      </c>
      <c r="G3936" s="18">
        <f>IFERROR(VLOOKUP(A3936,[1]Monitoramento_Base_somente_disp!$A:$J,9,FALSE),0)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Não</v>
      </c>
      <c r="W3936" s="18" t="str">
        <f t="shared" si="376"/>
        <v>Não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IFERROR(VLOOKUP(A3937,[1]Monitoramento_Base_somente_disp!$A:$J,4,FALSE),0)</f>
        <v>0</v>
      </c>
      <c r="C3937" s="18">
        <f>IFERROR(VLOOKUP(A3937,[1]Monitoramento_Base_somente_disp!$A:$J,5,FALSE),0)</f>
        <v>0</v>
      </c>
      <c r="D3937" s="18">
        <f>IFERROR(VLOOKUP(A3937,[1]Monitoramento_Base_somente_disp!$A:$J,6,FALSE),0)</f>
        <v>0</v>
      </c>
      <c r="E3937" s="18">
        <f>IFERROR(VLOOKUP(A3937,[1]Monitoramento_Base_somente_disp!$A:$J,7,FALSE),0)</f>
        <v>0</v>
      </c>
      <c r="F3937" s="18">
        <f>IFERROR(VLOOKUP(A3937,[1]Monitoramento_Base_somente_disp!$A:$J,8,FALSE),0)</f>
        <v>0</v>
      </c>
      <c r="G3937" s="18">
        <f>IFERROR(VLOOKUP(A3937,[1]Monitoramento_Base_somente_disp!$A:$J,9,FALSE),0)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IFERROR(VLOOKUP(A3938,[1]Monitoramento_Base_somente_disp!$A:$J,4,FALSE),0)</f>
        <v>0</v>
      </c>
      <c r="C3938" s="18">
        <f>IFERROR(VLOOKUP(A3938,[1]Monitoramento_Base_somente_disp!$A:$J,5,FALSE),0)</f>
        <v>396565477</v>
      </c>
      <c r="D3938" s="18">
        <f>IFERROR(VLOOKUP(A3938,[1]Monitoramento_Base_somente_disp!$A:$J,6,FALSE),0)</f>
        <v>0</v>
      </c>
      <c r="E3938" s="18">
        <f>IFERROR(VLOOKUP(A3938,[1]Monitoramento_Base_somente_disp!$A:$J,7,FALSE),0)</f>
        <v>0</v>
      </c>
      <c r="F3938" s="18">
        <f>IFERROR(VLOOKUP(A3938,[1]Monitoramento_Base_somente_disp!$A:$J,8,FALSE),0)</f>
        <v>0</v>
      </c>
      <c r="G3938" s="18">
        <f>IFERROR(VLOOKUP(A3938,[1]Monitoramento_Base_somente_disp!$A:$J,9,FALSE),0)</f>
        <v>0</v>
      </c>
      <c r="H3938" s="18">
        <f>IFERROR(VLOOKUP(A3938,[2]Sheet1!$A:$I,4,FALSE),0)</f>
        <v>1035</v>
      </c>
      <c r="I3938" s="18">
        <f>IFERROR(VLOOKUP(A3938,[2]Sheet1!$A:$I,5,FALSE),0)</f>
        <v>497176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Não</v>
      </c>
      <c r="W3938" s="18" t="str">
        <f t="shared" si="376"/>
        <v>Não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>
        <f>IFERROR(VLOOKUP(A3939,[1]Monitoramento_Base_somente_disp!$A:$J,4,FALSE),0)</f>
        <v>39149</v>
      </c>
      <c r="C3939" s="18">
        <f>IFERROR(VLOOKUP(A3939,[1]Monitoramento_Base_somente_disp!$A:$J,5,FALSE),0)</f>
        <v>101909165</v>
      </c>
      <c r="D3939" s="18">
        <f>IFERROR(VLOOKUP(A3939,[1]Monitoramento_Base_somente_disp!$A:$J,6,FALSE),0)</f>
        <v>0</v>
      </c>
      <c r="E3939" s="18">
        <f>IFERROR(VLOOKUP(A3939,[1]Monitoramento_Base_somente_disp!$A:$J,7,FALSE),0)</f>
        <v>0</v>
      </c>
      <c r="F3939" s="18">
        <f>IFERROR(VLOOKUP(A3939,[1]Monitoramento_Base_somente_disp!$A:$J,8,FALSE),0)</f>
        <v>0</v>
      </c>
      <c r="G3939" s="18">
        <f>IFERROR(VLOOKUP(A3939,[1]Monitoramento_Base_somente_disp!$A:$J,9,FALSE),0)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0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Não</v>
      </c>
      <c r="W3939" s="18" t="str">
        <f t="shared" si="376"/>
        <v>Não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IFERROR(VLOOKUP(A3940,[1]Monitoramento_Base_somente_disp!$A:$J,4,FALSE),0)</f>
        <v>0</v>
      </c>
      <c r="C3940" s="18">
        <f>IFERROR(VLOOKUP(A3940,[1]Monitoramento_Base_somente_disp!$A:$J,5,FALSE),0)</f>
        <v>0</v>
      </c>
      <c r="D3940" s="18">
        <f>IFERROR(VLOOKUP(A3940,[1]Monitoramento_Base_somente_disp!$A:$J,6,FALSE),0)</f>
        <v>0</v>
      </c>
      <c r="E3940" s="18">
        <f>IFERROR(VLOOKUP(A3940,[1]Monitoramento_Base_somente_disp!$A:$J,7,FALSE),0)</f>
        <v>0</v>
      </c>
      <c r="F3940" s="18">
        <f>IFERROR(VLOOKUP(A3940,[1]Monitoramento_Base_somente_disp!$A:$J,8,FALSE),0)</f>
        <v>0</v>
      </c>
      <c r="G3940" s="18">
        <f>IFERROR(VLOOKUP(A3940,[1]Monitoramento_Base_somente_disp!$A:$J,9,FALSE),0)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IFERROR(VLOOKUP(A3941,[1]Monitoramento_Base_somente_disp!$A:$J,4,FALSE),0)</f>
        <v>0</v>
      </c>
      <c r="C3941" s="18">
        <f>IFERROR(VLOOKUP(A3941,[1]Monitoramento_Base_somente_disp!$A:$J,5,FALSE),0)</f>
        <v>0</v>
      </c>
      <c r="D3941" s="18">
        <f>IFERROR(VLOOKUP(A3941,[1]Monitoramento_Base_somente_disp!$A:$J,6,FALSE),0)</f>
        <v>0</v>
      </c>
      <c r="E3941" s="18">
        <f>IFERROR(VLOOKUP(A3941,[1]Monitoramento_Base_somente_disp!$A:$J,7,FALSE),0)</f>
        <v>0</v>
      </c>
      <c r="F3941" s="18">
        <f>IFERROR(VLOOKUP(A3941,[1]Monitoramento_Base_somente_disp!$A:$J,8,FALSE),0)</f>
        <v>0</v>
      </c>
      <c r="G3941" s="18">
        <f>IFERROR(VLOOKUP(A3941,[1]Monitoramento_Base_somente_disp!$A:$J,9,FALSE),0)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IFERROR(VLOOKUP(A3942,[1]Monitoramento_Base_somente_disp!$A:$J,4,FALSE),0)</f>
        <v>37750</v>
      </c>
      <c r="C3942" s="18">
        <f>IFERROR(VLOOKUP(A3942,[1]Monitoramento_Base_somente_disp!$A:$J,5,FALSE),0)</f>
        <v>8895327</v>
      </c>
      <c r="D3942" s="18">
        <f>IFERROR(VLOOKUP(A3942,[1]Monitoramento_Base_somente_disp!$A:$J,6,FALSE),0)</f>
        <v>0</v>
      </c>
      <c r="E3942" s="18">
        <f>IFERROR(VLOOKUP(A3942,[1]Monitoramento_Base_somente_disp!$A:$J,7,FALSE),0)</f>
        <v>0</v>
      </c>
      <c r="F3942" s="18">
        <f>IFERROR(VLOOKUP(A3942,[1]Monitoramento_Base_somente_disp!$A:$J,8,FALSE),0)</f>
        <v>0</v>
      </c>
      <c r="G3942" s="18">
        <f>IFERROR(VLOOKUP(A3942,[1]Monitoramento_Base_somente_disp!$A:$J,9,FALSE),0)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Não</v>
      </c>
      <c r="W3942" s="18" t="str">
        <f t="shared" si="376"/>
        <v>Não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IFERROR(VLOOKUP(A3943,[1]Monitoramento_Base_somente_disp!$A:$J,4,FALSE),0)</f>
        <v>0</v>
      </c>
      <c r="C3943" s="18">
        <f>IFERROR(VLOOKUP(A3943,[1]Monitoramento_Base_somente_disp!$A:$J,5,FALSE),0)</f>
        <v>0</v>
      </c>
      <c r="D3943" s="18">
        <f>IFERROR(VLOOKUP(A3943,[1]Monitoramento_Base_somente_disp!$A:$J,6,FALSE),0)</f>
        <v>0</v>
      </c>
      <c r="E3943" s="18">
        <f>IFERROR(VLOOKUP(A3943,[1]Monitoramento_Base_somente_disp!$A:$J,7,FALSE),0)</f>
        <v>0</v>
      </c>
      <c r="F3943" s="18">
        <f>IFERROR(VLOOKUP(A3943,[1]Monitoramento_Base_somente_disp!$A:$J,8,FALSE),0)</f>
        <v>0</v>
      </c>
      <c r="G3943" s="18">
        <f>IFERROR(VLOOKUP(A3943,[1]Monitoramento_Base_somente_disp!$A:$J,9,FALSE),0)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0</v>
      </c>
      <c r="O3943" s="18">
        <f>IFERROR(VLOOKUP(A3943,[3]Sheet1!$A:$G,5,FALSE),0)</f>
        <v>0</v>
      </c>
      <c r="P3943" s="18">
        <f>IFERROR(VLOOKUP(A3943,[3]Sheet1!$A:$G,6,FALSE),0)</f>
        <v>0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Não</v>
      </c>
      <c r="U3943" s="18" t="str">
        <f t="shared" si="374"/>
        <v>Não</v>
      </c>
      <c r="V3943" s="18" t="str">
        <f t="shared" si="375"/>
        <v>Não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IFERROR(VLOOKUP(A3944,[1]Monitoramento_Base_somente_disp!$A:$J,4,FALSE),0)</f>
        <v>0</v>
      </c>
      <c r="C3944" s="18">
        <f>IFERROR(VLOOKUP(A3944,[1]Monitoramento_Base_somente_disp!$A:$J,5,FALSE),0)</f>
        <v>2483343</v>
      </c>
      <c r="D3944" s="18">
        <f>IFERROR(VLOOKUP(A3944,[1]Monitoramento_Base_somente_disp!$A:$J,6,FALSE),0)</f>
        <v>0</v>
      </c>
      <c r="E3944" s="18">
        <f>IFERROR(VLOOKUP(A3944,[1]Monitoramento_Base_somente_disp!$A:$J,7,FALSE),0)</f>
        <v>0</v>
      </c>
      <c r="F3944" s="18">
        <f>IFERROR(VLOOKUP(A3944,[1]Monitoramento_Base_somente_disp!$A:$J,8,FALSE),0)</f>
        <v>0</v>
      </c>
      <c r="G3944" s="18">
        <f>IFERROR(VLOOKUP(A3944,[1]Monitoramento_Base_somente_disp!$A:$J,9,FALSE),0)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Não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>
        <f>IFERROR(VLOOKUP(A3945,[1]Monitoramento_Base_somente_disp!$A:$J,4,FALSE),0)</f>
        <v>0</v>
      </c>
      <c r="C3945" s="18">
        <f>IFERROR(VLOOKUP(A3945,[1]Monitoramento_Base_somente_disp!$A:$J,5,FALSE),0)</f>
        <v>113322</v>
      </c>
      <c r="D3945" s="18">
        <f>IFERROR(VLOOKUP(A3945,[1]Monitoramento_Base_somente_disp!$A:$J,6,FALSE),0)</f>
        <v>0</v>
      </c>
      <c r="E3945" s="18">
        <f>IFERROR(VLOOKUP(A3945,[1]Monitoramento_Base_somente_disp!$A:$J,7,FALSE),0)</f>
        <v>0</v>
      </c>
      <c r="F3945" s="18">
        <f>IFERROR(VLOOKUP(A3945,[1]Monitoramento_Base_somente_disp!$A:$J,8,FALSE),0)</f>
        <v>0</v>
      </c>
      <c r="G3945" s="18">
        <f>IFERROR(VLOOKUP(A3945,[1]Monitoramento_Base_somente_disp!$A:$J,9,FALSE),0)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Não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IFERROR(VLOOKUP(A3946,[1]Monitoramento_Base_somente_disp!$A:$J,4,FALSE),0)</f>
        <v>0</v>
      </c>
      <c r="C3946" s="18">
        <f>IFERROR(VLOOKUP(A3946,[1]Monitoramento_Base_somente_disp!$A:$J,5,FALSE),0)</f>
        <v>0</v>
      </c>
      <c r="D3946" s="18">
        <f>IFERROR(VLOOKUP(A3946,[1]Monitoramento_Base_somente_disp!$A:$J,6,FALSE),0)</f>
        <v>0</v>
      </c>
      <c r="E3946" s="18">
        <f>IFERROR(VLOOKUP(A3946,[1]Monitoramento_Base_somente_disp!$A:$J,7,FALSE),0)</f>
        <v>0</v>
      </c>
      <c r="F3946" s="18">
        <f>IFERROR(VLOOKUP(A3946,[1]Monitoramento_Base_somente_disp!$A:$J,8,FALSE),0)</f>
        <v>0</v>
      </c>
      <c r="G3946" s="18">
        <f>IFERROR(VLOOKUP(A3946,[1]Monitoramento_Base_somente_disp!$A:$J,9,FALSE),0)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IFERROR(VLOOKUP(A3947,[1]Monitoramento_Base_somente_disp!$A:$J,4,FALSE),0)</f>
        <v>303445</v>
      </c>
      <c r="C3947" s="18">
        <f>IFERROR(VLOOKUP(A3947,[1]Monitoramento_Base_somente_disp!$A:$J,5,FALSE),0)</f>
        <v>53275444</v>
      </c>
      <c r="D3947" s="18">
        <f>IFERROR(VLOOKUP(A3947,[1]Monitoramento_Base_somente_disp!$A:$J,6,FALSE),0)</f>
        <v>0</v>
      </c>
      <c r="E3947" s="18">
        <f>IFERROR(VLOOKUP(A3947,[1]Monitoramento_Base_somente_disp!$A:$J,7,FALSE),0)</f>
        <v>0</v>
      </c>
      <c r="F3947" s="18">
        <f>IFERROR(VLOOKUP(A3947,[1]Monitoramento_Base_somente_disp!$A:$J,8,FALSE),0)</f>
        <v>0</v>
      </c>
      <c r="G3947" s="18">
        <f>IFERROR(VLOOKUP(A3947,[1]Monitoramento_Base_somente_disp!$A:$J,9,FALSE),0)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Não</v>
      </c>
      <c r="W3947" s="18" t="str">
        <f t="shared" si="376"/>
        <v>Não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>
        <f>IFERROR(VLOOKUP(A3948,[1]Monitoramento_Base_somente_disp!$A:$J,4,FALSE),0)</f>
        <v>0</v>
      </c>
      <c r="C3948" s="18">
        <f>IFERROR(VLOOKUP(A3948,[1]Monitoramento_Base_somente_disp!$A:$J,5,FALSE),0)</f>
        <v>3229048</v>
      </c>
      <c r="D3948" s="18">
        <f>IFERROR(VLOOKUP(A3948,[1]Monitoramento_Base_somente_disp!$A:$J,6,FALSE),0)</f>
        <v>0</v>
      </c>
      <c r="E3948" s="18">
        <f>IFERROR(VLOOKUP(A3948,[1]Monitoramento_Base_somente_disp!$A:$J,7,FALSE),0)</f>
        <v>0</v>
      </c>
      <c r="F3948" s="18">
        <f>IFERROR(VLOOKUP(A3948,[1]Monitoramento_Base_somente_disp!$A:$J,8,FALSE),0)</f>
        <v>0</v>
      </c>
      <c r="G3948" s="18">
        <f>IFERROR(VLOOKUP(A3948,[1]Monitoramento_Base_somente_disp!$A:$J,9,FALSE),0)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Não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IFERROR(VLOOKUP(A3949,[1]Monitoramento_Base_somente_disp!$A:$J,4,FALSE),0)</f>
        <v>0</v>
      </c>
      <c r="C3949" s="18">
        <f>IFERROR(VLOOKUP(A3949,[1]Monitoramento_Base_somente_disp!$A:$J,5,FALSE),0)</f>
        <v>0</v>
      </c>
      <c r="D3949" s="18">
        <f>IFERROR(VLOOKUP(A3949,[1]Monitoramento_Base_somente_disp!$A:$J,6,FALSE),0)</f>
        <v>0</v>
      </c>
      <c r="E3949" s="18">
        <f>IFERROR(VLOOKUP(A3949,[1]Monitoramento_Base_somente_disp!$A:$J,7,FALSE),0)</f>
        <v>0</v>
      </c>
      <c r="F3949" s="18">
        <f>IFERROR(VLOOKUP(A3949,[1]Monitoramento_Base_somente_disp!$A:$J,8,FALSE),0)</f>
        <v>0</v>
      </c>
      <c r="G3949" s="18">
        <f>IFERROR(VLOOKUP(A3949,[1]Monitoramento_Base_somente_disp!$A:$J,9,FALSE),0)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IFERROR(VLOOKUP(A3950,[1]Monitoramento_Base_somente_disp!$A:$J,4,FALSE),0)</f>
        <v>0</v>
      </c>
      <c r="C3950" s="18">
        <f>IFERROR(VLOOKUP(A3950,[1]Monitoramento_Base_somente_disp!$A:$J,5,FALSE),0)</f>
        <v>0</v>
      </c>
      <c r="D3950" s="18">
        <f>IFERROR(VLOOKUP(A3950,[1]Monitoramento_Base_somente_disp!$A:$J,6,FALSE),0)</f>
        <v>0</v>
      </c>
      <c r="E3950" s="18">
        <f>IFERROR(VLOOKUP(A3950,[1]Monitoramento_Base_somente_disp!$A:$J,7,FALSE),0)</f>
        <v>0</v>
      </c>
      <c r="F3950" s="18">
        <f>IFERROR(VLOOKUP(A3950,[1]Monitoramento_Base_somente_disp!$A:$J,8,FALSE),0)</f>
        <v>0</v>
      </c>
      <c r="G3950" s="18">
        <f>IFERROR(VLOOKUP(A3950,[1]Monitoramento_Base_somente_disp!$A:$J,9,FALSE),0)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131057</v>
      </c>
      <c r="O3950" s="18">
        <f>IFERROR(VLOOKUP(A3950,[3]Sheet1!$A:$G,5,FALSE),0)</f>
        <v>0</v>
      </c>
      <c r="P3950" s="18">
        <f>IFERROR(VLOOKUP(A3950,[3]Sheet1!$A:$G,6,FALSE),0)</f>
        <v>0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Não</v>
      </c>
      <c r="V3950" s="18" t="str">
        <f t="shared" si="375"/>
        <v>Não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IFERROR(VLOOKUP(A3951,[1]Monitoramento_Base_somente_disp!$A:$J,4,FALSE),0)</f>
        <v>0</v>
      </c>
      <c r="C3951" s="18">
        <f>IFERROR(VLOOKUP(A3951,[1]Monitoramento_Base_somente_disp!$A:$J,5,FALSE),0)</f>
        <v>0</v>
      </c>
      <c r="D3951" s="18">
        <f>IFERROR(VLOOKUP(A3951,[1]Monitoramento_Base_somente_disp!$A:$J,6,FALSE),0)</f>
        <v>0</v>
      </c>
      <c r="E3951" s="18">
        <f>IFERROR(VLOOKUP(A3951,[1]Monitoramento_Base_somente_disp!$A:$J,7,FALSE),0)</f>
        <v>0</v>
      </c>
      <c r="F3951" s="18">
        <f>IFERROR(VLOOKUP(A3951,[1]Monitoramento_Base_somente_disp!$A:$J,8,FALSE),0)</f>
        <v>0</v>
      </c>
      <c r="G3951" s="18">
        <f>IFERROR(VLOOKUP(A3951,[1]Monitoramento_Base_somente_disp!$A:$J,9,FALSE),0)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IFERROR(VLOOKUP(A3952,[1]Monitoramento_Base_somente_disp!$A:$J,4,FALSE),0)</f>
        <v>87476</v>
      </c>
      <c r="C3952" s="18">
        <f>IFERROR(VLOOKUP(A3952,[1]Monitoramento_Base_somente_disp!$A:$J,5,FALSE),0)</f>
        <v>5575057</v>
      </c>
      <c r="D3952" s="18">
        <f>IFERROR(VLOOKUP(A3952,[1]Monitoramento_Base_somente_disp!$A:$J,6,FALSE),0)</f>
        <v>0</v>
      </c>
      <c r="E3952" s="18">
        <f>IFERROR(VLOOKUP(A3952,[1]Monitoramento_Base_somente_disp!$A:$J,7,FALSE),0)</f>
        <v>0</v>
      </c>
      <c r="F3952" s="18">
        <f>IFERROR(VLOOKUP(A3952,[1]Monitoramento_Base_somente_disp!$A:$J,8,FALSE),0)</f>
        <v>0</v>
      </c>
      <c r="G3952" s="18">
        <f>IFERROR(VLOOKUP(A3952,[1]Monitoramento_Base_somente_disp!$A:$J,9,FALSE),0)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Não</v>
      </c>
      <c r="W3952" s="18" t="str">
        <f t="shared" si="376"/>
        <v>Não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IFERROR(VLOOKUP(A3953,[1]Monitoramento_Base_somente_disp!$A:$J,4,FALSE),0)</f>
        <v>0</v>
      </c>
      <c r="C3953" s="18">
        <f>IFERROR(VLOOKUP(A3953,[1]Monitoramento_Base_somente_disp!$A:$J,5,FALSE),0)</f>
        <v>0</v>
      </c>
      <c r="D3953" s="18">
        <f>IFERROR(VLOOKUP(A3953,[1]Monitoramento_Base_somente_disp!$A:$J,6,FALSE),0)</f>
        <v>0</v>
      </c>
      <c r="E3953" s="18">
        <f>IFERROR(VLOOKUP(A3953,[1]Monitoramento_Base_somente_disp!$A:$J,7,FALSE),0)</f>
        <v>0</v>
      </c>
      <c r="F3953" s="18">
        <f>IFERROR(VLOOKUP(A3953,[1]Monitoramento_Base_somente_disp!$A:$J,8,FALSE),0)</f>
        <v>0</v>
      </c>
      <c r="G3953" s="18">
        <f>IFERROR(VLOOKUP(A3953,[1]Monitoramento_Base_somente_disp!$A:$J,9,FALSE),0)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IFERROR(VLOOKUP(A3954,[1]Monitoramento_Base_somente_disp!$A:$J,4,FALSE),0)</f>
        <v>0</v>
      </c>
      <c r="C3954" s="18">
        <f>IFERROR(VLOOKUP(A3954,[1]Monitoramento_Base_somente_disp!$A:$J,5,FALSE),0)</f>
        <v>0</v>
      </c>
      <c r="D3954" s="18">
        <f>IFERROR(VLOOKUP(A3954,[1]Monitoramento_Base_somente_disp!$A:$J,6,FALSE),0)</f>
        <v>0</v>
      </c>
      <c r="E3954" s="18">
        <f>IFERROR(VLOOKUP(A3954,[1]Monitoramento_Base_somente_disp!$A:$J,7,FALSE),0)</f>
        <v>0</v>
      </c>
      <c r="F3954" s="18">
        <f>IFERROR(VLOOKUP(A3954,[1]Monitoramento_Base_somente_disp!$A:$J,8,FALSE),0)</f>
        <v>0</v>
      </c>
      <c r="G3954" s="18">
        <f>IFERROR(VLOOKUP(A3954,[1]Monitoramento_Base_somente_disp!$A:$J,9,FALSE),0)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IFERROR(VLOOKUP(A3955,[1]Monitoramento_Base_somente_disp!$A:$J,4,FALSE),0)</f>
        <v>0</v>
      </c>
      <c r="C3955" s="18">
        <f>IFERROR(VLOOKUP(A3955,[1]Monitoramento_Base_somente_disp!$A:$J,5,FALSE),0)</f>
        <v>103175992</v>
      </c>
      <c r="D3955" s="18">
        <f>IFERROR(VLOOKUP(A3955,[1]Monitoramento_Base_somente_disp!$A:$J,6,FALSE),0)</f>
        <v>0</v>
      </c>
      <c r="E3955" s="18">
        <f>IFERROR(VLOOKUP(A3955,[1]Monitoramento_Base_somente_disp!$A:$J,7,FALSE),0)</f>
        <v>0</v>
      </c>
      <c r="F3955" s="18">
        <f>IFERROR(VLOOKUP(A3955,[1]Monitoramento_Base_somente_disp!$A:$J,8,FALSE),0)</f>
        <v>0</v>
      </c>
      <c r="G3955" s="18">
        <f>IFERROR(VLOOKUP(A3955,[1]Monitoramento_Base_somente_disp!$A:$J,9,FALSE),0)</f>
        <v>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Não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IFERROR(VLOOKUP(A3956,[1]Monitoramento_Base_somente_disp!$A:$J,4,FALSE),0)</f>
        <v>0</v>
      </c>
      <c r="C3956" s="18">
        <f>IFERROR(VLOOKUP(A3956,[1]Monitoramento_Base_somente_disp!$A:$J,5,FALSE),0)</f>
        <v>0</v>
      </c>
      <c r="D3956" s="18">
        <f>IFERROR(VLOOKUP(A3956,[1]Monitoramento_Base_somente_disp!$A:$J,6,FALSE),0)</f>
        <v>0</v>
      </c>
      <c r="E3956" s="18">
        <f>IFERROR(VLOOKUP(A3956,[1]Monitoramento_Base_somente_disp!$A:$J,7,FALSE),0)</f>
        <v>0</v>
      </c>
      <c r="F3956" s="18">
        <f>IFERROR(VLOOKUP(A3956,[1]Monitoramento_Base_somente_disp!$A:$J,8,FALSE),0)</f>
        <v>0</v>
      </c>
      <c r="G3956" s="18">
        <f>IFERROR(VLOOKUP(A3956,[1]Monitoramento_Base_somente_disp!$A:$J,9,FALSE),0)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0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IFERROR(VLOOKUP(A3957,[1]Monitoramento_Base_somente_disp!$A:$J,4,FALSE),0)</f>
        <v>0</v>
      </c>
      <c r="C3957" s="18">
        <f>IFERROR(VLOOKUP(A3957,[1]Monitoramento_Base_somente_disp!$A:$J,5,FALSE),0)</f>
        <v>0</v>
      </c>
      <c r="D3957" s="18">
        <f>IFERROR(VLOOKUP(A3957,[1]Monitoramento_Base_somente_disp!$A:$J,6,FALSE),0)</f>
        <v>0</v>
      </c>
      <c r="E3957" s="18">
        <f>IFERROR(VLOOKUP(A3957,[1]Monitoramento_Base_somente_disp!$A:$J,7,FALSE),0)</f>
        <v>0</v>
      </c>
      <c r="F3957" s="18">
        <f>IFERROR(VLOOKUP(A3957,[1]Monitoramento_Base_somente_disp!$A:$J,8,FALSE),0)</f>
        <v>0</v>
      </c>
      <c r="G3957" s="18">
        <f>IFERROR(VLOOKUP(A3957,[1]Monitoramento_Base_somente_disp!$A:$J,9,FALSE),0)</f>
        <v>0</v>
      </c>
      <c r="H3957" s="18">
        <f>IFERROR(VLOOKUP(A3957,[2]Sheet1!$A:$I,4,FALSE),0)</f>
        <v>0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Não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IFERROR(VLOOKUP(A3958,[1]Monitoramento_Base_somente_disp!$A:$J,4,FALSE),0)</f>
        <v>0</v>
      </c>
      <c r="C3958" s="18">
        <f>IFERROR(VLOOKUP(A3958,[1]Monitoramento_Base_somente_disp!$A:$J,5,FALSE),0)</f>
        <v>0</v>
      </c>
      <c r="D3958" s="18">
        <f>IFERROR(VLOOKUP(A3958,[1]Monitoramento_Base_somente_disp!$A:$J,6,FALSE),0)</f>
        <v>0</v>
      </c>
      <c r="E3958" s="18">
        <f>IFERROR(VLOOKUP(A3958,[1]Monitoramento_Base_somente_disp!$A:$J,7,FALSE),0)</f>
        <v>0</v>
      </c>
      <c r="F3958" s="18">
        <f>IFERROR(VLOOKUP(A3958,[1]Monitoramento_Base_somente_disp!$A:$J,8,FALSE),0)</f>
        <v>0</v>
      </c>
      <c r="G3958" s="18">
        <f>IFERROR(VLOOKUP(A3958,[1]Monitoramento_Base_somente_disp!$A:$J,9,FALSE),0)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Não</v>
      </c>
      <c r="U3958" s="18" t="str">
        <f t="shared" si="374"/>
        <v>Não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IFERROR(VLOOKUP(A3959,[1]Monitoramento_Base_somente_disp!$A:$J,4,FALSE),0)</f>
        <v>157584</v>
      </c>
      <c r="C3959" s="18">
        <f>IFERROR(VLOOKUP(A3959,[1]Monitoramento_Base_somente_disp!$A:$J,5,FALSE),0)</f>
        <v>20111442</v>
      </c>
      <c r="D3959" s="18">
        <f>IFERROR(VLOOKUP(A3959,[1]Monitoramento_Base_somente_disp!$A:$J,6,FALSE),0)</f>
        <v>0</v>
      </c>
      <c r="E3959" s="18">
        <f>IFERROR(VLOOKUP(A3959,[1]Monitoramento_Base_somente_disp!$A:$J,7,FALSE),0)</f>
        <v>0</v>
      </c>
      <c r="F3959" s="18">
        <f>IFERROR(VLOOKUP(A3959,[1]Monitoramento_Base_somente_disp!$A:$J,8,FALSE),0)</f>
        <v>0</v>
      </c>
      <c r="G3959" s="18">
        <f>IFERROR(VLOOKUP(A3959,[1]Monitoramento_Base_somente_disp!$A:$J,9,FALSE),0)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Não</v>
      </c>
      <c r="W3959" s="18" t="str">
        <f t="shared" si="376"/>
        <v>Não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IFERROR(VLOOKUP(A3960,[1]Monitoramento_Base_somente_disp!$A:$J,4,FALSE),0)</f>
        <v>0</v>
      </c>
      <c r="C3960" s="18">
        <f>IFERROR(VLOOKUP(A3960,[1]Monitoramento_Base_somente_disp!$A:$J,5,FALSE),0)</f>
        <v>0</v>
      </c>
      <c r="D3960" s="18">
        <f>IFERROR(VLOOKUP(A3960,[1]Monitoramento_Base_somente_disp!$A:$J,6,FALSE),0)</f>
        <v>0</v>
      </c>
      <c r="E3960" s="18">
        <f>IFERROR(VLOOKUP(A3960,[1]Monitoramento_Base_somente_disp!$A:$J,7,FALSE),0)</f>
        <v>0</v>
      </c>
      <c r="F3960" s="18">
        <f>IFERROR(VLOOKUP(A3960,[1]Monitoramento_Base_somente_disp!$A:$J,8,FALSE),0)</f>
        <v>0</v>
      </c>
      <c r="G3960" s="18">
        <f>IFERROR(VLOOKUP(A3960,[1]Monitoramento_Base_somente_disp!$A:$J,9,FALSE),0)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0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Não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IFERROR(VLOOKUP(A3961,[1]Monitoramento_Base_somente_disp!$A:$J,4,FALSE),0)</f>
        <v>0</v>
      </c>
      <c r="C3961" s="18">
        <f>IFERROR(VLOOKUP(A3961,[1]Monitoramento_Base_somente_disp!$A:$J,5,FALSE),0)</f>
        <v>0</v>
      </c>
      <c r="D3961" s="18">
        <f>IFERROR(VLOOKUP(A3961,[1]Monitoramento_Base_somente_disp!$A:$J,6,FALSE),0)</f>
        <v>0</v>
      </c>
      <c r="E3961" s="18">
        <f>IFERROR(VLOOKUP(A3961,[1]Monitoramento_Base_somente_disp!$A:$J,7,FALSE),0)</f>
        <v>0</v>
      </c>
      <c r="F3961" s="18">
        <f>IFERROR(VLOOKUP(A3961,[1]Monitoramento_Base_somente_disp!$A:$J,8,FALSE),0)</f>
        <v>0</v>
      </c>
      <c r="G3961" s="18">
        <f>IFERROR(VLOOKUP(A3961,[1]Monitoramento_Base_somente_disp!$A:$J,9,FALSE),0)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69308</v>
      </c>
      <c r="O3961" s="18">
        <f>IFERROR(VLOOKUP(A3961,[3]Sheet1!$A:$G,5,FALSE),0)</f>
        <v>0</v>
      </c>
      <c r="P3961" s="18">
        <f>IFERROR(VLOOKUP(A3961,[3]Sheet1!$A:$G,6,FALSE),0)</f>
        <v>0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Não</v>
      </c>
      <c r="V3961" s="18" t="str">
        <f t="shared" si="375"/>
        <v>Não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IFERROR(VLOOKUP(A3962,[1]Monitoramento_Base_somente_disp!$A:$J,4,FALSE),0)</f>
        <v>0</v>
      </c>
      <c r="C3962" s="18">
        <f>IFERROR(VLOOKUP(A3962,[1]Monitoramento_Base_somente_disp!$A:$J,5,FALSE),0)</f>
        <v>61584353</v>
      </c>
      <c r="D3962" s="18">
        <f>IFERROR(VLOOKUP(A3962,[1]Monitoramento_Base_somente_disp!$A:$J,6,FALSE),0)</f>
        <v>0</v>
      </c>
      <c r="E3962" s="18">
        <f>IFERROR(VLOOKUP(A3962,[1]Monitoramento_Base_somente_disp!$A:$J,7,FALSE),0)</f>
        <v>0</v>
      </c>
      <c r="F3962" s="18">
        <f>IFERROR(VLOOKUP(A3962,[1]Monitoramento_Base_somente_disp!$A:$J,8,FALSE),0)</f>
        <v>0</v>
      </c>
      <c r="G3962" s="18">
        <f>IFERROR(VLOOKUP(A3962,[1]Monitoramento_Base_somente_disp!$A:$J,9,FALSE),0)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Não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IFERROR(VLOOKUP(A3963,[1]Monitoramento_Base_somente_disp!$A:$J,4,FALSE),0)</f>
        <v>0</v>
      </c>
      <c r="C3963" s="18">
        <f>IFERROR(VLOOKUP(A3963,[1]Monitoramento_Base_somente_disp!$A:$J,5,FALSE),0)</f>
        <v>0</v>
      </c>
      <c r="D3963" s="18">
        <f>IFERROR(VLOOKUP(A3963,[1]Monitoramento_Base_somente_disp!$A:$J,6,FALSE),0)</f>
        <v>0</v>
      </c>
      <c r="E3963" s="18">
        <f>IFERROR(VLOOKUP(A3963,[1]Monitoramento_Base_somente_disp!$A:$J,7,FALSE),0)</f>
        <v>0</v>
      </c>
      <c r="F3963" s="18">
        <f>IFERROR(VLOOKUP(A3963,[1]Monitoramento_Base_somente_disp!$A:$J,8,FALSE),0)</f>
        <v>0</v>
      </c>
      <c r="G3963" s="18">
        <f>IFERROR(VLOOKUP(A3963,[1]Monitoramento_Base_somente_disp!$A:$J,9,FALSE),0)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IFERROR(VLOOKUP(A3964,[1]Monitoramento_Base_somente_disp!$A:$J,4,FALSE),0)</f>
        <v>85845</v>
      </c>
      <c r="C3964" s="18">
        <f>IFERROR(VLOOKUP(A3964,[1]Monitoramento_Base_somente_disp!$A:$J,5,FALSE),0)</f>
        <v>84560380</v>
      </c>
      <c r="D3964" s="18">
        <f>IFERROR(VLOOKUP(A3964,[1]Monitoramento_Base_somente_disp!$A:$J,6,FALSE),0)</f>
        <v>0</v>
      </c>
      <c r="E3964" s="18">
        <f>IFERROR(VLOOKUP(A3964,[1]Monitoramento_Base_somente_disp!$A:$J,7,FALSE),0)</f>
        <v>0</v>
      </c>
      <c r="F3964" s="18">
        <f>IFERROR(VLOOKUP(A3964,[1]Monitoramento_Base_somente_disp!$A:$J,8,FALSE),0)</f>
        <v>0</v>
      </c>
      <c r="G3964" s="18">
        <f>IFERROR(VLOOKUP(A3964,[1]Monitoramento_Base_somente_disp!$A:$J,9,FALSE),0)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Não</v>
      </c>
      <c r="W3964" s="18" t="str">
        <f t="shared" si="376"/>
        <v>Não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IFERROR(VLOOKUP(A3965,[1]Monitoramento_Base_somente_disp!$A:$J,4,FALSE),0)</f>
        <v>0</v>
      </c>
      <c r="C3965" s="18">
        <f>IFERROR(VLOOKUP(A3965,[1]Monitoramento_Base_somente_disp!$A:$J,5,FALSE),0)</f>
        <v>0</v>
      </c>
      <c r="D3965" s="18">
        <f>IFERROR(VLOOKUP(A3965,[1]Monitoramento_Base_somente_disp!$A:$J,6,FALSE),0)</f>
        <v>0</v>
      </c>
      <c r="E3965" s="18">
        <f>IFERROR(VLOOKUP(A3965,[1]Monitoramento_Base_somente_disp!$A:$J,7,FALSE),0)</f>
        <v>0</v>
      </c>
      <c r="F3965" s="18">
        <f>IFERROR(VLOOKUP(A3965,[1]Monitoramento_Base_somente_disp!$A:$J,8,FALSE),0)</f>
        <v>0</v>
      </c>
      <c r="G3965" s="18">
        <f>IFERROR(VLOOKUP(A3965,[1]Monitoramento_Base_somente_disp!$A:$J,9,FALSE),0)</f>
        <v>0</v>
      </c>
      <c r="H3965" s="18">
        <f>IFERROR(VLOOKUP(A3965,[2]Sheet1!$A:$I,4,FALSE),0)</f>
        <v>130857</v>
      </c>
      <c r="I3965" s="18">
        <f>IFERROR(VLOOKUP(A3965,[2]Sheet1!$A:$I,5,FALSE),0)</f>
        <v>55176634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IFERROR(VLOOKUP(A3966,[1]Monitoramento_Base_somente_disp!$A:$J,4,FALSE),0)</f>
        <v>232144</v>
      </c>
      <c r="C3966" s="18">
        <f>IFERROR(VLOOKUP(A3966,[1]Monitoramento_Base_somente_disp!$A:$J,5,FALSE),0)</f>
        <v>45535731</v>
      </c>
      <c r="D3966" s="18">
        <f>IFERROR(VLOOKUP(A3966,[1]Monitoramento_Base_somente_disp!$A:$J,6,FALSE),0)</f>
        <v>0</v>
      </c>
      <c r="E3966" s="18">
        <f>IFERROR(VLOOKUP(A3966,[1]Monitoramento_Base_somente_disp!$A:$J,7,FALSE),0)</f>
        <v>0</v>
      </c>
      <c r="F3966" s="18">
        <f>IFERROR(VLOOKUP(A3966,[1]Monitoramento_Base_somente_disp!$A:$J,8,FALSE),0)</f>
        <v>0</v>
      </c>
      <c r="G3966" s="18">
        <f>IFERROR(VLOOKUP(A3966,[1]Monitoramento_Base_somente_disp!$A:$J,9,FALSE),0)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Não</v>
      </c>
      <c r="W3966" s="18" t="str">
        <f t="shared" si="376"/>
        <v>Não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>
        <f>IFERROR(VLOOKUP(A3967,[1]Monitoramento_Base_somente_disp!$A:$J,4,FALSE),0)</f>
        <v>153860</v>
      </c>
      <c r="C3967" s="18">
        <f>IFERROR(VLOOKUP(A3967,[1]Monitoramento_Base_somente_disp!$A:$J,5,FALSE),0)</f>
        <v>23327604</v>
      </c>
      <c r="D3967" s="18">
        <f>IFERROR(VLOOKUP(A3967,[1]Monitoramento_Base_somente_disp!$A:$J,6,FALSE),0)</f>
        <v>0</v>
      </c>
      <c r="E3967" s="18">
        <f>IFERROR(VLOOKUP(A3967,[1]Monitoramento_Base_somente_disp!$A:$J,7,FALSE),0)</f>
        <v>0</v>
      </c>
      <c r="F3967" s="18">
        <f>IFERROR(VLOOKUP(A3967,[1]Monitoramento_Base_somente_disp!$A:$J,8,FALSE),0)</f>
        <v>0</v>
      </c>
      <c r="G3967" s="18">
        <f>IFERROR(VLOOKUP(A3967,[1]Monitoramento_Base_somente_disp!$A:$J,9,FALSE),0)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Não</v>
      </c>
      <c r="W3967" s="18" t="str">
        <f t="shared" si="376"/>
        <v>Não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>
        <f>IFERROR(VLOOKUP(A3968,[1]Monitoramento_Base_somente_disp!$A:$J,4,FALSE),0)</f>
        <v>90567</v>
      </c>
      <c r="C3968" s="18">
        <f>IFERROR(VLOOKUP(A3968,[1]Monitoramento_Base_somente_disp!$A:$J,5,FALSE),0)</f>
        <v>16832455</v>
      </c>
      <c r="D3968" s="18">
        <f>IFERROR(VLOOKUP(A3968,[1]Monitoramento_Base_somente_disp!$A:$J,6,FALSE),0)</f>
        <v>0</v>
      </c>
      <c r="E3968" s="18">
        <f>IFERROR(VLOOKUP(A3968,[1]Monitoramento_Base_somente_disp!$A:$J,7,FALSE),0)</f>
        <v>0</v>
      </c>
      <c r="F3968" s="18">
        <f>IFERROR(VLOOKUP(A3968,[1]Monitoramento_Base_somente_disp!$A:$J,8,FALSE),0)</f>
        <v>0</v>
      </c>
      <c r="G3968" s="18">
        <f>IFERROR(VLOOKUP(A3968,[1]Monitoramento_Base_somente_disp!$A:$J,9,FALSE),0)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Não</v>
      </c>
      <c r="W3968" s="18" t="str">
        <f t="shared" si="376"/>
        <v>Não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IFERROR(VLOOKUP(A3969,[1]Monitoramento_Base_somente_disp!$A:$J,4,FALSE),0)</f>
        <v>0</v>
      </c>
      <c r="C3969" s="18">
        <f>IFERROR(VLOOKUP(A3969,[1]Monitoramento_Base_somente_disp!$A:$J,5,FALSE),0)</f>
        <v>0</v>
      </c>
      <c r="D3969" s="18">
        <f>IFERROR(VLOOKUP(A3969,[1]Monitoramento_Base_somente_disp!$A:$J,6,FALSE),0)</f>
        <v>0</v>
      </c>
      <c r="E3969" s="18">
        <f>IFERROR(VLOOKUP(A3969,[1]Monitoramento_Base_somente_disp!$A:$J,7,FALSE),0)</f>
        <v>0</v>
      </c>
      <c r="F3969" s="18">
        <f>IFERROR(VLOOKUP(A3969,[1]Monitoramento_Base_somente_disp!$A:$J,8,FALSE),0)</f>
        <v>0</v>
      </c>
      <c r="G3969" s="18">
        <f>IFERROR(VLOOKUP(A3969,[1]Monitoramento_Base_somente_disp!$A:$J,9,FALSE),0)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IFERROR(VLOOKUP(A3970,[1]Monitoramento_Base_somente_disp!$A:$J,4,FALSE),0)</f>
        <v>0</v>
      </c>
      <c r="C3970" s="18">
        <f>IFERROR(VLOOKUP(A3970,[1]Monitoramento_Base_somente_disp!$A:$J,5,FALSE),0)</f>
        <v>1853255</v>
      </c>
      <c r="D3970" s="18">
        <f>IFERROR(VLOOKUP(A3970,[1]Monitoramento_Base_somente_disp!$A:$J,6,FALSE),0)</f>
        <v>0</v>
      </c>
      <c r="E3970" s="18">
        <f>IFERROR(VLOOKUP(A3970,[1]Monitoramento_Base_somente_disp!$A:$J,7,FALSE),0)</f>
        <v>0</v>
      </c>
      <c r="F3970" s="18">
        <f>IFERROR(VLOOKUP(A3970,[1]Monitoramento_Base_somente_disp!$A:$J,8,FALSE),0)</f>
        <v>0</v>
      </c>
      <c r="G3970" s="18">
        <f>IFERROR(VLOOKUP(A3970,[1]Monitoramento_Base_somente_disp!$A:$J,9,FALSE),0)</f>
        <v>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Não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IFERROR(VLOOKUP(A3971,[1]Monitoramento_Base_somente_disp!$A:$J,4,FALSE),0)</f>
        <v>0</v>
      </c>
      <c r="C3971" s="18">
        <f>IFERROR(VLOOKUP(A3971,[1]Monitoramento_Base_somente_disp!$A:$J,5,FALSE),0)</f>
        <v>0</v>
      </c>
      <c r="D3971" s="18">
        <f>IFERROR(VLOOKUP(A3971,[1]Monitoramento_Base_somente_disp!$A:$J,6,FALSE),0)</f>
        <v>0</v>
      </c>
      <c r="E3971" s="18">
        <f>IFERROR(VLOOKUP(A3971,[1]Monitoramento_Base_somente_disp!$A:$J,7,FALSE),0)</f>
        <v>0</v>
      </c>
      <c r="F3971" s="18">
        <f>IFERROR(VLOOKUP(A3971,[1]Monitoramento_Base_somente_disp!$A:$J,8,FALSE),0)</f>
        <v>0</v>
      </c>
      <c r="G3971" s="18">
        <f>IFERROR(VLOOKUP(A3971,[1]Monitoramento_Base_somente_disp!$A:$J,9,FALSE),0)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488594</v>
      </c>
      <c r="O3971" s="18">
        <f>IFERROR(VLOOKUP(A3971,[3]Sheet1!$A:$G,5,FALSE),0)</f>
        <v>0</v>
      </c>
      <c r="P3971" s="18">
        <f>IFERROR(VLOOKUP(A3971,[3]Sheet1!$A:$G,6,FALSE),0)</f>
        <v>0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Não</v>
      </c>
      <c r="V3971" s="18" t="str">
        <f t="shared" si="375"/>
        <v>Não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IFERROR(VLOOKUP(A3972,[1]Monitoramento_Base_somente_disp!$A:$J,4,FALSE),0)</f>
        <v>0</v>
      </c>
      <c r="C3972" s="18">
        <f>IFERROR(VLOOKUP(A3972,[1]Monitoramento_Base_somente_disp!$A:$J,5,FALSE),0)</f>
        <v>0</v>
      </c>
      <c r="D3972" s="18">
        <f>IFERROR(VLOOKUP(A3972,[1]Monitoramento_Base_somente_disp!$A:$J,6,FALSE),0)</f>
        <v>0</v>
      </c>
      <c r="E3972" s="18">
        <f>IFERROR(VLOOKUP(A3972,[1]Monitoramento_Base_somente_disp!$A:$J,7,FALSE),0)</f>
        <v>0</v>
      </c>
      <c r="F3972" s="18">
        <f>IFERROR(VLOOKUP(A3972,[1]Monitoramento_Base_somente_disp!$A:$J,8,FALSE),0)</f>
        <v>0</v>
      </c>
      <c r="G3972" s="18">
        <f>IFERROR(VLOOKUP(A3972,[1]Monitoramento_Base_somente_disp!$A:$J,9,FALSE),0)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IFERROR(VLOOKUP(A3973,[1]Monitoramento_Base_somente_disp!$A:$J,4,FALSE),0)</f>
        <v>412671</v>
      </c>
      <c r="C3973" s="18">
        <f>IFERROR(VLOOKUP(A3973,[1]Monitoramento_Base_somente_disp!$A:$J,5,FALSE),0)</f>
        <v>88994595</v>
      </c>
      <c r="D3973" s="18">
        <f>IFERROR(VLOOKUP(A3973,[1]Monitoramento_Base_somente_disp!$A:$J,6,FALSE),0)</f>
        <v>0</v>
      </c>
      <c r="E3973" s="18">
        <f>IFERROR(VLOOKUP(A3973,[1]Monitoramento_Base_somente_disp!$A:$J,7,FALSE),0)</f>
        <v>0</v>
      </c>
      <c r="F3973" s="18">
        <f>IFERROR(VLOOKUP(A3973,[1]Monitoramento_Base_somente_disp!$A:$J,8,FALSE),0)</f>
        <v>0</v>
      </c>
      <c r="G3973" s="18">
        <f>IFERROR(VLOOKUP(A3973,[1]Monitoramento_Base_somente_disp!$A:$J,9,FALSE),0)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Não</v>
      </c>
      <c r="W3973" s="18" t="str">
        <f t="shared" si="376"/>
        <v>Não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IFERROR(VLOOKUP(A3974,[1]Monitoramento_Base_somente_disp!$A:$J,4,FALSE),0)</f>
        <v>0</v>
      </c>
      <c r="C3974" s="18">
        <f>IFERROR(VLOOKUP(A3974,[1]Monitoramento_Base_somente_disp!$A:$J,5,FALSE),0)</f>
        <v>0</v>
      </c>
      <c r="D3974" s="18">
        <f>IFERROR(VLOOKUP(A3974,[1]Monitoramento_Base_somente_disp!$A:$J,6,FALSE),0)</f>
        <v>0</v>
      </c>
      <c r="E3974" s="18">
        <f>IFERROR(VLOOKUP(A3974,[1]Monitoramento_Base_somente_disp!$A:$J,7,FALSE),0)</f>
        <v>0</v>
      </c>
      <c r="F3974" s="18">
        <f>IFERROR(VLOOKUP(A3974,[1]Monitoramento_Base_somente_disp!$A:$J,8,FALSE),0)</f>
        <v>0</v>
      </c>
      <c r="G3974" s="18">
        <f>IFERROR(VLOOKUP(A3974,[1]Monitoramento_Base_somente_disp!$A:$J,9,FALSE),0)</f>
        <v>0</v>
      </c>
      <c r="H3974" s="18">
        <f>IFERROR(VLOOKUP(A3974,[2]Sheet1!$A:$I,4,FALSE),0)</f>
        <v>39973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IFERROR(VLOOKUP(A3975,[1]Monitoramento_Base_somente_disp!$A:$J,4,FALSE),0)</f>
        <v>0</v>
      </c>
      <c r="C3975" s="18">
        <f>IFERROR(VLOOKUP(A3975,[1]Monitoramento_Base_somente_disp!$A:$J,5,FALSE),0)</f>
        <v>0</v>
      </c>
      <c r="D3975" s="18">
        <f>IFERROR(VLOOKUP(A3975,[1]Monitoramento_Base_somente_disp!$A:$J,6,FALSE),0)</f>
        <v>0</v>
      </c>
      <c r="E3975" s="18">
        <f>IFERROR(VLOOKUP(A3975,[1]Monitoramento_Base_somente_disp!$A:$J,7,FALSE),0)</f>
        <v>0</v>
      </c>
      <c r="F3975" s="18">
        <f>IFERROR(VLOOKUP(A3975,[1]Monitoramento_Base_somente_disp!$A:$J,8,FALSE),0)</f>
        <v>0</v>
      </c>
      <c r="G3975" s="18">
        <f>IFERROR(VLOOKUP(A3975,[1]Monitoramento_Base_somente_disp!$A:$J,9,FALSE),0)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19325</v>
      </c>
      <c r="O3975" s="18">
        <f>IFERROR(VLOOKUP(A3975,[3]Sheet1!$A:$G,5,FALSE),0)</f>
        <v>0</v>
      </c>
      <c r="P3975" s="18">
        <f>IFERROR(VLOOKUP(A3975,[3]Sheet1!$A:$G,6,FALSE),0)</f>
        <v>0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Não</v>
      </c>
      <c r="V3975" s="18" t="str">
        <f t="shared" si="375"/>
        <v>Não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IFERROR(VLOOKUP(A3976,[1]Monitoramento_Base_somente_disp!$A:$J,4,FALSE),0)</f>
        <v>0</v>
      </c>
      <c r="C3976" s="18">
        <f>IFERROR(VLOOKUP(A3976,[1]Monitoramento_Base_somente_disp!$A:$J,5,FALSE),0)</f>
        <v>11951272</v>
      </c>
      <c r="D3976" s="18">
        <f>IFERROR(VLOOKUP(A3976,[1]Monitoramento_Base_somente_disp!$A:$J,6,FALSE),0)</f>
        <v>0</v>
      </c>
      <c r="E3976" s="18">
        <f>IFERROR(VLOOKUP(A3976,[1]Monitoramento_Base_somente_disp!$A:$J,7,FALSE),0)</f>
        <v>0</v>
      </c>
      <c r="F3976" s="18">
        <f>IFERROR(VLOOKUP(A3976,[1]Monitoramento_Base_somente_disp!$A:$J,8,FALSE),0)</f>
        <v>0</v>
      </c>
      <c r="G3976" s="18">
        <f>IFERROR(VLOOKUP(A3976,[1]Monitoramento_Base_somente_disp!$A:$J,9,FALSE),0)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Não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>
        <f>IFERROR(VLOOKUP(A3977,[1]Monitoramento_Base_somente_disp!$A:$J,4,FALSE),0)</f>
        <v>35525</v>
      </c>
      <c r="C3977" s="18">
        <f>IFERROR(VLOOKUP(A3977,[1]Monitoramento_Base_somente_disp!$A:$J,5,FALSE),0)</f>
        <v>12942354</v>
      </c>
      <c r="D3977" s="18">
        <f>IFERROR(VLOOKUP(A3977,[1]Monitoramento_Base_somente_disp!$A:$J,6,FALSE),0)</f>
        <v>0</v>
      </c>
      <c r="E3977" s="18">
        <f>IFERROR(VLOOKUP(A3977,[1]Monitoramento_Base_somente_disp!$A:$J,7,FALSE),0)</f>
        <v>0</v>
      </c>
      <c r="F3977" s="18">
        <f>IFERROR(VLOOKUP(A3977,[1]Monitoramento_Base_somente_disp!$A:$J,8,FALSE),0)</f>
        <v>0</v>
      </c>
      <c r="G3977" s="18">
        <f>IFERROR(VLOOKUP(A3977,[1]Monitoramento_Base_somente_disp!$A:$J,9,FALSE),0)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Não</v>
      </c>
      <c r="W3977" s="18" t="str">
        <f t="shared" si="376"/>
        <v>Não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IFERROR(VLOOKUP(A3978,[1]Monitoramento_Base_somente_disp!$A:$J,4,FALSE),0)</f>
        <v>0</v>
      </c>
      <c r="C3978" s="18">
        <f>IFERROR(VLOOKUP(A3978,[1]Monitoramento_Base_somente_disp!$A:$J,5,FALSE),0)</f>
        <v>0</v>
      </c>
      <c r="D3978" s="18">
        <f>IFERROR(VLOOKUP(A3978,[1]Monitoramento_Base_somente_disp!$A:$J,6,FALSE),0)</f>
        <v>0</v>
      </c>
      <c r="E3978" s="18">
        <f>IFERROR(VLOOKUP(A3978,[1]Monitoramento_Base_somente_disp!$A:$J,7,FALSE),0)</f>
        <v>0</v>
      </c>
      <c r="F3978" s="18">
        <f>IFERROR(VLOOKUP(A3978,[1]Monitoramento_Base_somente_disp!$A:$J,8,FALSE),0)</f>
        <v>0</v>
      </c>
      <c r="G3978" s="18">
        <f>IFERROR(VLOOKUP(A3978,[1]Monitoramento_Base_somente_disp!$A:$J,9,FALSE),0)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IFERROR(VLOOKUP(A3979,[1]Monitoramento_Base_somente_disp!$A:$J,4,FALSE),0)</f>
        <v>35922</v>
      </c>
      <c r="C3979" s="18">
        <f>IFERROR(VLOOKUP(A3979,[1]Monitoramento_Base_somente_disp!$A:$J,5,FALSE),0)</f>
        <v>60506578</v>
      </c>
      <c r="D3979" s="18">
        <f>IFERROR(VLOOKUP(A3979,[1]Monitoramento_Base_somente_disp!$A:$J,6,FALSE),0)</f>
        <v>0</v>
      </c>
      <c r="E3979" s="18">
        <f>IFERROR(VLOOKUP(A3979,[1]Monitoramento_Base_somente_disp!$A:$J,7,FALSE),0)</f>
        <v>0</v>
      </c>
      <c r="F3979" s="18">
        <f>IFERROR(VLOOKUP(A3979,[1]Monitoramento_Base_somente_disp!$A:$J,8,FALSE),0)</f>
        <v>0</v>
      </c>
      <c r="G3979" s="18">
        <f>IFERROR(VLOOKUP(A3979,[1]Monitoramento_Base_somente_disp!$A:$J,9,FALSE),0)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Não</v>
      </c>
      <c r="W3979" s="18" t="str">
        <f t="shared" si="376"/>
        <v>Não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IFERROR(VLOOKUP(A3980,[1]Monitoramento_Base_somente_disp!$A:$J,4,FALSE),0)</f>
        <v>0</v>
      </c>
      <c r="C3980" s="18">
        <f>IFERROR(VLOOKUP(A3980,[1]Monitoramento_Base_somente_disp!$A:$J,5,FALSE),0)</f>
        <v>0</v>
      </c>
      <c r="D3980" s="18">
        <f>IFERROR(VLOOKUP(A3980,[1]Monitoramento_Base_somente_disp!$A:$J,6,FALSE),0)</f>
        <v>0</v>
      </c>
      <c r="E3980" s="18">
        <f>IFERROR(VLOOKUP(A3980,[1]Monitoramento_Base_somente_disp!$A:$J,7,FALSE),0)</f>
        <v>0</v>
      </c>
      <c r="F3980" s="18">
        <f>IFERROR(VLOOKUP(A3980,[1]Monitoramento_Base_somente_disp!$A:$J,8,FALSE),0)</f>
        <v>0</v>
      </c>
      <c r="G3980" s="18">
        <f>IFERROR(VLOOKUP(A3980,[1]Monitoramento_Base_somente_disp!$A:$J,9,FALSE),0)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IFERROR(VLOOKUP(A3981,[1]Monitoramento_Base_somente_disp!$A:$J,4,FALSE),0)</f>
        <v>0</v>
      </c>
      <c r="C3981" s="18">
        <f>IFERROR(VLOOKUP(A3981,[1]Monitoramento_Base_somente_disp!$A:$J,5,FALSE),0)</f>
        <v>0</v>
      </c>
      <c r="D3981" s="18">
        <f>IFERROR(VLOOKUP(A3981,[1]Monitoramento_Base_somente_disp!$A:$J,6,FALSE),0)</f>
        <v>0</v>
      </c>
      <c r="E3981" s="18">
        <f>IFERROR(VLOOKUP(A3981,[1]Monitoramento_Base_somente_disp!$A:$J,7,FALSE),0)</f>
        <v>0</v>
      </c>
      <c r="F3981" s="18">
        <f>IFERROR(VLOOKUP(A3981,[1]Monitoramento_Base_somente_disp!$A:$J,8,FALSE),0)</f>
        <v>0</v>
      </c>
      <c r="G3981" s="18">
        <f>IFERROR(VLOOKUP(A3981,[1]Monitoramento_Base_somente_disp!$A:$J,9,FALSE),0)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IFERROR(VLOOKUP(A3982,[1]Monitoramento_Base_somente_disp!$A:$J,4,FALSE),0)</f>
        <v>0</v>
      </c>
      <c r="C3982" s="18">
        <f>IFERROR(VLOOKUP(A3982,[1]Monitoramento_Base_somente_disp!$A:$J,5,FALSE),0)</f>
        <v>0</v>
      </c>
      <c r="D3982" s="18">
        <f>IFERROR(VLOOKUP(A3982,[1]Monitoramento_Base_somente_disp!$A:$J,6,FALSE),0)</f>
        <v>0</v>
      </c>
      <c r="E3982" s="18">
        <f>IFERROR(VLOOKUP(A3982,[1]Monitoramento_Base_somente_disp!$A:$J,7,FALSE),0)</f>
        <v>0</v>
      </c>
      <c r="F3982" s="18">
        <f>IFERROR(VLOOKUP(A3982,[1]Monitoramento_Base_somente_disp!$A:$J,8,FALSE),0)</f>
        <v>0</v>
      </c>
      <c r="G3982" s="18">
        <f>IFERROR(VLOOKUP(A3982,[1]Monitoramento_Base_somente_disp!$A:$J,9,FALSE),0)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IFERROR(VLOOKUP(A3983,[1]Monitoramento_Base_somente_disp!$A:$J,4,FALSE),0)</f>
        <v>0</v>
      </c>
      <c r="C3983" s="18">
        <f>IFERROR(VLOOKUP(A3983,[1]Monitoramento_Base_somente_disp!$A:$J,5,FALSE),0)</f>
        <v>0</v>
      </c>
      <c r="D3983" s="18">
        <f>IFERROR(VLOOKUP(A3983,[1]Monitoramento_Base_somente_disp!$A:$J,6,FALSE),0)</f>
        <v>0</v>
      </c>
      <c r="E3983" s="18">
        <f>IFERROR(VLOOKUP(A3983,[1]Monitoramento_Base_somente_disp!$A:$J,7,FALSE),0)</f>
        <v>0</v>
      </c>
      <c r="F3983" s="18">
        <f>IFERROR(VLOOKUP(A3983,[1]Monitoramento_Base_somente_disp!$A:$J,8,FALSE),0)</f>
        <v>0</v>
      </c>
      <c r="G3983" s="18">
        <f>IFERROR(VLOOKUP(A3983,[1]Monitoramento_Base_somente_disp!$A:$J,9,FALSE),0)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0</v>
      </c>
      <c r="O3983" s="18">
        <f>IFERROR(VLOOKUP(A3983,[3]Sheet1!$A:$G,5,FALSE),0)</f>
        <v>0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Não</v>
      </c>
      <c r="U3983" s="18" t="str">
        <f t="shared" si="374"/>
        <v>Não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IFERROR(VLOOKUP(A3984,[1]Monitoramento_Base_somente_disp!$A:$J,4,FALSE),0)</f>
        <v>0</v>
      </c>
      <c r="C3984" s="18">
        <f>IFERROR(VLOOKUP(A3984,[1]Monitoramento_Base_somente_disp!$A:$J,5,FALSE),0)</f>
        <v>0</v>
      </c>
      <c r="D3984" s="18">
        <f>IFERROR(VLOOKUP(A3984,[1]Monitoramento_Base_somente_disp!$A:$J,6,FALSE),0)</f>
        <v>0</v>
      </c>
      <c r="E3984" s="18">
        <f>IFERROR(VLOOKUP(A3984,[1]Monitoramento_Base_somente_disp!$A:$J,7,FALSE),0)</f>
        <v>0</v>
      </c>
      <c r="F3984" s="18">
        <f>IFERROR(VLOOKUP(A3984,[1]Monitoramento_Base_somente_disp!$A:$J,8,FALSE),0)</f>
        <v>0</v>
      </c>
      <c r="G3984" s="18">
        <f>IFERROR(VLOOKUP(A3984,[1]Monitoramento_Base_somente_disp!$A:$J,9,FALSE),0)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IFERROR(VLOOKUP(A3985,[1]Monitoramento_Base_somente_disp!$A:$J,4,FALSE),0)</f>
        <v>0</v>
      </c>
      <c r="C3985" s="18">
        <f>IFERROR(VLOOKUP(A3985,[1]Monitoramento_Base_somente_disp!$A:$J,5,FALSE),0)</f>
        <v>11986428</v>
      </c>
      <c r="D3985" s="18">
        <f>IFERROR(VLOOKUP(A3985,[1]Monitoramento_Base_somente_disp!$A:$J,6,FALSE),0)</f>
        <v>0</v>
      </c>
      <c r="E3985" s="18">
        <f>IFERROR(VLOOKUP(A3985,[1]Monitoramento_Base_somente_disp!$A:$J,7,FALSE),0)</f>
        <v>0</v>
      </c>
      <c r="F3985" s="18">
        <f>IFERROR(VLOOKUP(A3985,[1]Monitoramento_Base_somente_disp!$A:$J,8,FALSE),0)</f>
        <v>0</v>
      </c>
      <c r="G3985" s="18">
        <f>IFERROR(VLOOKUP(A3985,[1]Monitoramento_Base_somente_disp!$A:$J,9,FALSE),0)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0</v>
      </c>
      <c r="O3985" s="18">
        <f>IFERROR(VLOOKUP(A3985,[3]Sheet1!$A:$G,5,FALSE),0)</f>
        <v>0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Não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Não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IFERROR(VLOOKUP(A3986,[1]Monitoramento_Base_somente_disp!$A:$J,4,FALSE),0)</f>
        <v>0</v>
      </c>
      <c r="C3986" s="18">
        <f>IFERROR(VLOOKUP(A3986,[1]Monitoramento_Base_somente_disp!$A:$J,5,FALSE),0)</f>
        <v>0</v>
      </c>
      <c r="D3986" s="18">
        <f>IFERROR(VLOOKUP(A3986,[1]Monitoramento_Base_somente_disp!$A:$J,6,FALSE),0)</f>
        <v>0</v>
      </c>
      <c r="E3986" s="18">
        <f>IFERROR(VLOOKUP(A3986,[1]Monitoramento_Base_somente_disp!$A:$J,7,FALSE),0)</f>
        <v>0</v>
      </c>
      <c r="F3986" s="18">
        <f>IFERROR(VLOOKUP(A3986,[1]Monitoramento_Base_somente_disp!$A:$J,8,FALSE),0)</f>
        <v>0</v>
      </c>
      <c r="G3986" s="18">
        <f>IFERROR(VLOOKUP(A3986,[1]Monitoramento_Base_somente_disp!$A:$J,9,FALSE),0)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0</v>
      </c>
      <c r="O3986" s="18">
        <f>IFERROR(VLOOKUP(A3986,[3]Sheet1!$A:$G,5,FALSE),0)</f>
        <v>0</v>
      </c>
      <c r="P3986" s="18">
        <f>IFERROR(VLOOKUP(A3986,[3]Sheet1!$A:$G,6,FALSE),0)</f>
        <v>0</v>
      </c>
      <c r="Q3986" s="18">
        <f>IFERROR(VLOOKUP(A3986,[3]Sheet1!$A:$G,7,FALSE),0)</f>
        <v>0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Não</v>
      </c>
      <c r="U3986" s="18" t="str">
        <f t="shared" si="374"/>
        <v>Não</v>
      </c>
      <c r="V3986" s="18" t="str">
        <f t="shared" si="375"/>
        <v>Não</v>
      </c>
      <c r="W3986" s="18" t="str">
        <f t="shared" si="376"/>
        <v>Não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IFERROR(VLOOKUP(A3987,[1]Monitoramento_Base_somente_disp!$A:$J,4,FALSE),0)</f>
        <v>0</v>
      </c>
      <c r="C3987" s="18">
        <f>IFERROR(VLOOKUP(A3987,[1]Monitoramento_Base_somente_disp!$A:$J,5,FALSE),0)</f>
        <v>0</v>
      </c>
      <c r="D3987" s="18">
        <f>IFERROR(VLOOKUP(A3987,[1]Monitoramento_Base_somente_disp!$A:$J,6,FALSE),0)</f>
        <v>0</v>
      </c>
      <c r="E3987" s="18">
        <f>IFERROR(VLOOKUP(A3987,[1]Monitoramento_Base_somente_disp!$A:$J,7,FALSE),0)</f>
        <v>0</v>
      </c>
      <c r="F3987" s="18">
        <f>IFERROR(VLOOKUP(A3987,[1]Monitoramento_Base_somente_disp!$A:$J,8,FALSE),0)</f>
        <v>0</v>
      </c>
      <c r="G3987" s="18">
        <f>IFERROR(VLOOKUP(A3987,[1]Monitoramento_Base_somente_disp!$A:$J,9,FALSE),0)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0</v>
      </c>
      <c r="O3987" s="18">
        <f>IFERROR(VLOOKUP(A3987,[3]Sheet1!$A:$G,5,FALSE),0)</f>
        <v>0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Não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IFERROR(VLOOKUP(A3988,[1]Monitoramento_Base_somente_disp!$A:$J,4,FALSE),0)</f>
        <v>156079</v>
      </c>
      <c r="C3988" s="18">
        <f>IFERROR(VLOOKUP(A3988,[1]Monitoramento_Base_somente_disp!$A:$J,5,FALSE),0)</f>
        <v>34763988</v>
      </c>
      <c r="D3988" s="18">
        <f>IFERROR(VLOOKUP(A3988,[1]Monitoramento_Base_somente_disp!$A:$J,6,FALSE),0)</f>
        <v>0</v>
      </c>
      <c r="E3988" s="18">
        <f>IFERROR(VLOOKUP(A3988,[1]Monitoramento_Base_somente_disp!$A:$J,7,FALSE),0)</f>
        <v>0</v>
      </c>
      <c r="F3988" s="18">
        <f>IFERROR(VLOOKUP(A3988,[1]Monitoramento_Base_somente_disp!$A:$J,8,FALSE),0)</f>
        <v>0</v>
      </c>
      <c r="G3988" s="18">
        <f>IFERROR(VLOOKUP(A3988,[1]Monitoramento_Base_somente_disp!$A:$J,9,FALSE),0)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Não</v>
      </c>
      <c r="W3988" s="18" t="str">
        <f t="shared" si="376"/>
        <v>Não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IFERROR(VLOOKUP(A3989,[1]Monitoramento_Base_somente_disp!$A:$J,4,FALSE),0)</f>
        <v>0</v>
      </c>
      <c r="C3989" s="18">
        <f>IFERROR(VLOOKUP(A3989,[1]Monitoramento_Base_somente_disp!$A:$J,5,FALSE),0)</f>
        <v>0</v>
      </c>
      <c r="D3989" s="18">
        <f>IFERROR(VLOOKUP(A3989,[1]Monitoramento_Base_somente_disp!$A:$J,6,FALSE),0)</f>
        <v>0</v>
      </c>
      <c r="E3989" s="18">
        <f>IFERROR(VLOOKUP(A3989,[1]Monitoramento_Base_somente_disp!$A:$J,7,FALSE),0)</f>
        <v>0</v>
      </c>
      <c r="F3989" s="18">
        <f>IFERROR(VLOOKUP(A3989,[1]Monitoramento_Base_somente_disp!$A:$J,8,FALSE),0)</f>
        <v>0</v>
      </c>
      <c r="G3989" s="18">
        <f>IFERROR(VLOOKUP(A3989,[1]Monitoramento_Base_somente_disp!$A:$J,9,FALSE),0)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IFERROR(VLOOKUP(A3990,[1]Monitoramento_Base_somente_disp!$A:$J,4,FALSE),0)</f>
        <v>86505</v>
      </c>
      <c r="C3990" s="18">
        <f>IFERROR(VLOOKUP(A3990,[1]Monitoramento_Base_somente_disp!$A:$J,5,FALSE),0)</f>
        <v>17274619</v>
      </c>
      <c r="D3990" s="18">
        <f>IFERROR(VLOOKUP(A3990,[1]Monitoramento_Base_somente_disp!$A:$J,6,FALSE),0)</f>
        <v>0</v>
      </c>
      <c r="E3990" s="18">
        <f>IFERROR(VLOOKUP(A3990,[1]Monitoramento_Base_somente_disp!$A:$J,7,FALSE),0)</f>
        <v>0</v>
      </c>
      <c r="F3990" s="18">
        <f>IFERROR(VLOOKUP(A3990,[1]Monitoramento_Base_somente_disp!$A:$J,8,FALSE),0)</f>
        <v>0</v>
      </c>
      <c r="G3990" s="18">
        <f>IFERROR(VLOOKUP(A3990,[1]Monitoramento_Base_somente_disp!$A:$J,9,FALSE),0)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Não</v>
      </c>
      <c r="W3990" s="18" t="str">
        <f t="shared" si="376"/>
        <v>Não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IFERROR(VLOOKUP(A3991,[1]Monitoramento_Base_somente_disp!$A:$J,4,FALSE),0)</f>
        <v>0</v>
      </c>
      <c r="C3991" s="18">
        <f>IFERROR(VLOOKUP(A3991,[1]Monitoramento_Base_somente_disp!$A:$J,5,FALSE),0)</f>
        <v>0</v>
      </c>
      <c r="D3991" s="18">
        <f>IFERROR(VLOOKUP(A3991,[1]Monitoramento_Base_somente_disp!$A:$J,6,FALSE),0)</f>
        <v>0</v>
      </c>
      <c r="E3991" s="18">
        <f>IFERROR(VLOOKUP(A3991,[1]Monitoramento_Base_somente_disp!$A:$J,7,FALSE),0)</f>
        <v>0</v>
      </c>
      <c r="F3991" s="18">
        <f>IFERROR(VLOOKUP(A3991,[1]Monitoramento_Base_somente_disp!$A:$J,8,FALSE),0)</f>
        <v>0</v>
      </c>
      <c r="G3991" s="18">
        <f>IFERROR(VLOOKUP(A3991,[1]Monitoramento_Base_somente_disp!$A:$J,9,FALSE),0)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0</v>
      </c>
      <c r="O3991" s="18">
        <f>IFERROR(VLOOKUP(A3991,[3]Sheet1!$A:$G,5,FALSE),0)</f>
        <v>0</v>
      </c>
      <c r="P3991" s="18">
        <f>IFERROR(VLOOKUP(A3991,[3]Sheet1!$A:$G,6,FALSE),0)</f>
        <v>0</v>
      </c>
      <c r="Q3991" s="18">
        <f>IFERROR(VLOOKUP(A3991,[3]Sheet1!$A:$G,7,FALSE),0)</f>
        <v>0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Não</v>
      </c>
      <c r="U3991" s="18" t="str">
        <f t="shared" ref="U3991:U4054" si="380">IF(C3991+I3991+O3991&gt;0,"Sim","Não")</f>
        <v>Não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Não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IFERROR(VLOOKUP(A3992,[1]Monitoramento_Base_somente_disp!$A:$J,4,FALSE),0)</f>
        <v>0</v>
      </c>
      <c r="C3992" s="18">
        <f>IFERROR(VLOOKUP(A3992,[1]Monitoramento_Base_somente_disp!$A:$J,5,FALSE),0)</f>
        <v>62141732</v>
      </c>
      <c r="D3992" s="18">
        <f>IFERROR(VLOOKUP(A3992,[1]Monitoramento_Base_somente_disp!$A:$J,6,FALSE),0)</f>
        <v>0</v>
      </c>
      <c r="E3992" s="18">
        <f>IFERROR(VLOOKUP(A3992,[1]Monitoramento_Base_somente_disp!$A:$J,7,FALSE),0)</f>
        <v>0</v>
      </c>
      <c r="F3992" s="18">
        <f>IFERROR(VLOOKUP(A3992,[1]Monitoramento_Base_somente_disp!$A:$J,8,FALSE),0)</f>
        <v>0</v>
      </c>
      <c r="G3992" s="18">
        <f>IFERROR(VLOOKUP(A3992,[1]Monitoramento_Base_somente_disp!$A:$J,9,FALSE),0)</f>
        <v>0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Não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IFERROR(VLOOKUP(A3993,[1]Monitoramento_Base_somente_disp!$A:$J,4,FALSE),0)</f>
        <v>0</v>
      </c>
      <c r="C3993" s="18">
        <f>IFERROR(VLOOKUP(A3993,[1]Monitoramento_Base_somente_disp!$A:$J,5,FALSE),0)</f>
        <v>0</v>
      </c>
      <c r="D3993" s="18">
        <f>IFERROR(VLOOKUP(A3993,[1]Monitoramento_Base_somente_disp!$A:$J,6,FALSE),0)</f>
        <v>0</v>
      </c>
      <c r="E3993" s="18">
        <f>IFERROR(VLOOKUP(A3993,[1]Monitoramento_Base_somente_disp!$A:$J,7,FALSE),0)</f>
        <v>0</v>
      </c>
      <c r="F3993" s="18">
        <f>IFERROR(VLOOKUP(A3993,[1]Monitoramento_Base_somente_disp!$A:$J,8,FALSE),0)</f>
        <v>0</v>
      </c>
      <c r="G3993" s="18">
        <f>IFERROR(VLOOKUP(A3993,[1]Monitoramento_Base_somente_disp!$A:$J,9,FALSE),0)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IFERROR(VLOOKUP(A3994,[1]Monitoramento_Base_somente_disp!$A:$J,4,FALSE),0)</f>
        <v>0</v>
      </c>
      <c r="C3994" s="18">
        <f>IFERROR(VLOOKUP(A3994,[1]Monitoramento_Base_somente_disp!$A:$J,5,FALSE),0)</f>
        <v>0</v>
      </c>
      <c r="D3994" s="18">
        <f>IFERROR(VLOOKUP(A3994,[1]Monitoramento_Base_somente_disp!$A:$J,6,FALSE),0)</f>
        <v>0</v>
      </c>
      <c r="E3994" s="18">
        <f>IFERROR(VLOOKUP(A3994,[1]Monitoramento_Base_somente_disp!$A:$J,7,FALSE),0)</f>
        <v>0</v>
      </c>
      <c r="F3994" s="18">
        <f>IFERROR(VLOOKUP(A3994,[1]Monitoramento_Base_somente_disp!$A:$J,8,FALSE),0)</f>
        <v>0</v>
      </c>
      <c r="G3994" s="18">
        <f>IFERROR(VLOOKUP(A3994,[1]Monitoramento_Base_somente_disp!$A:$J,9,FALSE),0)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IFERROR(VLOOKUP(A3995,[1]Monitoramento_Base_somente_disp!$A:$J,4,FALSE),0)</f>
        <v>0</v>
      </c>
      <c r="C3995" s="18">
        <f>IFERROR(VLOOKUP(A3995,[1]Monitoramento_Base_somente_disp!$A:$J,5,FALSE),0)</f>
        <v>11446831</v>
      </c>
      <c r="D3995" s="18">
        <f>IFERROR(VLOOKUP(A3995,[1]Monitoramento_Base_somente_disp!$A:$J,6,FALSE),0)</f>
        <v>0</v>
      </c>
      <c r="E3995" s="18">
        <f>IFERROR(VLOOKUP(A3995,[1]Monitoramento_Base_somente_disp!$A:$J,7,FALSE),0)</f>
        <v>0</v>
      </c>
      <c r="F3995" s="18">
        <f>IFERROR(VLOOKUP(A3995,[1]Monitoramento_Base_somente_disp!$A:$J,8,FALSE),0)</f>
        <v>0</v>
      </c>
      <c r="G3995" s="18">
        <f>IFERROR(VLOOKUP(A3995,[1]Monitoramento_Base_somente_disp!$A:$J,9,FALSE),0)</f>
        <v>0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Não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IFERROR(VLOOKUP(A3996,[1]Monitoramento_Base_somente_disp!$A:$J,4,FALSE),0)</f>
        <v>0</v>
      </c>
      <c r="C3996" s="18">
        <f>IFERROR(VLOOKUP(A3996,[1]Monitoramento_Base_somente_disp!$A:$J,5,FALSE),0)</f>
        <v>0</v>
      </c>
      <c r="D3996" s="18">
        <f>IFERROR(VLOOKUP(A3996,[1]Monitoramento_Base_somente_disp!$A:$J,6,FALSE),0)</f>
        <v>0</v>
      </c>
      <c r="E3996" s="18">
        <f>IFERROR(VLOOKUP(A3996,[1]Monitoramento_Base_somente_disp!$A:$J,7,FALSE),0)</f>
        <v>0</v>
      </c>
      <c r="F3996" s="18">
        <f>IFERROR(VLOOKUP(A3996,[1]Monitoramento_Base_somente_disp!$A:$J,8,FALSE),0)</f>
        <v>0</v>
      </c>
      <c r="G3996" s="18">
        <f>IFERROR(VLOOKUP(A3996,[1]Monitoramento_Base_somente_disp!$A:$J,9,FALSE),0)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IFERROR(VLOOKUP(A3997,[1]Monitoramento_Base_somente_disp!$A:$J,4,FALSE),0)</f>
        <v>0</v>
      </c>
      <c r="C3997" s="18">
        <f>IFERROR(VLOOKUP(A3997,[1]Monitoramento_Base_somente_disp!$A:$J,5,FALSE),0)</f>
        <v>0</v>
      </c>
      <c r="D3997" s="18">
        <f>IFERROR(VLOOKUP(A3997,[1]Monitoramento_Base_somente_disp!$A:$J,6,FALSE),0)</f>
        <v>0</v>
      </c>
      <c r="E3997" s="18">
        <f>IFERROR(VLOOKUP(A3997,[1]Monitoramento_Base_somente_disp!$A:$J,7,FALSE),0)</f>
        <v>0</v>
      </c>
      <c r="F3997" s="18">
        <f>IFERROR(VLOOKUP(A3997,[1]Monitoramento_Base_somente_disp!$A:$J,8,FALSE),0)</f>
        <v>0</v>
      </c>
      <c r="G3997" s="18">
        <f>IFERROR(VLOOKUP(A3997,[1]Monitoramento_Base_somente_disp!$A:$J,9,FALSE),0)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IFERROR(VLOOKUP(A3998,[1]Monitoramento_Base_somente_disp!$A:$J,4,FALSE),0)</f>
        <v>0</v>
      </c>
      <c r="C3998" s="18">
        <f>IFERROR(VLOOKUP(A3998,[1]Monitoramento_Base_somente_disp!$A:$J,5,FALSE),0)</f>
        <v>8792060</v>
      </c>
      <c r="D3998" s="18">
        <f>IFERROR(VLOOKUP(A3998,[1]Monitoramento_Base_somente_disp!$A:$J,6,FALSE),0)</f>
        <v>0</v>
      </c>
      <c r="E3998" s="18">
        <f>IFERROR(VLOOKUP(A3998,[1]Monitoramento_Base_somente_disp!$A:$J,7,FALSE),0)</f>
        <v>0</v>
      </c>
      <c r="F3998" s="18">
        <f>IFERROR(VLOOKUP(A3998,[1]Monitoramento_Base_somente_disp!$A:$J,8,FALSE),0)</f>
        <v>0</v>
      </c>
      <c r="G3998" s="18">
        <f>IFERROR(VLOOKUP(A3998,[1]Monitoramento_Base_somente_disp!$A:$J,9,FALSE),0)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Não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IFERROR(VLOOKUP(A3999,[1]Monitoramento_Base_somente_disp!$A:$J,4,FALSE),0)</f>
        <v>0</v>
      </c>
      <c r="C3999" s="18">
        <f>IFERROR(VLOOKUP(A3999,[1]Monitoramento_Base_somente_disp!$A:$J,5,FALSE),0)</f>
        <v>0</v>
      </c>
      <c r="D3999" s="18">
        <f>IFERROR(VLOOKUP(A3999,[1]Monitoramento_Base_somente_disp!$A:$J,6,FALSE),0)</f>
        <v>0</v>
      </c>
      <c r="E3999" s="18">
        <f>IFERROR(VLOOKUP(A3999,[1]Monitoramento_Base_somente_disp!$A:$J,7,FALSE),0)</f>
        <v>0</v>
      </c>
      <c r="F3999" s="18">
        <f>IFERROR(VLOOKUP(A3999,[1]Monitoramento_Base_somente_disp!$A:$J,8,FALSE),0)</f>
        <v>0</v>
      </c>
      <c r="G3999" s="18">
        <f>IFERROR(VLOOKUP(A3999,[1]Monitoramento_Base_somente_disp!$A:$J,9,FALSE),0)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IFERROR(VLOOKUP(A4000,[1]Monitoramento_Base_somente_disp!$A:$J,4,FALSE),0)</f>
        <v>0</v>
      </c>
      <c r="C4000" s="18">
        <f>IFERROR(VLOOKUP(A4000,[1]Monitoramento_Base_somente_disp!$A:$J,5,FALSE),0)</f>
        <v>0</v>
      </c>
      <c r="D4000" s="18">
        <f>IFERROR(VLOOKUP(A4000,[1]Monitoramento_Base_somente_disp!$A:$J,6,FALSE),0)</f>
        <v>0</v>
      </c>
      <c r="E4000" s="18">
        <f>IFERROR(VLOOKUP(A4000,[1]Monitoramento_Base_somente_disp!$A:$J,7,FALSE),0)</f>
        <v>0</v>
      </c>
      <c r="F4000" s="18">
        <f>IFERROR(VLOOKUP(A4000,[1]Monitoramento_Base_somente_disp!$A:$J,8,FALSE),0)</f>
        <v>0</v>
      </c>
      <c r="G4000" s="18">
        <f>IFERROR(VLOOKUP(A4000,[1]Monitoramento_Base_somente_disp!$A:$J,9,FALSE),0)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0</v>
      </c>
      <c r="O4000" s="18">
        <f>IFERROR(VLOOKUP(A4000,[3]Sheet1!$A:$G,5,FALSE),0)</f>
        <v>0</v>
      </c>
      <c r="P4000" s="18">
        <f>IFERROR(VLOOKUP(A4000,[3]Sheet1!$A:$G,6,FALSE),0)</f>
        <v>0</v>
      </c>
      <c r="Q4000" s="18">
        <f>IFERROR(VLOOKUP(A4000,[3]Sheet1!$A:$G,7,FALSE),0)</f>
        <v>0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IFERROR(VLOOKUP(A4001,[1]Monitoramento_Base_somente_disp!$A:$J,4,FALSE),0)</f>
        <v>27748</v>
      </c>
      <c r="C4001" s="18">
        <f>IFERROR(VLOOKUP(A4001,[1]Monitoramento_Base_somente_disp!$A:$J,5,FALSE),0)</f>
        <v>4255905</v>
      </c>
      <c r="D4001" s="18">
        <f>IFERROR(VLOOKUP(A4001,[1]Monitoramento_Base_somente_disp!$A:$J,6,FALSE),0)</f>
        <v>0</v>
      </c>
      <c r="E4001" s="18">
        <f>IFERROR(VLOOKUP(A4001,[1]Monitoramento_Base_somente_disp!$A:$J,7,FALSE),0)</f>
        <v>0</v>
      </c>
      <c r="F4001" s="18">
        <f>IFERROR(VLOOKUP(A4001,[1]Monitoramento_Base_somente_disp!$A:$J,8,FALSE),0)</f>
        <v>0</v>
      </c>
      <c r="G4001" s="18">
        <f>IFERROR(VLOOKUP(A4001,[1]Monitoramento_Base_somente_disp!$A:$J,9,FALSE),0)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Não</v>
      </c>
      <c r="W4001" s="18" t="str">
        <f t="shared" si="382"/>
        <v>Não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IFERROR(VLOOKUP(A4002,[1]Monitoramento_Base_somente_disp!$A:$J,4,FALSE),0)</f>
        <v>0</v>
      </c>
      <c r="C4002" s="18">
        <f>IFERROR(VLOOKUP(A4002,[1]Monitoramento_Base_somente_disp!$A:$J,5,FALSE),0)</f>
        <v>0</v>
      </c>
      <c r="D4002" s="18">
        <f>IFERROR(VLOOKUP(A4002,[1]Monitoramento_Base_somente_disp!$A:$J,6,FALSE),0)</f>
        <v>0</v>
      </c>
      <c r="E4002" s="18">
        <f>IFERROR(VLOOKUP(A4002,[1]Monitoramento_Base_somente_disp!$A:$J,7,FALSE),0)</f>
        <v>0</v>
      </c>
      <c r="F4002" s="18">
        <f>IFERROR(VLOOKUP(A4002,[1]Monitoramento_Base_somente_disp!$A:$J,8,FALSE),0)</f>
        <v>0</v>
      </c>
      <c r="G4002" s="18">
        <f>IFERROR(VLOOKUP(A4002,[1]Monitoramento_Base_somente_disp!$A:$J,9,FALSE),0)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IFERROR(VLOOKUP(A4003,[1]Monitoramento_Base_somente_disp!$A:$J,4,FALSE),0)</f>
        <v>22425</v>
      </c>
      <c r="C4003" s="18">
        <f>IFERROR(VLOOKUP(A4003,[1]Monitoramento_Base_somente_disp!$A:$J,5,FALSE),0)</f>
        <v>17980944</v>
      </c>
      <c r="D4003" s="18">
        <f>IFERROR(VLOOKUP(A4003,[1]Monitoramento_Base_somente_disp!$A:$J,6,FALSE),0)</f>
        <v>0</v>
      </c>
      <c r="E4003" s="18">
        <f>IFERROR(VLOOKUP(A4003,[1]Monitoramento_Base_somente_disp!$A:$J,7,FALSE),0)</f>
        <v>0</v>
      </c>
      <c r="F4003" s="18">
        <f>IFERROR(VLOOKUP(A4003,[1]Monitoramento_Base_somente_disp!$A:$J,8,FALSE),0)</f>
        <v>0</v>
      </c>
      <c r="G4003" s="18">
        <f>IFERROR(VLOOKUP(A4003,[1]Monitoramento_Base_somente_disp!$A:$J,9,FALSE),0)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Não</v>
      </c>
      <c r="W4003" s="18" t="str">
        <f t="shared" si="382"/>
        <v>Não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>
        <f>IFERROR(VLOOKUP(A4004,[1]Monitoramento_Base_somente_disp!$A:$J,4,FALSE),0)</f>
        <v>0</v>
      </c>
      <c r="C4004" s="18">
        <f>IFERROR(VLOOKUP(A4004,[1]Monitoramento_Base_somente_disp!$A:$J,5,FALSE),0)</f>
        <v>6863546</v>
      </c>
      <c r="D4004" s="18">
        <f>IFERROR(VLOOKUP(A4004,[1]Monitoramento_Base_somente_disp!$A:$J,6,FALSE),0)</f>
        <v>0</v>
      </c>
      <c r="E4004" s="18">
        <f>IFERROR(VLOOKUP(A4004,[1]Monitoramento_Base_somente_disp!$A:$J,7,FALSE),0)</f>
        <v>0</v>
      </c>
      <c r="F4004" s="18">
        <f>IFERROR(VLOOKUP(A4004,[1]Monitoramento_Base_somente_disp!$A:$J,8,FALSE),0)</f>
        <v>0</v>
      </c>
      <c r="G4004" s="18">
        <f>IFERROR(VLOOKUP(A4004,[1]Monitoramento_Base_somente_disp!$A:$J,9,FALSE),0)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Não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>
        <f>IFERROR(VLOOKUP(A4005,[1]Monitoramento_Base_somente_disp!$A:$J,4,FALSE),0)</f>
        <v>0</v>
      </c>
      <c r="C4005" s="18">
        <f>IFERROR(VLOOKUP(A4005,[1]Monitoramento_Base_somente_disp!$A:$J,5,FALSE),0)</f>
        <v>133634963</v>
      </c>
      <c r="D4005" s="18">
        <f>IFERROR(VLOOKUP(A4005,[1]Monitoramento_Base_somente_disp!$A:$J,6,FALSE),0)</f>
        <v>0</v>
      </c>
      <c r="E4005" s="18">
        <f>IFERROR(VLOOKUP(A4005,[1]Monitoramento_Base_somente_disp!$A:$J,7,FALSE),0)</f>
        <v>0</v>
      </c>
      <c r="F4005" s="18">
        <f>IFERROR(VLOOKUP(A4005,[1]Monitoramento_Base_somente_disp!$A:$J,8,FALSE),0)</f>
        <v>0</v>
      </c>
      <c r="G4005" s="18">
        <f>IFERROR(VLOOKUP(A4005,[1]Monitoramento_Base_somente_disp!$A:$J,9,FALSE),0)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Não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>
        <f>IFERROR(VLOOKUP(A4006,[1]Monitoramento_Base_somente_disp!$A:$J,4,FALSE),0)</f>
        <v>56829</v>
      </c>
      <c r="C4006" s="18">
        <f>IFERROR(VLOOKUP(A4006,[1]Monitoramento_Base_somente_disp!$A:$J,5,FALSE),0)</f>
        <v>5995163</v>
      </c>
      <c r="D4006" s="18">
        <f>IFERROR(VLOOKUP(A4006,[1]Monitoramento_Base_somente_disp!$A:$J,6,FALSE),0)</f>
        <v>0</v>
      </c>
      <c r="E4006" s="18">
        <f>IFERROR(VLOOKUP(A4006,[1]Monitoramento_Base_somente_disp!$A:$J,7,FALSE),0)</f>
        <v>0</v>
      </c>
      <c r="F4006" s="18">
        <f>IFERROR(VLOOKUP(A4006,[1]Monitoramento_Base_somente_disp!$A:$J,8,FALSE),0)</f>
        <v>0</v>
      </c>
      <c r="G4006" s="18">
        <f>IFERROR(VLOOKUP(A4006,[1]Monitoramento_Base_somente_disp!$A:$J,9,FALSE),0)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Não</v>
      </c>
      <c r="W4006" s="18" t="str">
        <f t="shared" si="382"/>
        <v>Não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>
        <f>IFERROR(VLOOKUP(A4007,[1]Monitoramento_Base_somente_disp!$A:$J,4,FALSE),0)</f>
        <v>35934</v>
      </c>
      <c r="C4007" s="18">
        <f>IFERROR(VLOOKUP(A4007,[1]Monitoramento_Base_somente_disp!$A:$J,5,FALSE),0)</f>
        <v>12428918</v>
      </c>
      <c r="D4007" s="18">
        <f>IFERROR(VLOOKUP(A4007,[1]Monitoramento_Base_somente_disp!$A:$J,6,FALSE),0)</f>
        <v>0</v>
      </c>
      <c r="E4007" s="18">
        <f>IFERROR(VLOOKUP(A4007,[1]Monitoramento_Base_somente_disp!$A:$J,7,FALSE),0)</f>
        <v>0</v>
      </c>
      <c r="F4007" s="18">
        <f>IFERROR(VLOOKUP(A4007,[1]Monitoramento_Base_somente_disp!$A:$J,8,FALSE),0)</f>
        <v>0</v>
      </c>
      <c r="G4007" s="18">
        <f>IFERROR(VLOOKUP(A4007,[1]Monitoramento_Base_somente_disp!$A:$J,9,FALSE),0)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Não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>
        <f>IFERROR(VLOOKUP(A4008,[1]Monitoramento_Base_somente_disp!$A:$J,4,FALSE),0)</f>
        <v>3857</v>
      </c>
      <c r="C4008" s="18">
        <f>IFERROR(VLOOKUP(A4008,[1]Monitoramento_Base_somente_disp!$A:$J,5,FALSE),0)</f>
        <v>119412708</v>
      </c>
      <c r="D4008" s="18">
        <f>IFERROR(VLOOKUP(A4008,[1]Monitoramento_Base_somente_disp!$A:$J,6,FALSE),0)</f>
        <v>0</v>
      </c>
      <c r="E4008" s="18">
        <f>IFERROR(VLOOKUP(A4008,[1]Monitoramento_Base_somente_disp!$A:$J,7,FALSE),0)</f>
        <v>0</v>
      </c>
      <c r="F4008" s="18">
        <f>IFERROR(VLOOKUP(A4008,[1]Monitoramento_Base_somente_disp!$A:$J,8,FALSE),0)</f>
        <v>0</v>
      </c>
      <c r="G4008" s="18">
        <f>IFERROR(VLOOKUP(A4008,[1]Monitoramento_Base_somente_disp!$A:$J,9,FALSE),0)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Não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IFERROR(VLOOKUP(A4009,[1]Monitoramento_Base_somente_disp!$A:$J,4,FALSE),0)</f>
        <v>0</v>
      </c>
      <c r="C4009" s="18">
        <f>IFERROR(VLOOKUP(A4009,[1]Monitoramento_Base_somente_disp!$A:$J,5,FALSE),0)</f>
        <v>0</v>
      </c>
      <c r="D4009" s="18">
        <f>IFERROR(VLOOKUP(A4009,[1]Monitoramento_Base_somente_disp!$A:$J,6,FALSE),0)</f>
        <v>0</v>
      </c>
      <c r="E4009" s="18">
        <f>IFERROR(VLOOKUP(A4009,[1]Monitoramento_Base_somente_disp!$A:$J,7,FALSE),0)</f>
        <v>0</v>
      </c>
      <c r="F4009" s="18">
        <f>IFERROR(VLOOKUP(A4009,[1]Monitoramento_Base_somente_disp!$A:$J,8,FALSE),0)</f>
        <v>0</v>
      </c>
      <c r="G4009" s="18">
        <f>IFERROR(VLOOKUP(A4009,[1]Monitoramento_Base_somente_disp!$A:$J,9,FALSE),0)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IFERROR(VLOOKUP(A4010,[1]Monitoramento_Base_somente_disp!$A:$J,4,FALSE),0)</f>
        <v>0</v>
      </c>
      <c r="C4010" s="18">
        <f>IFERROR(VLOOKUP(A4010,[1]Monitoramento_Base_somente_disp!$A:$J,5,FALSE),0)</f>
        <v>0</v>
      </c>
      <c r="D4010" s="18">
        <f>IFERROR(VLOOKUP(A4010,[1]Monitoramento_Base_somente_disp!$A:$J,6,FALSE),0)</f>
        <v>0</v>
      </c>
      <c r="E4010" s="18">
        <f>IFERROR(VLOOKUP(A4010,[1]Monitoramento_Base_somente_disp!$A:$J,7,FALSE),0)</f>
        <v>0</v>
      </c>
      <c r="F4010" s="18">
        <f>IFERROR(VLOOKUP(A4010,[1]Monitoramento_Base_somente_disp!$A:$J,8,FALSE),0)</f>
        <v>0</v>
      </c>
      <c r="G4010" s="18">
        <f>IFERROR(VLOOKUP(A4010,[1]Monitoramento_Base_somente_disp!$A:$J,9,FALSE),0)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IFERROR(VLOOKUP(A4011,[1]Monitoramento_Base_somente_disp!$A:$J,4,FALSE),0)</f>
        <v>0</v>
      </c>
      <c r="C4011" s="18">
        <f>IFERROR(VLOOKUP(A4011,[1]Monitoramento_Base_somente_disp!$A:$J,5,FALSE),0)</f>
        <v>0</v>
      </c>
      <c r="D4011" s="18">
        <f>IFERROR(VLOOKUP(A4011,[1]Monitoramento_Base_somente_disp!$A:$J,6,FALSE),0)</f>
        <v>0</v>
      </c>
      <c r="E4011" s="18">
        <f>IFERROR(VLOOKUP(A4011,[1]Monitoramento_Base_somente_disp!$A:$J,7,FALSE),0)</f>
        <v>0</v>
      </c>
      <c r="F4011" s="18">
        <f>IFERROR(VLOOKUP(A4011,[1]Monitoramento_Base_somente_disp!$A:$J,8,FALSE),0)</f>
        <v>0</v>
      </c>
      <c r="G4011" s="18">
        <f>IFERROR(VLOOKUP(A4011,[1]Monitoramento_Base_somente_disp!$A:$J,9,FALSE),0)</f>
        <v>0</v>
      </c>
      <c r="H4011" s="18">
        <f>IFERROR(VLOOKUP(A4011,[2]Sheet1!$A:$I,4,FALSE),0)</f>
        <v>0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Não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Não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IFERROR(VLOOKUP(A4012,[1]Monitoramento_Base_somente_disp!$A:$J,4,FALSE),0)</f>
        <v>0</v>
      </c>
      <c r="C4012" s="18">
        <f>IFERROR(VLOOKUP(A4012,[1]Monitoramento_Base_somente_disp!$A:$J,5,FALSE),0)</f>
        <v>0</v>
      </c>
      <c r="D4012" s="18">
        <f>IFERROR(VLOOKUP(A4012,[1]Monitoramento_Base_somente_disp!$A:$J,6,FALSE),0)</f>
        <v>0</v>
      </c>
      <c r="E4012" s="18">
        <f>IFERROR(VLOOKUP(A4012,[1]Monitoramento_Base_somente_disp!$A:$J,7,FALSE),0)</f>
        <v>0</v>
      </c>
      <c r="F4012" s="18">
        <f>IFERROR(VLOOKUP(A4012,[1]Monitoramento_Base_somente_disp!$A:$J,8,FALSE),0)</f>
        <v>0</v>
      </c>
      <c r="G4012" s="18">
        <f>IFERROR(VLOOKUP(A4012,[1]Monitoramento_Base_somente_disp!$A:$J,9,FALSE),0)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IFERROR(VLOOKUP(A4013,[1]Monitoramento_Base_somente_disp!$A:$J,4,FALSE),0)</f>
        <v>0</v>
      </c>
      <c r="C4013" s="18">
        <f>IFERROR(VLOOKUP(A4013,[1]Monitoramento_Base_somente_disp!$A:$J,5,FALSE),0)</f>
        <v>0</v>
      </c>
      <c r="D4013" s="18">
        <f>IFERROR(VLOOKUP(A4013,[1]Monitoramento_Base_somente_disp!$A:$J,6,FALSE),0)</f>
        <v>0</v>
      </c>
      <c r="E4013" s="18">
        <f>IFERROR(VLOOKUP(A4013,[1]Monitoramento_Base_somente_disp!$A:$J,7,FALSE),0)</f>
        <v>0</v>
      </c>
      <c r="F4013" s="18">
        <f>IFERROR(VLOOKUP(A4013,[1]Monitoramento_Base_somente_disp!$A:$J,8,FALSE),0)</f>
        <v>0</v>
      </c>
      <c r="G4013" s="18">
        <f>IFERROR(VLOOKUP(A4013,[1]Monitoramento_Base_somente_disp!$A:$J,9,FALSE),0)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IFERROR(VLOOKUP(A4014,[1]Monitoramento_Base_somente_disp!$A:$J,4,FALSE),0)</f>
        <v>51652</v>
      </c>
      <c r="C4014" s="18">
        <f>IFERROR(VLOOKUP(A4014,[1]Monitoramento_Base_somente_disp!$A:$J,5,FALSE),0)</f>
        <v>3969189</v>
      </c>
      <c r="D4014" s="18">
        <f>IFERROR(VLOOKUP(A4014,[1]Monitoramento_Base_somente_disp!$A:$J,6,FALSE),0)</f>
        <v>0</v>
      </c>
      <c r="E4014" s="18">
        <f>IFERROR(VLOOKUP(A4014,[1]Monitoramento_Base_somente_disp!$A:$J,7,FALSE),0)</f>
        <v>0</v>
      </c>
      <c r="F4014" s="18">
        <f>IFERROR(VLOOKUP(A4014,[1]Monitoramento_Base_somente_disp!$A:$J,8,FALSE),0)</f>
        <v>0</v>
      </c>
      <c r="G4014" s="18">
        <f>IFERROR(VLOOKUP(A4014,[1]Monitoramento_Base_somente_disp!$A:$J,9,FALSE),0)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Não</v>
      </c>
      <c r="W4014" s="18" t="str">
        <f t="shared" si="382"/>
        <v>Não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IFERROR(VLOOKUP(A4015,[1]Monitoramento_Base_somente_disp!$A:$J,4,FALSE),0)</f>
        <v>0</v>
      </c>
      <c r="C4015" s="18">
        <f>IFERROR(VLOOKUP(A4015,[1]Monitoramento_Base_somente_disp!$A:$J,5,FALSE),0)</f>
        <v>0</v>
      </c>
      <c r="D4015" s="18">
        <f>IFERROR(VLOOKUP(A4015,[1]Monitoramento_Base_somente_disp!$A:$J,6,FALSE),0)</f>
        <v>0</v>
      </c>
      <c r="E4015" s="18">
        <f>IFERROR(VLOOKUP(A4015,[1]Monitoramento_Base_somente_disp!$A:$J,7,FALSE),0)</f>
        <v>0</v>
      </c>
      <c r="F4015" s="18">
        <f>IFERROR(VLOOKUP(A4015,[1]Monitoramento_Base_somente_disp!$A:$J,8,FALSE),0)</f>
        <v>0</v>
      </c>
      <c r="G4015" s="18">
        <f>IFERROR(VLOOKUP(A4015,[1]Monitoramento_Base_somente_disp!$A:$J,9,FALSE),0)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IFERROR(VLOOKUP(A4016,[1]Monitoramento_Base_somente_disp!$A:$J,4,FALSE),0)</f>
        <v>0</v>
      </c>
      <c r="C4016" s="18">
        <f>IFERROR(VLOOKUP(A4016,[1]Monitoramento_Base_somente_disp!$A:$J,5,FALSE),0)</f>
        <v>0</v>
      </c>
      <c r="D4016" s="18">
        <f>IFERROR(VLOOKUP(A4016,[1]Monitoramento_Base_somente_disp!$A:$J,6,FALSE),0)</f>
        <v>0</v>
      </c>
      <c r="E4016" s="18">
        <f>IFERROR(VLOOKUP(A4016,[1]Monitoramento_Base_somente_disp!$A:$J,7,FALSE),0)</f>
        <v>0</v>
      </c>
      <c r="F4016" s="18">
        <f>IFERROR(VLOOKUP(A4016,[1]Monitoramento_Base_somente_disp!$A:$J,8,FALSE),0)</f>
        <v>0</v>
      </c>
      <c r="G4016" s="18">
        <f>IFERROR(VLOOKUP(A4016,[1]Monitoramento_Base_somente_disp!$A:$J,9,FALSE),0)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IFERROR(VLOOKUP(A4017,[1]Monitoramento_Base_somente_disp!$A:$J,4,FALSE),0)</f>
        <v>0</v>
      </c>
      <c r="C4017" s="18">
        <f>IFERROR(VLOOKUP(A4017,[1]Monitoramento_Base_somente_disp!$A:$J,5,FALSE),0)</f>
        <v>0</v>
      </c>
      <c r="D4017" s="18">
        <f>IFERROR(VLOOKUP(A4017,[1]Monitoramento_Base_somente_disp!$A:$J,6,FALSE),0)</f>
        <v>0</v>
      </c>
      <c r="E4017" s="18">
        <f>IFERROR(VLOOKUP(A4017,[1]Monitoramento_Base_somente_disp!$A:$J,7,FALSE),0)</f>
        <v>0</v>
      </c>
      <c r="F4017" s="18">
        <f>IFERROR(VLOOKUP(A4017,[1]Monitoramento_Base_somente_disp!$A:$J,8,FALSE),0)</f>
        <v>0</v>
      </c>
      <c r="G4017" s="18">
        <f>IFERROR(VLOOKUP(A4017,[1]Monitoramento_Base_somente_disp!$A:$J,9,FALSE),0)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IFERROR(VLOOKUP(A4018,[1]Monitoramento_Base_somente_disp!$A:$J,4,FALSE),0)</f>
        <v>0</v>
      </c>
      <c r="C4018" s="18">
        <f>IFERROR(VLOOKUP(A4018,[1]Monitoramento_Base_somente_disp!$A:$J,5,FALSE),0)</f>
        <v>0</v>
      </c>
      <c r="D4018" s="18">
        <f>IFERROR(VLOOKUP(A4018,[1]Monitoramento_Base_somente_disp!$A:$J,6,FALSE),0)</f>
        <v>0</v>
      </c>
      <c r="E4018" s="18">
        <f>IFERROR(VLOOKUP(A4018,[1]Monitoramento_Base_somente_disp!$A:$J,7,FALSE),0)</f>
        <v>0</v>
      </c>
      <c r="F4018" s="18">
        <f>IFERROR(VLOOKUP(A4018,[1]Monitoramento_Base_somente_disp!$A:$J,8,FALSE),0)</f>
        <v>0</v>
      </c>
      <c r="G4018" s="18">
        <f>IFERROR(VLOOKUP(A4018,[1]Monitoramento_Base_somente_disp!$A:$J,9,FALSE),0)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IFERROR(VLOOKUP(A4019,[1]Monitoramento_Base_somente_disp!$A:$J,4,FALSE),0)</f>
        <v>0</v>
      </c>
      <c r="C4019" s="18">
        <f>IFERROR(VLOOKUP(A4019,[1]Monitoramento_Base_somente_disp!$A:$J,5,FALSE),0)</f>
        <v>0</v>
      </c>
      <c r="D4019" s="18">
        <f>IFERROR(VLOOKUP(A4019,[1]Monitoramento_Base_somente_disp!$A:$J,6,FALSE),0)</f>
        <v>0</v>
      </c>
      <c r="E4019" s="18">
        <f>IFERROR(VLOOKUP(A4019,[1]Monitoramento_Base_somente_disp!$A:$J,7,FALSE),0)</f>
        <v>0</v>
      </c>
      <c r="F4019" s="18">
        <f>IFERROR(VLOOKUP(A4019,[1]Monitoramento_Base_somente_disp!$A:$J,8,FALSE),0)</f>
        <v>0</v>
      </c>
      <c r="G4019" s="18">
        <f>IFERROR(VLOOKUP(A4019,[1]Monitoramento_Base_somente_disp!$A:$J,9,FALSE),0)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0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IFERROR(VLOOKUP(A4020,[1]Monitoramento_Base_somente_disp!$A:$J,4,FALSE),0)</f>
        <v>0</v>
      </c>
      <c r="C4020" s="18">
        <f>IFERROR(VLOOKUP(A4020,[1]Monitoramento_Base_somente_disp!$A:$J,5,FALSE),0)</f>
        <v>0</v>
      </c>
      <c r="D4020" s="18">
        <f>IFERROR(VLOOKUP(A4020,[1]Monitoramento_Base_somente_disp!$A:$J,6,FALSE),0)</f>
        <v>0</v>
      </c>
      <c r="E4020" s="18">
        <f>IFERROR(VLOOKUP(A4020,[1]Monitoramento_Base_somente_disp!$A:$J,7,FALSE),0)</f>
        <v>0</v>
      </c>
      <c r="F4020" s="18">
        <f>IFERROR(VLOOKUP(A4020,[1]Monitoramento_Base_somente_disp!$A:$J,8,FALSE),0)</f>
        <v>0</v>
      </c>
      <c r="G4020" s="18">
        <f>IFERROR(VLOOKUP(A4020,[1]Monitoramento_Base_somente_disp!$A:$J,9,FALSE),0)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0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Não</v>
      </c>
      <c r="U4020" s="18" t="str">
        <f t="shared" si="380"/>
        <v>Não</v>
      </c>
      <c r="V4020" s="18" t="str">
        <f t="shared" si="381"/>
        <v>Não</v>
      </c>
      <c r="W4020" s="18" t="str">
        <f t="shared" si="382"/>
        <v>Não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IFERROR(VLOOKUP(A4021,[1]Monitoramento_Base_somente_disp!$A:$J,4,FALSE),0)</f>
        <v>0</v>
      </c>
      <c r="C4021" s="18">
        <f>IFERROR(VLOOKUP(A4021,[1]Monitoramento_Base_somente_disp!$A:$J,5,FALSE),0)</f>
        <v>51531811</v>
      </c>
      <c r="D4021" s="18">
        <f>IFERROR(VLOOKUP(A4021,[1]Monitoramento_Base_somente_disp!$A:$J,6,FALSE),0)</f>
        <v>0</v>
      </c>
      <c r="E4021" s="18">
        <f>IFERROR(VLOOKUP(A4021,[1]Monitoramento_Base_somente_disp!$A:$J,7,FALSE),0)</f>
        <v>0</v>
      </c>
      <c r="F4021" s="18">
        <f>IFERROR(VLOOKUP(A4021,[1]Monitoramento_Base_somente_disp!$A:$J,8,FALSE),0)</f>
        <v>0</v>
      </c>
      <c r="G4021" s="18">
        <f>IFERROR(VLOOKUP(A4021,[1]Monitoramento_Base_somente_disp!$A:$J,9,FALSE),0)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130353</v>
      </c>
      <c r="O4021" s="18">
        <f>IFERROR(VLOOKUP(A4021,[3]Sheet1!$A:$G,5,FALSE),0)</f>
        <v>0</v>
      </c>
      <c r="P4021" s="18">
        <f>IFERROR(VLOOKUP(A4021,[3]Sheet1!$A:$G,6,FALSE),0)</f>
        <v>0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Não</v>
      </c>
      <c r="W4021" s="18" t="str">
        <f t="shared" si="382"/>
        <v>Não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>
        <f>IFERROR(VLOOKUP(A4022,[1]Monitoramento_Base_somente_disp!$A:$J,4,FALSE),0)</f>
        <v>75328</v>
      </c>
      <c r="C4022" s="18">
        <f>IFERROR(VLOOKUP(A4022,[1]Monitoramento_Base_somente_disp!$A:$J,5,FALSE),0)</f>
        <v>8453193</v>
      </c>
      <c r="D4022" s="18">
        <f>IFERROR(VLOOKUP(A4022,[1]Monitoramento_Base_somente_disp!$A:$J,6,FALSE),0)</f>
        <v>0</v>
      </c>
      <c r="E4022" s="18">
        <f>IFERROR(VLOOKUP(A4022,[1]Monitoramento_Base_somente_disp!$A:$J,7,FALSE),0)</f>
        <v>0</v>
      </c>
      <c r="F4022" s="18">
        <f>IFERROR(VLOOKUP(A4022,[1]Monitoramento_Base_somente_disp!$A:$J,8,FALSE),0)</f>
        <v>0</v>
      </c>
      <c r="G4022" s="18">
        <f>IFERROR(VLOOKUP(A4022,[1]Monitoramento_Base_somente_disp!$A:$J,9,FALSE),0)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Não</v>
      </c>
      <c r="W4022" s="18" t="str">
        <f t="shared" si="382"/>
        <v>Não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IFERROR(VLOOKUP(A4023,[1]Monitoramento_Base_somente_disp!$A:$J,4,FALSE),0)</f>
        <v>0</v>
      </c>
      <c r="C4023" s="18">
        <f>IFERROR(VLOOKUP(A4023,[1]Monitoramento_Base_somente_disp!$A:$J,5,FALSE),0)</f>
        <v>0</v>
      </c>
      <c r="D4023" s="18">
        <f>IFERROR(VLOOKUP(A4023,[1]Monitoramento_Base_somente_disp!$A:$J,6,FALSE),0)</f>
        <v>0</v>
      </c>
      <c r="E4023" s="18">
        <f>IFERROR(VLOOKUP(A4023,[1]Monitoramento_Base_somente_disp!$A:$J,7,FALSE),0)</f>
        <v>0</v>
      </c>
      <c r="F4023" s="18">
        <f>IFERROR(VLOOKUP(A4023,[1]Monitoramento_Base_somente_disp!$A:$J,8,FALSE),0)</f>
        <v>0</v>
      </c>
      <c r="G4023" s="18">
        <f>IFERROR(VLOOKUP(A4023,[1]Monitoramento_Base_somente_disp!$A:$J,9,FALSE),0)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IFERROR(VLOOKUP(A4024,[1]Monitoramento_Base_somente_disp!$A:$J,4,FALSE),0)</f>
        <v>0</v>
      </c>
      <c r="C4024" s="18">
        <f>IFERROR(VLOOKUP(A4024,[1]Monitoramento_Base_somente_disp!$A:$J,5,FALSE),0)</f>
        <v>0</v>
      </c>
      <c r="D4024" s="18">
        <f>IFERROR(VLOOKUP(A4024,[1]Monitoramento_Base_somente_disp!$A:$J,6,FALSE),0)</f>
        <v>0</v>
      </c>
      <c r="E4024" s="18">
        <f>IFERROR(VLOOKUP(A4024,[1]Monitoramento_Base_somente_disp!$A:$J,7,FALSE),0)</f>
        <v>0</v>
      </c>
      <c r="F4024" s="18">
        <f>IFERROR(VLOOKUP(A4024,[1]Monitoramento_Base_somente_disp!$A:$J,8,FALSE),0)</f>
        <v>0</v>
      </c>
      <c r="G4024" s="18">
        <f>IFERROR(VLOOKUP(A4024,[1]Monitoramento_Base_somente_disp!$A:$J,9,FALSE),0)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IFERROR(VLOOKUP(A4025,[1]Monitoramento_Base_somente_disp!$A:$J,4,FALSE),0)</f>
        <v>0</v>
      </c>
      <c r="C4025" s="18">
        <f>IFERROR(VLOOKUP(A4025,[1]Monitoramento_Base_somente_disp!$A:$J,5,FALSE),0)</f>
        <v>0</v>
      </c>
      <c r="D4025" s="18">
        <f>IFERROR(VLOOKUP(A4025,[1]Monitoramento_Base_somente_disp!$A:$J,6,FALSE),0)</f>
        <v>0</v>
      </c>
      <c r="E4025" s="18">
        <f>IFERROR(VLOOKUP(A4025,[1]Monitoramento_Base_somente_disp!$A:$J,7,FALSE),0)</f>
        <v>0</v>
      </c>
      <c r="F4025" s="18">
        <f>IFERROR(VLOOKUP(A4025,[1]Monitoramento_Base_somente_disp!$A:$J,8,FALSE),0)</f>
        <v>0</v>
      </c>
      <c r="G4025" s="18">
        <f>IFERROR(VLOOKUP(A4025,[1]Monitoramento_Base_somente_disp!$A:$J,9,FALSE),0)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IFERROR(VLOOKUP(A4026,[1]Monitoramento_Base_somente_disp!$A:$J,4,FALSE),0)</f>
        <v>0</v>
      </c>
      <c r="C4026" s="18">
        <f>IFERROR(VLOOKUP(A4026,[1]Monitoramento_Base_somente_disp!$A:$J,5,FALSE),0)</f>
        <v>0</v>
      </c>
      <c r="D4026" s="18">
        <f>IFERROR(VLOOKUP(A4026,[1]Monitoramento_Base_somente_disp!$A:$J,6,FALSE),0)</f>
        <v>0</v>
      </c>
      <c r="E4026" s="18">
        <f>IFERROR(VLOOKUP(A4026,[1]Monitoramento_Base_somente_disp!$A:$J,7,FALSE),0)</f>
        <v>0</v>
      </c>
      <c r="F4026" s="18">
        <f>IFERROR(VLOOKUP(A4026,[1]Monitoramento_Base_somente_disp!$A:$J,8,FALSE),0)</f>
        <v>0</v>
      </c>
      <c r="G4026" s="18">
        <f>IFERROR(VLOOKUP(A4026,[1]Monitoramento_Base_somente_disp!$A:$J,9,FALSE),0)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IFERROR(VLOOKUP(A4027,[1]Monitoramento_Base_somente_disp!$A:$J,4,FALSE),0)</f>
        <v>95916</v>
      </c>
      <c r="C4027" s="18">
        <f>IFERROR(VLOOKUP(A4027,[1]Monitoramento_Base_somente_disp!$A:$J,5,FALSE),0)</f>
        <v>24962774</v>
      </c>
      <c r="D4027" s="18">
        <f>IFERROR(VLOOKUP(A4027,[1]Monitoramento_Base_somente_disp!$A:$J,6,FALSE),0)</f>
        <v>0</v>
      </c>
      <c r="E4027" s="18">
        <f>IFERROR(VLOOKUP(A4027,[1]Monitoramento_Base_somente_disp!$A:$J,7,FALSE),0)</f>
        <v>0</v>
      </c>
      <c r="F4027" s="18">
        <f>IFERROR(VLOOKUP(A4027,[1]Monitoramento_Base_somente_disp!$A:$J,8,FALSE),0)</f>
        <v>0</v>
      </c>
      <c r="G4027" s="18">
        <f>IFERROR(VLOOKUP(A4027,[1]Monitoramento_Base_somente_disp!$A:$J,9,FALSE),0)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Não</v>
      </c>
      <c r="W4027" s="18" t="str">
        <f t="shared" si="382"/>
        <v>Não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IFERROR(VLOOKUP(A4028,[1]Monitoramento_Base_somente_disp!$A:$J,4,FALSE),0)</f>
        <v>0</v>
      </c>
      <c r="C4028" s="18">
        <f>IFERROR(VLOOKUP(A4028,[1]Monitoramento_Base_somente_disp!$A:$J,5,FALSE),0)</f>
        <v>0</v>
      </c>
      <c r="D4028" s="18">
        <f>IFERROR(VLOOKUP(A4028,[1]Monitoramento_Base_somente_disp!$A:$J,6,FALSE),0)</f>
        <v>0</v>
      </c>
      <c r="E4028" s="18">
        <f>IFERROR(VLOOKUP(A4028,[1]Monitoramento_Base_somente_disp!$A:$J,7,FALSE),0)</f>
        <v>0</v>
      </c>
      <c r="F4028" s="18">
        <f>IFERROR(VLOOKUP(A4028,[1]Monitoramento_Base_somente_disp!$A:$J,8,FALSE),0)</f>
        <v>0</v>
      </c>
      <c r="G4028" s="18">
        <f>IFERROR(VLOOKUP(A4028,[1]Monitoramento_Base_somente_disp!$A:$J,9,FALSE),0)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IFERROR(VLOOKUP(A4029,[1]Monitoramento_Base_somente_disp!$A:$J,4,FALSE),0)</f>
        <v>0</v>
      </c>
      <c r="C4029" s="18">
        <f>IFERROR(VLOOKUP(A4029,[1]Monitoramento_Base_somente_disp!$A:$J,5,FALSE),0)</f>
        <v>0</v>
      </c>
      <c r="D4029" s="18">
        <f>IFERROR(VLOOKUP(A4029,[1]Monitoramento_Base_somente_disp!$A:$J,6,FALSE),0)</f>
        <v>0</v>
      </c>
      <c r="E4029" s="18">
        <f>IFERROR(VLOOKUP(A4029,[1]Monitoramento_Base_somente_disp!$A:$J,7,FALSE),0)</f>
        <v>0</v>
      </c>
      <c r="F4029" s="18">
        <f>IFERROR(VLOOKUP(A4029,[1]Monitoramento_Base_somente_disp!$A:$J,8,FALSE),0)</f>
        <v>0</v>
      </c>
      <c r="G4029" s="18">
        <f>IFERROR(VLOOKUP(A4029,[1]Monitoramento_Base_somente_disp!$A:$J,9,FALSE),0)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IFERROR(VLOOKUP(A4030,[1]Monitoramento_Base_somente_disp!$A:$J,4,FALSE),0)</f>
        <v>0</v>
      </c>
      <c r="C4030" s="18">
        <f>IFERROR(VLOOKUP(A4030,[1]Monitoramento_Base_somente_disp!$A:$J,5,FALSE),0)</f>
        <v>0</v>
      </c>
      <c r="D4030" s="18">
        <f>IFERROR(VLOOKUP(A4030,[1]Monitoramento_Base_somente_disp!$A:$J,6,FALSE),0)</f>
        <v>0</v>
      </c>
      <c r="E4030" s="18">
        <f>IFERROR(VLOOKUP(A4030,[1]Monitoramento_Base_somente_disp!$A:$J,7,FALSE),0)</f>
        <v>0</v>
      </c>
      <c r="F4030" s="18">
        <f>IFERROR(VLOOKUP(A4030,[1]Monitoramento_Base_somente_disp!$A:$J,8,FALSE),0)</f>
        <v>0</v>
      </c>
      <c r="G4030" s="18">
        <f>IFERROR(VLOOKUP(A4030,[1]Monitoramento_Base_somente_disp!$A:$J,9,FALSE),0)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IFERROR(VLOOKUP(A4031,[1]Monitoramento_Base_somente_disp!$A:$J,4,FALSE),0)</f>
        <v>0</v>
      </c>
      <c r="C4031" s="18">
        <f>IFERROR(VLOOKUP(A4031,[1]Monitoramento_Base_somente_disp!$A:$J,5,FALSE),0)</f>
        <v>0</v>
      </c>
      <c r="D4031" s="18">
        <f>IFERROR(VLOOKUP(A4031,[1]Monitoramento_Base_somente_disp!$A:$J,6,FALSE),0)</f>
        <v>0</v>
      </c>
      <c r="E4031" s="18">
        <f>IFERROR(VLOOKUP(A4031,[1]Monitoramento_Base_somente_disp!$A:$J,7,FALSE),0)</f>
        <v>0</v>
      </c>
      <c r="F4031" s="18">
        <f>IFERROR(VLOOKUP(A4031,[1]Monitoramento_Base_somente_disp!$A:$J,8,FALSE),0)</f>
        <v>0</v>
      </c>
      <c r="G4031" s="18">
        <f>IFERROR(VLOOKUP(A4031,[1]Monitoramento_Base_somente_disp!$A:$J,9,FALSE),0)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0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IFERROR(VLOOKUP(A4032,[1]Monitoramento_Base_somente_disp!$A:$J,4,FALSE),0)</f>
        <v>0</v>
      </c>
      <c r="C4032" s="18">
        <f>IFERROR(VLOOKUP(A4032,[1]Monitoramento_Base_somente_disp!$A:$J,5,FALSE),0)</f>
        <v>0</v>
      </c>
      <c r="D4032" s="18">
        <f>IFERROR(VLOOKUP(A4032,[1]Monitoramento_Base_somente_disp!$A:$J,6,FALSE),0)</f>
        <v>0</v>
      </c>
      <c r="E4032" s="18">
        <f>IFERROR(VLOOKUP(A4032,[1]Monitoramento_Base_somente_disp!$A:$J,7,FALSE),0)</f>
        <v>0</v>
      </c>
      <c r="F4032" s="18">
        <f>IFERROR(VLOOKUP(A4032,[1]Monitoramento_Base_somente_disp!$A:$J,8,FALSE),0)</f>
        <v>0</v>
      </c>
      <c r="G4032" s="18">
        <f>IFERROR(VLOOKUP(A4032,[1]Monitoramento_Base_somente_disp!$A:$J,9,FALSE),0)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0</v>
      </c>
      <c r="O4032" s="18">
        <f>IFERROR(VLOOKUP(A4032,[3]Sheet1!$A:$G,5,FALSE),0)</f>
        <v>0</v>
      </c>
      <c r="P4032" s="18">
        <f>IFERROR(VLOOKUP(A4032,[3]Sheet1!$A:$G,6,FALSE),0)</f>
        <v>0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Não</v>
      </c>
      <c r="U4032" s="18" t="str">
        <f t="shared" si="380"/>
        <v>Não</v>
      </c>
      <c r="V4032" s="18" t="str">
        <f t="shared" si="381"/>
        <v>Não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IFERROR(VLOOKUP(A4033,[1]Monitoramento_Base_somente_disp!$A:$J,4,FALSE),0)</f>
        <v>0</v>
      </c>
      <c r="C4033" s="18">
        <f>IFERROR(VLOOKUP(A4033,[1]Monitoramento_Base_somente_disp!$A:$J,5,FALSE),0)</f>
        <v>0</v>
      </c>
      <c r="D4033" s="18">
        <f>IFERROR(VLOOKUP(A4033,[1]Monitoramento_Base_somente_disp!$A:$J,6,FALSE),0)</f>
        <v>0</v>
      </c>
      <c r="E4033" s="18">
        <f>IFERROR(VLOOKUP(A4033,[1]Monitoramento_Base_somente_disp!$A:$J,7,FALSE),0)</f>
        <v>0</v>
      </c>
      <c r="F4033" s="18">
        <f>IFERROR(VLOOKUP(A4033,[1]Monitoramento_Base_somente_disp!$A:$J,8,FALSE),0)</f>
        <v>0</v>
      </c>
      <c r="G4033" s="18">
        <f>IFERROR(VLOOKUP(A4033,[1]Monitoramento_Base_somente_disp!$A:$J,9,FALSE),0)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30332</v>
      </c>
      <c r="O4033" s="18">
        <f>IFERROR(VLOOKUP(A4033,[3]Sheet1!$A:$G,5,FALSE),0)</f>
        <v>0</v>
      </c>
      <c r="P4033" s="18">
        <f>IFERROR(VLOOKUP(A4033,[3]Sheet1!$A:$G,6,FALSE),0)</f>
        <v>0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Não</v>
      </c>
      <c r="V4033" s="18" t="str">
        <f t="shared" si="381"/>
        <v>Não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IFERROR(VLOOKUP(A4034,[1]Monitoramento_Base_somente_disp!$A:$J,4,FALSE),0)</f>
        <v>0</v>
      </c>
      <c r="C4034" s="18">
        <f>IFERROR(VLOOKUP(A4034,[1]Monitoramento_Base_somente_disp!$A:$J,5,FALSE),0)</f>
        <v>22386102</v>
      </c>
      <c r="D4034" s="18">
        <f>IFERROR(VLOOKUP(A4034,[1]Monitoramento_Base_somente_disp!$A:$J,6,FALSE),0)</f>
        <v>0</v>
      </c>
      <c r="E4034" s="18">
        <f>IFERROR(VLOOKUP(A4034,[1]Monitoramento_Base_somente_disp!$A:$J,7,FALSE),0)</f>
        <v>0</v>
      </c>
      <c r="F4034" s="18">
        <f>IFERROR(VLOOKUP(A4034,[1]Monitoramento_Base_somente_disp!$A:$J,8,FALSE),0)</f>
        <v>0</v>
      </c>
      <c r="G4034" s="18">
        <f>IFERROR(VLOOKUP(A4034,[1]Monitoramento_Base_somente_disp!$A:$J,9,FALSE),0)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Não</v>
      </c>
      <c r="U4034" s="18" t="str">
        <f t="shared" si="380"/>
        <v>Sim</v>
      </c>
      <c r="V4034" s="18" t="str">
        <f t="shared" si="381"/>
        <v>Não</v>
      </c>
      <c r="W4034" s="18" t="str">
        <f t="shared" si="382"/>
        <v>Não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>
        <f>IFERROR(VLOOKUP(A4035,[1]Monitoramento_Base_somente_disp!$A:$J,4,FALSE),0)</f>
        <v>38955</v>
      </c>
      <c r="C4035" s="18">
        <f>IFERROR(VLOOKUP(A4035,[1]Monitoramento_Base_somente_disp!$A:$J,5,FALSE),0)</f>
        <v>60105641</v>
      </c>
      <c r="D4035" s="18">
        <f>IFERROR(VLOOKUP(A4035,[1]Monitoramento_Base_somente_disp!$A:$J,6,FALSE),0)</f>
        <v>0</v>
      </c>
      <c r="E4035" s="18">
        <f>IFERROR(VLOOKUP(A4035,[1]Monitoramento_Base_somente_disp!$A:$J,7,FALSE),0)</f>
        <v>0</v>
      </c>
      <c r="F4035" s="18">
        <f>IFERROR(VLOOKUP(A4035,[1]Monitoramento_Base_somente_disp!$A:$J,8,FALSE),0)</f>
        <v>0</v>
      </c>
      <c r="G4035" s="18">
        <f>IFERROR(VLOOKUP(A4035,[1]Monitoramento_Base_somente_disp!$A:$J,9,FALSE),0)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Não</v>
      </c>
      <c r="W4035" s="18" t="str">
        <f t="shared" si="382"/>
        <v>Não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IFERROR(VLOOKUP(A4036,[1]Monitoramento_Base_somente_disp!$A:$J,4,FALSE),0)</f>
        <v>0</v>
      </c>
      <c r="C4036" s="18">
        <f>IFERROR(VLOOKUP(A4036,[1]Monitoramento_Base_somente_disp!$A:$J,5,FALSE),0)</f>
        <v>0</v>
      </c>
      <c r="D4036" s="18">
        <f>IFERROR(VLOOKUP(A4036,[1]Monitoramento_Base_somente_disp!$A:$J,6,FALSE),0)</f>
        <v>0</v>
      </c>
      <c r="E4036" s="18">
        <f>IFERROR(VLOOKUP(A4036,[1]Monitoramento_Base_somente_disp!$A:$J,7,FALSE),0)</f>
        <v>0</v>
      </c>
      <c r="F4036" s="18">
        <f>IFERROR(VLOOKUP(A4036,[1]Monitoramento_Base_somente_disp!$A:$J,8,FALSE),0)</f>
        <v>0</v>
      </c>
      <c r="G4036" s="18">
        <f>IFERROR(VLOOKUP(A4036,[1]Monitoramento_Base_somente_disp!$A:$J,9,FALSE),0)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IFERROR(VLOOKUP(A4037,[1]Monitoramento_Base_somente_disp!$A:$J,4,FALSE),0)</f>
        <v>0</v>
      </c>
      <c r="C4037" s="18">
        <f>IFERROR(VLOOKUP(A4037,[1]Monitoramento_Base_somente_disp!$A:$J,5,FALSE),0)</f>
        <v>0</v>
      </c>
      <c r="D4037" s="18">
        <f>IFERROR(VLOOKUP(A4037,[1]Monitoramento_Base_somente_disp!$A:$J,6,FALSE),0)</f>
        <v>0</v>
      </c>
      <c r="E4037" s="18">
        <f>IFERROR(VLOOKUP(A4037,[1]Monitoramento_Base_somente_disp!$A:$J,7,FALSE),0)</f>
        <v>0</v>
      </c>
      <c r="F4037" s="18">
        <f>IFERROR(VLOOKUP(A4037,[1]Monitoramento_Base_somente_disp!$A:$J,8,FALSE),0)</f>
        <v>0</v>
      </c>
      <c r="G4037" s="18">
        <f>IFERROR(VLOOKUP(A4037,[1]Monitoramento_Base_somente_disp!$A:$J,9,FALSE),0)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0</v>
      </c>
      <c r="O4037" s="18">
        <f>IFERROR(VLOOKUP(A4037,[3]Sheet1!$A:$G,5,FALSE),0)</f>
        <v>0</v>
      </c>
      <c r="P4037" s="18">
        <f>IFERROR(VLOOKUP(A4037,[3]Sheet1!$A:$G,6,FALSE),0)</f>
        <v>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Não</v>
      </c>
      <c r="U4037" s="18" t="str">
        <f t="shared" si="380"/>
        <v>Não</v>
      </c>
      <c r="V4037" s="18" t="str">
        <f t="shared" si="381"/>
        <v>Não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IFERROR(VLOOKUP(A4038,[1]Monitoramento_Base_somente_disp!$A:$J,4,FALSE),0)</f>
        <v>0</v>
      </c>
      <c r="C4038" s="18">
        <f>IFERROR(VLOOKUP(A4038,[1]Monitoramento_Base_somente_disp!$A:$J,5,FALSE),0)</f>
        <v>151022050</v>
      </c>
      <c r="D4038" s="18">
        <f>IFERROR(VLOOKUP(A4038,[1]Monitoramento_Base_somente_disp!$A:$J,6,FALSE),0)</f>
        <v>0</v>
      </c>
      <c r="E4038" s="18">
        <f>IFERROR(VLOOKUP(A4038,[1]Monitoramento_Base_somente_disp!$A:$J,7,FALSE),0)</f>
        <v>0</v>
      </c>
      <c r="F4038" s="18">
        <f>IFERROR(VLOOKUP(A4038,[1]Monitoramento_Base_somente_disp!$A:$J,8,FALSE),0)</f>
        <v>0</v>
      </c>
      <c r="G4038" s="18">
        <f>IFERROR(VLOOKUP(A4038,[1]Monitoramento_Base_somente_disp!$A:$J,9,FALSE),0)</f>
        <v>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Não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Não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IFERROR(VLOOKUP(A4039,[1]Monitoramento_Base_somente_disp!$A:$J,4,FALSE),0)</f>
        <v>0</v>
      </c>
      <c r="C4039" s="18">
        <f>IFERROR(VLOOKUP(A4039,[1]Monitoramento_Base_somente_disp!$A:$J,5,FALSE),0)</f>
        <v>0</v>
      </c>
      <c r="D4039" s="18">
        <f>IFERROR(VLOOKUP(A4039,[1]Monitoramento_Base_somente_disp!$A:$J,6,FALSE),0)</f>
        <v>0</v>
      </c>
      <c r="E4039" s="18">
        <f>IFERROR(VLOOKUP(A4039,[1]Monitoramento_Base_somente_disp!$A:$J,7,FALSE),0)</f>
        <v>0</v>
      </c>
      <c r="F4039" s="18">
        <f>IFERROR(VLOOKUP(A4039,[1]Monitoramento_Base_somente_disp!$A:$J,8,FALSE),0)</f>
        <v>0</v>
      </c>
      <c r="G4039" s="18">
        <f>IFERROR(VLOOKUP(A4039,[1]Monitoramento_Base_somente_disp!$A:$J,9,FALSE),0)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IFERROR(VLOOKUP(A4040,[1]Monitoramento_Base_somente_disp!$A:$J,4,FALSE),0)</f>
        <v>0</v>
      </c>
      <c r="C4040" s="18">
        <f>IFERROR(VLOOKUP(A4040,[1]Monitoramento_Base_somente_disp!$A:$J,5,FALSE),0)</f>
        <v>3990597</v>
      </c>
      <c r="D4040" s="18">
        <f>IFERROR(VLOOKUP(A4040,[1]Monitoramento_Base_somente_disp!$A:$J,6,FALSE),0)</f>
        <v>0</v>
      </c>
      <c r="E4040" s="18">
        <f>IFERROR(VLOOKUP(A4040,[1]Monitoramento_Base_somente_disp!$A:$J,7,FALSE),0)</f>
        <v>0</v>
      </c>
      <c r="F4040" s="18">
        <f>IFERROR(VLOOKUP(A4040,[1]Monitoramento_Base_somente_disp!$A:$J,8,FALSE),0)</f>
        <v>0</v>
      </c>
      <c r="G4040" s="18">
        <f>IFERROR(VLOOKUP(A4040,[1]Monitoramento_Base_somente_disp!$A:$J,9,FALSE),0)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Não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IFERROR(VLOOKUP(A4041,[1]Monitoramento_Base_somente_disp!$A:$J,4,FALSE),0)</f>
        <v>0</v>
      </c>
      <c r="C4041" s="18">
        <f>IFERROR(VLOOKUP(A4041,[1]Monitoramento_Base_somente_disp!$A:$J,5,FALSE),0)</f>
        <v>0</v>
      </c>
      <c r="D4041" s="18">
        <f>IFERROR(VLOOKUP(A4041,[1]Monitoramento_Base_somente_disp!$A:$J,6,FALSE),0)</f>
        <v>0</v>
      </c>
      <c r="E4041" s="18">
        <f>IFERROR(VLOOKUP(A4041,[1]Monitoramento_Base_somente_disp!$A:$J,7,FALSE),0)</f>
        <v>0</v>
      </c>
      <c r="F4041" s="18">
        <f>IFERROR(VLOOKUP(A4041,[1]Monitoramento_Base_somente_disp!$A:$J,8,FALSE),0)</f>
        <v>0</v>
      </c>
      <c r="G4041" s="18">
        <f>IFERROR(VLOOKUP(A4041,[1]Monitoramento_Base_somente_disp!$A:$J,9,FALSE),0)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IFERROR(VLOOKUP(A4042,[1]Monitoramento_Base_somente_disp!$A:$J,4,FALSE),0)</f>
        <v>0</v>
      </c>
      <c r="C4042" s="18">
        <f>IFERROR(VLOOKUP(A4042,[1]Monitoramento_Base_somente_disp!$A:$J,5,FALSE),0)</f>
        <v>0</v>
      </c>
      <c r="D4042" s="18">
        <f>IFERROR(VLOOKUP(A4042,[1]Monitoramento_Base_somente_disp!$A:$J,6,FALSE),0)</f>
        <v>0</v>
      </c>
      <c r="E4042" s="18">
        <f>IFERROR(VLOOKUP(A4042,[1]Monitoramento_Base_somente_disp!$A:$J,7,FALSE),0)</f>
        <v>0</v>
      </c>
      <c r="F4042" s="18">
        <f>IFERROR(VLOOKUP(A4042,[1]Monitoramento_Base_somente_disp!$A:$J,8,FALSE),0)</f>
        <v>0</v>
      </c>
      <c r="G4042" s="18">
        <f>IFERROR(VLOOKUP(A4042,[1]Monitoramento_Base_somente_disp!$A:$J,9,FALSE),0)</f>
        <v>0</v>
      </c>
      <c r="H4042" s="18">
        <f>IFERROR(VLOOKUP(A4042,[2]Sheet1!$A:$I,4,FALSE),0)</f>
        <v>13407</v>
      </c>
      <c r="I4042" s="18">
        <f>IFERROR(VLOOKUP(A4042,[2]Sheet1!$A:$I,5,FALSE),0)</f>
        <v>391914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IFERROR(VLOOKUP(A4043,[1]Monitoramento_Base_somente_disp!$A:$J,4,FALSE),0)</f>
        <v>196269</v>
      </c>
      <c r="C4043" s="18">
        <f>IFERROR(VLOOKUP(A4043,[1]Monitoramento_Base_somente_disp!$A:$J,5,FALSE),0)</f>
        <v>38391617</v>
      </c>
      <c r="D4043" s="18">
        <f>IFERROR(VLOOKUP(A4043,[1]Monitoramento_Base_somente_disp!$A:$J,6,FALSE),0)</f>
        <v>0</v>
      </c>
      <c r="E4043" s="18">
        <f>IFERROR(VLOOKUP(A4043,[1]Monitoramento_Base_somente_disp!$A:$J,7,FALSE),0)</f>
        <v>0</v>
      </c>
      <c r="F4043" s="18">
        <f>IFERROR(VLOOKUP(A4043,[1]Monitoramento_Base_somente_disp!$A:$J,8,FALSE),0)</f>
        <v>0</v>
      </c>
      <c r="G4043" s="18">
        <f>IFERROR(VLOOKUP(A4043,[1]Monitoramento_Base_somente_disp!$A:$J,9,FALSE),0)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Não</v>
      </c>
      <c r="W4043" s="18" t="str">
        <f t="shared" si="382"/>
        <v>Não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IFERROR(VLOOKUP(A4044,[1]Monitoramento_Base_somente_disp!$A:$J,4,FALSE),0)</f>
        <v>0</v>
      </c>
      <c r="C4044" s="18">
        <f>IFERROR(VLOOKUP(A4044,[1]Monitoramento_Base_somente_disp!$A:$J,5,FALSE),0)</f>
        <v>0</v>
      </c>
      <c r="D4044" s="18">
        <f>IFERROR(VLOOKUP(A4044,[1]Monitoramento_Base_somente_disp!$A:$J,6,FALSE),0)</f>
        <v>0</v>
      </c>
      <c r="E4044" s="18">
        <f>IFERROR(VLOOKUP(A4044,[1]Monitoramento_Base_somente_disp!$A:$J,7,FALSE),0)</f>
        <v>0</v>
      </c>
      <c r="F4044" s="18">
        <f>IFERROR(VLOOKUP(A4044,[1]Monitoramento_Base_somente_disp!$A:$J,8,FALSE),0)</f>
        <v>0</v>
      </c>
      <c r="G4044" s="18">
        <f>IFERROR(VLOOKUP(A4044,[1]Monitoramento_Base_somente_disp!$A:$J,9,FALSE),0)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IFERROR(VLOOKUP(A4045,[1]Monitoramento_Base_somente_disp!$A:$J,4,FALSE),0)</f>
        <v>116782</v>
      </c>
      <c r="C4045" s="18">
        <f>IFERROR(VLOOKUP(A4045,[1]Monitoramento_Base_somente_disp!$A:$J,5,FALSE),0)</f>
        <v>46091717</v>
      </c>
      <c r="D4045" s="18">
        <f>IFERROR(VLOOKUP(A4045,[1]Monitoramento_Base_somente_disp!$A:$J,6,FALSE),0)</f>
        <v>0</v>
      </c>
      <c r="E4045" s="18">
        <f>IFERROR(VLOOKUP(A4045,[1]Monitoramento_Base_somente_disp!$A:$J,7,FALSE),0)</f>
        <v>0</v>
      </c>
      <c r="F4045" s="18">
        <f>IFERROR(VLOOKUP(A4045,[1]Monitoramento_Base_somente_disp!$A:$J,8,FALSE),0)</f>
        <v>0</v>
      </c>
      <c r="G4045" s="18">
        <f>IFERROR(VLOOKUP(A4045,[1]Monitoramento_Base_somente_disp!$A:$J,9,FALSE),0)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Não</v>
      </c>
      <c r="W4045" s="18" t="str">
        <f t="shared" si="382"/>
        <v>Não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IFERROR(VLOOKUP(A4046,[1]Monitoramento_Base_somente_disp!$A:$J,4,FALSE),0)</f>
        <v>0</v>
      </c>
      <c r="C4046" s="18">
        <f>IFERROR(VLOOKUP(A4046,[1]Monitoramento_Base_somente_disp!$A:$J,5,FALSE),0)</f>
        <v>0</v>
      </c>
      <c r="D4046" s="18">
        <f>IFERROR(VLOOKUP(A4046,[1]Monitoramento_Base_somente_disp!$A:$J,6,FALSE),0)</f>
        <v>0</v>
      </c>
      <c r="E4046" s="18">
        <f>IFERROR(VLOOKUP(A4046,[1]Monitoramento_Base_somente_disp!$A:$J,7,FALSE),0)</f>
        <v>0</v>
      </c>
      <c r="F4046" s="18">
        <f>IFERROR(VLOOKUP(A4046,[1]Monitoramento_Base_somente_disp!$A:$J,8,FALSE),0)</f>
        <v>0</v>
      </c>
      <c r="G4046" s="18">
        <f>IFERROR(VLOOKUP(A4046,[1]Monitoramento_Base_somente_disp!$A:$J,9,FALSE),0)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IFERROR(VLOOKUP(A4047,[1]Monitoramento_Base_somente_disp!$A:$J,4,FALSE),0)</f>
        <v>0</v>
      </c>
      <c r="C4047" s="18">
        <f>IFERROR(VLOOKUP(A4047,[1]Monitoramento_Base_somente_disp!$A:$J,5,FALSE),0)</f>
        <v>0</v>
      </c>
      <c r="D4047" s="18">
        <f>IFERROR(VLOOKUP(A4047,[1]Monitoramento_Base_somente_disp!$A:$J,6,FALSE),0)</f>
        <v>0</v>
      </c>
      <c r="E4047" s="18">
        <f>IFERROR(VLOOKUP(A4047,[1]Monitoramento_Base_somente_disp!$A:$J,7,FALSE),0)</f>
        <v>0</v>
      </c>
      <c r="F4047" s="18">
        <f>IFERROR(VLOOKUP(A4047,[1]Monitoramento_Base_somente_disp!$A:$J,8,FALSE),0)</f>
        <v>0</v>
      </c>
      <c r="G4047" s="18">
        <f>IFERROR(VLOOKUP(A4047,[1]Monitoramento_Base_somente_disp!$A:$J,9,FALSE),0)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6021</v>
      </c>
      <c r="O4047" s="18">
        <f>IFERROR(VLOOKUP(A4047,[3]Sheet1!$A:$G,5,FALSE),0)</f>
        <v>0</v>
      </c>
      <c r="P4047" s="18">
        <f>IFERROR(VLOOKUP(A4047,[3]Sheet1!$A:$G,6,FALSE),0)</f>
        <v>0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Não</v>
      </c>
      <c r="V4047" s="18" t="str">
        <f t="shared" si="381"/>
        <v>Não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IFERROR(VLOOKUP(A4048,[1]Monitoramento_Base_somente_disp!$A:$J,4,FALSE),0)</f>
        <v>0</v>
      </c>
      <c r="C4048" s="18">
        <f>IFERROR(VLOOKUP(A4048,[1]Monitoramento_Base_somente_disp!$A:$J,5,FALSE),0)</f>
        <v>7140</v>
      </c>
      <c r="D4048" s="18">
        <f>IFERROR(VLOOKUP(A4048,[1]Monitoramento_Base_somente_disp!$A:$J,6,FALSE),0)</f>
        <v>0</v>
      </c>
      <c r="E4048" s="18">
        <f>IFERROR(VLOOKUP(A4048,[1]Monitoramento_Base_somente_disp!$A:$J,7,FALSE),0)</f>
        <v>0</v>
      </c>
      <c r="F4048" s="18">
        <f>IFERROR(VLOOKUP(A4048,[1]Monitoramento_Base_somente_disp!$A:$J,8,FALSE),0)</f>
        <v>0</v>
      </c>
      <c r="G4048" s="18">
        <f>IFERROR(VLOOKUP(A4048,[1]Monitoramento_Base_somente_disp!$A:$J,9,FALSE),0)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36612</v>
      </c>
      <c r="O4048" s="18">
        <f>IFERROR(VLOOKUP(A4048,[3]Sheet1!$A:$G,5,FALSE),0)</f>
        <v>0</v>
      </c>
      <c r="P4048" s="18">
        <f>IFERROR(VLOOKUP(A4048,[3]Sheet1!$A:$G,6,FALSE),0)</f>
        <v>0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Não</v>
      </c>
      <c r="W4048" s="18" t="str">
        <f t="shared" si="382"/>
        <v>Não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IFERROR(VLOOKUP(A4049,[1]Monitoramento_Base_somente_disp!$A:$J,4,FALSE),0)</f>
        <v>0</v>
      </c>
      <c r="C4049" s="18">
        <f>IFERROR(VLOOKUP(A4049,[1]Monitoramento_Base_somente_disp!$A:$J,5,FALSE),0)</f>
        <v>0</v>
      </c>
      <c r="D4049" s="18">
        <f>IFERROR(VLOOKUP(A4049,[1]Monitoramento_Base_somente_disp!$A:$J,6,FALSE),0)</f>
        <v>0</v>
      </c>
      <c r="E4049" s="18">
        <f>IFERROR(VLOOKUP(A4049,[1]Monitoramento_Base_somente_disp!$A:$J,7,FALSE),0)</f>
        <v>0</v>
      </c>
      <c r="F4049" s="18">
        <f>IFERROR(VLOOKUP(A4049,[1]Monitoramento_Base_somente_disp!$A:$J,8,FALSE),0)</f>
        <v>0</v>
      </c>
      <c r="G4049" s="18">
        <f>IFERROR(VLOOKUP(A4049,[1]Monitoramento_Base_somente_disp!$A:$J,9,FALSE),0)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IFERROR(VLOOKUP(A4050,[1]Monitoramento_Base_somente_disp!$A:$J,4,FALSE),0)</f>
        <v>185184</v>
      </c>
      <c r="C4050" s="18">
        <f>IFERROR(VLOOKUP(A4050,[1]Monitoramento_Base_somente_disp!$A:$J,5,FALSE),0)</f>
        <v>49421493</v>
      </c>
      <c r="D4050" s="18">
        <f>IFERROR(VLOOKUP(A4050,[1]Monitoramento_Base_somente_disp!$A:$J,6,FALSE),0)</f>
        <v>0</v>
      </c>
      <c r="E4050" s="18">
        <f>IFERROR(VLOOKUP(A4050,[1]Monitoramento_Base_somente_disp!$A:$J,7,FALSE),0)</f>
        <v>0</v>
      </c>
      <c r="F4050" s="18">
        <f>IFERROR(VLOOKUP(A4050,[1]Monitoramento_Base_somente_disp!$A:$J,8,FALSE),0)</f>
        <v>0</v>
      </c>
      <c r="G4050" s="18">
        <f>IFERROR(VLOOKUP(A4050,[1]Monitoramento_Base_somente_disp!$A:$J,9,FALSE),0)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Não</v>
      </c>
      <c r="W4050" s="18" t="str">
        <f t="shared" si="382"/>
        <v>Não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IFERROR(VLOOKUP(A4051,[1]Monitoramento_Base_somente_disp!$A:$J,4,FALSE),0)</f>
        <v>0</v>
      </c>
      <c r="C4051" s="18">
        <f>IFERROR(VLOOKUP(A4051,[1]Monitoramento_Base_somente_disp!$A:$J,5,FALSE),0)</f>
        <v>0</v>
      </c>
      <c r="D4051" s="18">
        <f>IFERROR(VLOOKUP(A4051,[1]Monitoramento_Base_somente_disp!$A:$J,6,FALSE),0)</f>
        <v>0</v>
      </c>
      <c r="E4051" s="18">
        <f>IFERROR(VLOOKUP(A4051,[1]Monitoramento_Base_somente_disp!$A:$J,7,FALSE),0)</f>
        <v>0</v>
      </c>
      <c r="F4051" s="18">
        <f>IFERROR(VLOOKUP(A4051,[1]Monitoramento_Base_somente_disp!$A:$J,8,FALSE),0)</f>
        <v>0</v>
      </c>
      <c r="G4051" s="18">
        <f>IFERROR(VLOOKUP(A4051,[1]Monitoramento_Base_somente_disp!$A:$J,9,FALSE),0)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0</v>
      </c>
      <c r="O4051" s="18">
        <f>IFERROR(VLOOKUP(A4051,[3]Sheet1!$A:$G,5,FALSE),0)</f>
        <v>0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Não</v>
      </c>
      <c r="U4051" s="18" t="str">
        <f t="shared" si="380"/>
        <v>Não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IFERROR(VLOOKUP(A4052,[1]Monitoramento_Base_somente_disp!$A:$J,4,FALSE),0)</f>
        <v>0</v>
      </c>
      <c r="C4052" s="18">
        <f>IFERROR(VLOOKUP(A4052,[1]Monitoramento_Base_somente_disp!$A:$J,5,FALSE),0)</f>
        <v>0</v>
      </c>
      <c r="D4052" s="18">
        <f>IFERROR(VLOOKUP(A4052,[1]Monitoramento_Base_somente_disp!$A:$J,6,FALSE),0)</f>
        <v>0</v>
      </c>
      <c r="E4052" s="18">
        <f>IFERROR(VLOOKUP(A4052,[1]Monitoramento_Base_somente_disp!$A:$J,7,FALSE),0)</f>
        <v>0</v>
      </c>
      <c r="F4052" s="18">
        <f>IFERROR(VLOOKUP(A4052,[1]Monitoramento_Base_somente_disp!$A:$J,8,FALSE),0)</f>
        <v>0</v>
      </c>
      <c r="G4052" s="18">
        <f>IFERROR(VLOOKUP(A4052,[1]Monitoramento_Base_somente_disp!$A:$J,9,FALSE),0)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IFERROR(VLOOKUP(A4053,[1]Monitoramento_Base_somente_disp!$A:$J,4,FALSE),0)</f>
        <v>0</v>
      </c>
      <c r="C4053" s="18">
        <f>IFERROR(VLOOKUP(A4053,[1]Monitoramento_Base_somente_disp!$A:$J,5,FALSE),0)</f>
        <v>0</v>
      </c>
      <c r="D4053" s="18">
        <f>IFERROR(VLOOKUP(A4053,[1]Monitoramento_Base_somente_disp!$A:$J,6,FALSE),0)</f>
        <v>0</v>
      </c>
      <c r="E4053" s="18">
        <f>IFERROR(VLOOKUP(A4053,[1]Monitoramento_Base_somente_disp!$A:$J,7,FALSE),0)</f>
        <v>0</v>
      </c>
      <c r="F4053" s="18">
        <f>IFERROR(VLOOKUP(A4053,[1]Monitoramento_Base_somente_disp!$A:$J,8,FALSE),0)</f>
        <v>0</v>
      </c>
      <c r="G4053" s="18">
        <f>IFERROR(VLOOKUP(A4053,[1]Monitoramento_Base_somente_disp!$A:$J,9,FALSE),0)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0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IFERROR(VLOOKUP(A4054,[1]Monitoramento_Base_somente_disp!$A:$J,4,FALSE),0)</f>
        <v>0</v>
      </c>
      <c r="C4054" s="18">
        <f>IFERROR(VLOOKUP(A4054,[1]Monitoramento_Base_somente_disp!$A:$J,5,FALSE),0)</f>
        <v>22731856</v>
      </c>
      <c r="D4054" s="18">
        <f>IFERROR(VLOOKUP(A4054,[1]Monitoramento_Base_somente_disp!$A:$J,6,FALSE),0)</f>
        <v>0</v>
      </c>
      <c r="E4054" s="18">
        <f>IFERROR(VLOOKUP(A4054,[1]Monitoramento_Base_somente_disp!$A:$J,7,FALSE),0)</f>
        <v>0</v>
      </c>
      <c r="F4054" s="18">
        <f>IFERROR(VLOOKUP(A4054,[1]Monitoramento_Base_somente_disp!$A:$J,8,FALSE),0)</f>
        <v>0</v>
      </c>
      <c r="G4054" s="18">
        <f>IFERROR(VLOOKUP(A4054,[1]Monitoramento_Base_somente_disp!$A:$J,9,FALSE),0)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Não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>
        <f>IFERROR(VLOOKUP(A4055,[1]Monitoramento_Base_somente_disp!$A:$J,4,FALSE),0)</f>
        <v>0</v>
      </c>
      <c r="C4055" s="18">
        <f>IFERROR(VLOOKUP(A4055,[1]Monitoramento_Base_somente_disp!$A:$J,5,FALSE),0)</f>
        <v>61971783</v>
      </c>
      <c r="D4055" s="18">
        <f>IFERROR(VLOOKUP(A4055,[1]Monitoramento_Base_somente_disp!$A:$J,6,FALSE),0)</f>
        <v>0</v>
      </c>
      <c r="E4055" s="18">
        <f>IFERROR(VLOOKUP(A4055,[1]Monitoramento_Base_somente_disp!$A:$J,7,FALSE),0)</f>
        <v>0</v>
      </c>
      <c r="F4055" s="18">
        <f>IFERROR(VLOOKUP(A4055,[1]Monitoramento_Base_somente_disp!$A:$J,8,FALSE),0)</f>
        <v>0</v>
      </c>
      <c r="G4055" s="18">
        <f>IFERROR(VLOOKUP(A4055,[1]Monitoramento_Base_somente_disp!$A:$J,9,FALSE),0)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20603</v>
      </c>
      <c r="O4055" s="18">
        <f>IFERROR(VLOOKUP(A4055,[3]Sheet1!$A:$G,5,FALSE),0)</f>
        <v>0</v>
      </c>
      <c r="P4055" s="18">
        <f>IFERROR(VLOOKUP(A4055,[3]Sheet1!$A:$G,6,FALSE),0)</f>
        <v>0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Não</v>
      </c>
      <c r="W4055" s="18" t="str">
        <f t="shared" ref="W4055:W4118" si="388">IF(E4055+K4055+Q4055&gt;0,"Sim","Não")</f>
        <v>Não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IFERROR(VLOOKUP(A4056,[1]Monitoramento_Base_somente_disp!$A:$J,4,FALSE),0)</f>
        <v>0</v>
      </c>
      <c r="C4056" s="18">
        <f>IFERROR(VLOOKUP(A4056,[1]Monitoramento_Base_somente_disp!$A:$J,5,FALSE),0)</f>
        <v>0</v>
      </c>
      <c r="D4056" s="18">
        <f>IFERROR(VLOOKUP(A4056,[1]Monitoramento_Base_somente_disp!$A:$J,6,FALSE),0)</f>
        <v>0</v>
      </c>
      <c r="E4056" s="18">
        <f>IFERROR(VLOOKUP(A4056,[1]Monitoramento_Base_somente_disp!$A:$J,7,FALSE),0)</f>
        <v>0</v>
      </c>
      <c r="F4056" s="18">
        <f>IFERROR(VLOOKUP(A4056,[1]Monitoramento_Base_somente_disp!$A:$J,8,FALSE),0)</f>
        <v>0</v>
      </c>
      <c r="G4056" s="18">
        <f>IFERROR(VLOOKUP(A4056,[1]Monitoramento_Base_somente_disp!$A:$J,9,FALSE),0)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0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Não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IFERROR(VLOOKUP(A4057,[1]Monitoramento_Base_somente_disp!$A:$J,4,FALSE),0)</f>
        <v>103222</v>
      </c>
      <c r="C4057" s="18">
        <f>IFERROR(VLOOKUP(A4057,[1]Monitoramento_Base_somente_disp!$A:$J,5,FALSE),0)</f>
        <v>44307586</v>
      </c>
      <c r="D4057" s="18">
        <f>IFERROR(VLOOKUP(A4057,[1]Monitoramento_Base_somente_disp!$A:$J,6,FALSE),0)</f>
        <v>0</v>
      </c>
      <c r="E4057" s="18">
        <f>IFERROR(VLOOKUP(A4057,[1]Monitoramento_Base_somente_disp!$A:$J,7,FALSE),0)</f>
        <v>0</v>
      </c>
      <c r="F4057" s="18">
        <f>IFERROR(VLOOKUP(A4057,[1]Monitoramento_Base_somente_disp!$A:$J,8,FALSE),0)</f>
        <v>0</v>
      </c>
      <c r="G4057" s="18">
        <f>IFERROR(VLOOKUP(A4057,[1]Monitoramento_Base_somente_disp!$A:$J,9,FALSE),0)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Não</v>
      </c>
      <c r="W4057" s="18" t="str">
        <f t="shared" si="388"/>
        <v>Não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IFERROR(VLOOKUP(A4058,[1]Monitoramento_Base_somente_disp!$A:$J,4,FALSE),0)</f>
        <v>0</v>
      </c>
      <c r="C4058" s="18">
        <f>IFERROR(VLOOKUP(A4058,[1]Monitoramento_Base_somente_disp!$A:$J,5,FALSE),0)</f>
        <v>0</v>
      </c>
      <c r="D4058" s="18">
        <f>IFERROR(VLOOKUP(A4058,[1]Monitoramento_Base_somente_disp!$A:$J,6,FALSE),0)</f>
        <v>0</v>
      </c>
      <c r="E4058" s="18">
        <f>IFERROR(VLOOKUP(A4058,[1]Monitoramento_Base_somente_disp!$A:$J,7,FALSE),0)</f>
        <v>0</v>
      </c>
      <c r="F4058" s="18">
        <f>IFERROR(VLOOKUP(A4058,[1]Monitoramento_Base_somente_disp!$A:$J,8,FALSE),0)</f>
        <v>0</v>
      </c>
      <c r="G4058" s="18">
        <f>IFERROR(VLOOKUP(A4058,[1]Monitoramento_Base_somente_disp!$A:$J,9,FALSE),0)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IFERROR(VLOOKUP(A4059,[1]Monitoramento_Base_somente_disp!$A:$J,4,FALSE),0)</f>
        <v>113276</v>
      </c>
      <c r="C4059" s="18">
        <f>IFERROR(VLOOKUP(A4059,[1]Monitoramento_Base_somente_disp!$A:$J,5,FALSE),0)</f>
        <v>9602255</v>
      </c>
      <c r="D4059" s="18">
        <f>IFERROR(VLOOKUP(A4059,[1]Monitoramento_Base_somente_disp!$A:$J,6,FALSE),0)</f>
        <v>0</v>
      </c>
      <c r="E4059" s="18">
        <f>IFERROR(VLOOKUP(A4059,[1]Monitoramento_Base_somente_disp!$A:$J,7,FALSE),0)</f>
        <v>0</v>
      </c>
      <c r="F4059" s="18">
        <f>IFERROR(VLOOKUP(A4059,[1]Monitoramento_Base_somente_disp!$A:$J,8,FALSE),0)</f>
        <v>0</v>
      </c>
      <c r="G4059" s="18">
        <f>IFERROR(VLOOKUP(A4059,[1]Monitoramento_Base_somente_disp!$A:$J,9,FALSE),0)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Não</v>
      </c>
      <c r="W4059" s="18" t="str">
        <f t="shared" si="388"/>
        <v>Não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IFERROR(VLOOKUP(A4060,[1]Monitoramento_Base_somente_disp!$A:$J,4,FALSE),0)</f>
        <v>0</v>
      </c>
      <c r="C4060" s="18">
        <f>IFERROR(VLOOKUP(A4060,[1]Monitoramento_Base_somente_disp!$A:$J,5,FALSE),0)</f>
        <v>0</v>
      </c>
      <c r="D4060" s="18">
        <f>IFERROR(VLOOKUP(A4060,[1]Monitoramento_Base_somente_disp!$A:$J,6,FALSE),0)</f>
        <v>0</v>
      </c>
      <c r="E4060" s="18">
        <f>IFERROR(VLOOKUP(A4060,[1]Monitoramento_Base_somente_disp!$A:$J,7,FALSE),0)</f>
        <v>0</v>
      </c>
      <c r="F4060" s="18">
        <f>IFERROR(VLOOKUP(A4060,[1]Monitoramento_Base_somente_disp!$A:$J,8,FALSE),0)</f>
        <v>0</v>
      </c>
      <c r="G4060" s="18">
        <f>IFERROR(VLOOKUP(A4060,[1]Monitoramento_Base_somente_disp!$A:$J,9,FALSE),0)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IFERROR(VLOOKUP(A4061,[1]Monitoramento_Base_somente_disp!$A:$J,4,FALSE),0)</f>
        <v>0</v>
      </c>
      <c r="C4061" s="18">
        <f>IFERROR(VLOOKUP(A4061,[1]Monitoramento_Base_somente_disp!$A:$J,5,FALSE),0)</f>
        <v>0</v>
      </c>
      <c r="D4061" s="18">
        <f>IFERROR(VLOOKUP(A4061,[1]Monitoramento_Base_somente_disp!$A:$J,6,FALSE),0)</f>
        <v>0</v>
      </c>
      <c r="E4061" s="18">
        <f>IFERROR(VLOOKUP(A4061,[1]Monitoramento_Base_somente_disp!$A:$J,7,FALSE),0)</f>
        <v>0</v>
      </c>
      <c r="F4061" s="18">
        <f>IFERROR(VLOOKUP(A4061,[1]Monitoramento_Base_somente_disp!$A:$J,8,FALSE),0)</f>
        <v>0</v>
      </c>
      <c r="G4061" s="18">
        <f>IFERROR(VLOOKUP(A4061,[1]Monitoramento_Base_somente_disp!$A:$J,9,FALSE),0)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IFERROR(VLOOKUP(A4062,[1]Monitoramento_Base_somente_disp!$A:$J,4,FALSE),0)</f>
        <v>0</v>
      </c>
      <c r="C4062" s="18">
        <f>IFERROR(VLOOKUP(A4062,[1]Monitoramento_Base_somente_disp!$A:$J,5,FALSE),0)</f>
        <v>0</v>
      </c>
      <c r="D4062" s="18">
        <f>IFERROR(VLOOKUP(A4062,[1]Monitoramento_Base_somente_disp!$A:$J,6,FALSE),0)</f>
        <v>0</v>
      </c>
      <c r="E4062" s="18">
        <f>IFERROR(VLOOKUP(A4062,[1]Monitoramento_Base_somente_disp!$A:$J,7,FALSE),0)</f>
        <v>0</v>
      </c>
      <c r="F4062" s="18">
        <f>IFERROR(VLOOKUP(A4062,[1]Monitoramento_Base_somente_disp!$A:$J,8,FALSE),0)</f>
        <v>0</v>
      </c>
      <c r="G4062" s="18">
        <f>IFERROR(VLOOKUP(A4062,[1]Monitoramento_Base_somente_disp!$A:$J,9,FALSE),0)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0</v>
      </c>
      <c r="O4062" s="18">
        <f>IFERROR(VLOOKUP(A4062,[3]Sheet1!$A:$G,5,FALSE),0)</f>
        <v>0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IFERROR(VLOOKUP(A4063,[1]Monitoramento_Base_somente_disp!$A:$J,4,FALSE),0)</f>
        <v>0</v>
      </c>
      <c r="C4063" s="18">
        <f>IFERROR(VLOOKUP(A4063,[1]Monitoramento_Base_somente_disp!$A:$J,5,FALSE),0)</f>
        <v>0</v>
      </c>
      <c r="D4063" s="18">
        <f>IFERROR(VLOOKUP(A4063,[1]Monitoramento_Base_somente_disp!$A:$J,6,FALSE),0)</f>
        <v>0</v>
      </c>
      <c r="E4063" s="18">
        <f>IFERROR(VLOOKUP(A4063,[1]Monitoramento_Base_somente_disp!$A:$J,7,FALSE),0)</f>
        <v>0</v>
      </c>
      <c r="F4063" s="18">
        <f>IFERROR(VLOOKUP(A4063,[1]Monitoramento_Base_somente_disp!$A:$J,8,FALSE),0)</f>
        <v>0</v>
      </c>
      <c r="G4063" s="18">
        <f>IFERROR(VLOOKUP(A4063,[1]Monitoramento_Base_somente_disp!$A:$J,9,FALSE),0)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IFERROR(VLOOKUP(A4064,[1]Monitoramento_Base_somente_disp!$A:$J,4,FALSE),0)</f>
        <v>0</v>
      </c>
      <c r="C4064" s="18">
        <f>IFERROR(VLOOKUP(A4064,[1]Monitoramento_Base_somente_disp!$A:$J,5,FALSE),0)</f>
        <v>0</v>
      </c>
      <c r="D4064" s="18">
        <f>IFERROR(VLOOKUP(A4064,[1]Monitoramento_Base_somente_disp!$A:$J,6,FALSE),0)</f>
        <v>0</v>
      </c>
      <c r="E4064" s="18">
        <f>IFERROR(VLOOKUP(A4064,[1]Monitoramento_Base_somente_disp!$A:$J,7,FALSE),0)</f>
        <v>0</v>
      </c>
      <c r="F4064" s="18">
        <f>IFERROR(VLOOKUP(A4064,[1]Monitoramento_Base_somente_disp!$A:$J,8,FALSE),0)</f>
        <v>0</v>
      </c>
      <c r="G4064" s="18">
        <f>IFERROR(VLOOKUP(A4064,[1]Monitoramento_Base_somente_disp!$A:$J,9,FALSE),0)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0</v>
      </c>
      <c r="O4064" s="18">
        <f>IFERROR(VLOOKUP(A4064,[3]Sheet1!$A:$G,5,FALSE),0)</f>
        <v>0</v>
      </c>
      <c r="P4064" s="18">
        <f>IFERROR(VLOOKUP(A4064,[3]Sheet1!$A:$G,6,FALSE),0)</f>
        <v>0</v>
      </c>
      <c r="Q4064" s="18">
        <f>IFERROR(VLOOKUP(A4064,[3]Sheet1!$A:$G,7,FALSE),0)</f>
        <v>0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Não</v>
      </c>
      <c r="U4064" s="18" t="str">
        <f t="shared" si="386"/>
        <v>Não</v>
      </c>
      <c r="V4064" s="18" t="str">
        <f t="shared" si="387"/>
        <v>Não</v>
      </c>
      <c r="W4064" s="18" t="str">
        <f t="shared" si="388"/>
        <v>Não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IFERROR(VLOOKUP(A4065,[1]Monitoramento_Base_somente_disp!$A:$J,4,FALSE),0)</f>
        <v>40861</v>
      </c>
      <c r="C4065" s="18">
        <f>IFERROR(VLOOKUP(A4065,[1]Monitoramento_Base_somente_disp!$A:$J,5,FALSE),0)</f>
        <v>11369833</v>
      </c>
      <c r="D4065" s="18">
        <f>IFERROR(VLOOKUP(A4065,[1]Monitoramento_Base_somente_disp!$A:$J,6,FALSE),0)</f>
        <v>0</v>
      </c>
      <c r="E4065" s="18">
        <f>IFERROR(VLOOKUP(A4065,[1]Monitoramento_Base_somente_disp!$A:$J,7,FALSE),0)</f>
        <v>0</v>
      </c>
      <c r="F4065" s="18">
        <f>IFERROR(VLOOKUP(A4065,[1]Monitoramento_Base_somente_disp!$A:$J,8,FALSE),0)</f>
        <v>0</v>
      </c>
      <c r="G4065" s="18">
        <f>IFERROR(VLOOKUP(A4065,[1]Monitoramento_Base_somente_disp!$A:$J,9,FALSE),0)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Não</v>
      </c>
      <c r="W4065" s="18" t="str">
        <f t="shared" si="388"/>
        <v>Não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>
        <f>IFERROR(VLOOKUP(A4066,[1]Monitoramento_Base_somente_disp!$A:$J,4,FALSE),0)</f>
        <v>0</v>
      </c>
      <c r="C4066" s="18">
        <f>IFERROR(VLOOKUP(A4066,[1]Monitoramento_Base_somente_disp!$A:$J,5,FALSE),0)</f>
        <v>9006226</v>
      </c>
      <c r="D4066" s="18">
        <f>IFERROR(VLOOKUP(A4066,[1]Monitoramento_Base_somente_disp!$A:$J,6,FALSE),0)</f>
        <v>0</v>
      </c>
      <c r="E4066" s="18">
        <f>IFERROR(VLOOKUP(A4066,[1]Monitoramento_Base_somente_disp!$A:$J,7,FALSE),0)</f>
        <v>0</v>
      </c>
      <c r="F4066" s="18">
        <f>IFERROR(VLOOKUP(A4066,[1]Monitoramento_Base_somente_disp!$A:$J,8,FALSE),0)</f>
        <v>0</v>
      </c>
      <c r="G4066" s="18">
        <f>IFERROR(VLOOKUP(A4066,[1]Monitoramento_Base_somente_disp!$A:$J,9,FALSE),0)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0</v>
      </c>
      <c r="O4066" s="18">
        <f>IFERROR(VLOOKUP(A4066,[3]Sheet1!$A:$G,5,FALSE),0)</f>
        <v>0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Não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Não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IFERROR(VLOOKUP(A4067,[1]Monitoramento_Base_somente_disp!$A:$J,4,FALSE),0)</f>
        <v>0</v>
      </c>
      <c r="C4067" s="18">
        <f>IFERROR(VLOOKUP(A4067,[1]Monitoramento_Base_somente_disp!$A:$J,5,FALSE),0)</f>
        <v>0</v>
      </c>
      <c r="D4067" s="18">
        <f>IFERROR(VLOOKUP(A4067,[1]Monitoramento_Base_somente_disp!$A:$J,6,FALSE),0)</f>
        <v>0</v>
      </c>
      <c r="E4067" s="18">
        <f>IFERROR(VLOOKUP(A4067,[1]Monitoramento_Base_somente_disp!$A:$J,7,FALSE),0)</f>
        <v>0</v>
      </c>
      <c r="F4067" s="18">
        <f>IFERROR(VLOOKUP(A4067,[1]Monitoramento_Base_somente_disp!$A:$J,8,FALSE),0)</f>
        <v>0</v>
      </c>
      <c r="G4067" s="18">
        <f>IFERROR(VLOOKUP(A4067,[1]Monitoramento_Base_somente_disp!$A:$J,9,FALSE),0)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IFERROR(VLOOKUP(A4068,[1]Monitoramento_Base_somente_disp!$A:$J,4,FALSE),0)</f>
        <v>36656</v>
      </c>
      <c r="C4068" s="18">
        <f>IFERROR(VLOOKUP(A4068,[1]Monitoramento_Base_somente_disp!$A:$J,5,FALSE),0)</f>
        <v>21079014</v>
      </c>
      <c r="D4068" s="18">
        <f>IFERROR(VLOOKUP(A4068,[1]Monitoramento_Base_somente_disp!$A:$J,6,FALSE),0)</f>
        <v>0</v>
      </c>
      <c r="E4068" s="18">
        <f>IFERROR(VLOOKUP(A4068,[1]Monitoramento_Base_somente_disp!$A:$J,7,FALSE),0)</f>
        <v>0</v>
      </c>
      <c r="F4068" s="18">
        <f>IFERROR(VLOOKUP(A4068,[1]Monitoramento_Base_somente_disp!$A:$J,8,FALSE),0)</f>
        <v>0</v>
      </c>
      <c r="G4068" s="18">
        <f>IFERROR(VLOOKUP(A4068,[1]Monitoramento_Base_somente_disp!$A:$J,9,FALSE),0)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Não</v>
      </c>
      <c r="W4068" s="18" t="str">
        <f t="shared" si="388"/>
        <v>Não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IFERROR(VLOOKUP(A4069,[1]Monitoramento_Base_somente_disp!$A:$J,4,FALSE),0)</f>
        <v>0</v>
      </c>
      <c r="C4069" s="18">
        <f>IFERROR(VLOOKUP(A4069,[1]Monitoramento_Base_somente_disp!$A:$J,5,FALSE),0)</f>
        <v>0</v>
      </c>
      <c r="D4069" s="18">
        <f>IFERROR(VLOOKUP(A4069,[1]Monitoramento_Base_somente_disp!$A:$J,6,FALSE),0)</f>
        <v>0</v>
      </c>
      <c r="E4069" s="18">
        <f>IFERROR(VLOOKUP(A4069,[1]Monitoramento_Base_somente_disp!$A:$J,7,FALSE),0)</f>
        <v>0</v>
      </c>
      <c r="F4069" s="18">
        <f>IFERROR(VLOOKUP(A4069,[1]Monitoramento_Base_somente_disp!$A:$J,8,FALSE),0)</f>
        <v>0</v>
      </c>
      <c r="G4069" s="18">
        <f>IFERROR(VLOOKUP(A4069,[1]Monitoramento_Base_somente_disp!$A:$J,9,FALSE),0)</f>
        <v>0</v>
      </c>
      <c r="H4069" s="18">
        <f>IFERROR(VLOOKUP(A4069,[2]Sheet1!$A:$I,4,FALSE),0)</f>
        <v>0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Não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IFERROR(VLOOKUP(A4070,[1]Monitoramento_Base_somente_disp!$A:$J,4,FALSE),0)</f>
        <v>0</v>
      </c>
      <c r="C4070" s="18">
        <f>IFERROR(VLOOKUP(A4070,[1]Monitoramento_Base_somente_disp!$A:$J,5,FALSE),0)</f>
        <v>68935374</v>
      </c>
      <c r="D4070" s="18">
        <f>IFERROR(VLOOKUP(A4070,[1]Monitoramento_Base_somente_disp!$A:$J,6,FALSE),0)</f>
        <v>0</v>
      </c>
      <c r="E4070" s="18">
        <f>IFERROR(VLOOKUP(A4070,[1]Monitoramento_Base_somente_disp!$A:$J,7,FALSE),0)</f>
        <v>0</v>
      </c>
      <c r="F4070" s="18">
        <f>IFERROR(VLOOKUP(A4070,[1]Monitoramento_Base_somente_disp!$A:$J,8,FALSE),0)</f>
        <v>0</v>
      </c>
      <c r="G4070" s="18">
        <f>IFERROR(VLOOKUP(A4070,[1]Monitoramento_Base_somente_disp!$A:$J,9,FALSE),0)</f>
        <v>0</v>
      </c>
      <c r="H4070" s="18">
        <f>IFERROR(VLOOKUP(A4070,[2]Sheet1!$A:$I,4,FALSE),0)</f>
        <v>278805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Não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>
        <f>IFERROR(VLOOKUP(A4071,[1]Monitoramento_Base_somente_disp!$A:$J,4,FALSE),0)</f>
        <v>0</v>
      </c>
      <c r="C4071" s="18">
        <f>IFERROR(VLOOKUP(A4071,[1]Monitoramento_Base_somente_disp!$A:$J,5,FALSE),0)</f>
        <v>10179362</v>
      </c>
      <c r="D4071" s="18">
        <f>IFERROR(VLOOKUP(A4071,[1]Monitoramento_Base_somente_disp!$A:$J,6,FALSE),0)</f>
        <v>0</v>
      </c>
      <c r="E4071" s="18">
        <f>IFERROR(VLOOKUP(A4071,[1]Monitoramento_Base_somente_disp!$A:$J,7,FALSE),0)</f>
        <v>0</v>
      </c>
      <c r="F4071" s="18">
        <f>IFERROR(VLOOKUP(A4071,[1]Monitoramento_Base_somente_disp!$A:$J,8,FALSE),0)</f>
        <v>0</v>
      </c>
      <c r="G4071" s="18">
        <f>IFERROR(VLOOKUP(A4071,[1]Monitoramento_Base_somente_disp!$A:$J,9,FALSE),0)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Não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>
        <f>IFERROR(VLOOKUP(A4072,[1]Monitoramento_Base_somente_disp!$A:$J,4,FALSE),0)</f>
        <v>3101</v>
      </c>
      <c r="C4072" s="18">
        <f>IFERROR(VLOOKUP(A4072,[1]Monitoramento_Base_somente_disp!$A:$J,5,FALSE),0)</f>
        <v>5470637</v>
      </c>
      <c r="D4072" s="18">
        <f>IFERROR(VLOOKUP(A4072,[1]Monitoramento_Base_somente_disp!$A:$J,6,FALSE),0)</f>
        <v>0</v>
      </c>
      <c r="E4072" s="18">
        <f>IFERROR(VLOOKUP(A4072,[1]Monitoramento_Base_somente_disp!$A:$J,7,FALSE),0)</f>
        <v>0</v>
      </c>
      <c r="F4072" s="18">
        <f>IFERROR(VLOOKUP(A4072,[1]Monitoramento_Base_somente_disp!$A:$J,8,FALSE),0)</f>
        <v>0</v>
      </c>
      <c r="G4072" s="18">
        <f>IFERROR(VLOOKUP(A4072,[1]Monitoramento_Base_somente_disp!$A:$J,9,FALSE),0)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Não</v>
      </c>
      <c r="W4072" s="18" t="str">
        <f t="shared" si="388"/>
        <v>Não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>
        <f>IFERROR(VLOOKUP(A4073,[1]Monitoramento_Base_somente_disp!$A:$J,4,FALSE),0)</f>
        <v>0</v>
      </c>
      <c r="C4073" s="18">
        <f>IFERROR(VLOOKUP(A4073,[1]Monitoramento_Base_somente_disp!$A:$J,5,FALSE),0)</f>
        <v>294253</v>
      </c>
      <c r="D4073" s="18">
        <f>IFERROR(VLOOKUP(A4073,[1]Monitoramento_Base_somente_disp!$A:$J,6,FALSE),0)</f>
        <v>0</v>
      </c>
      <c r="E4073" s="18">
        <f>IFERROR(VLOOKUP(A4073,[1]Monitoramento_Base_somente_disp!$A:$J,7,FALSE),0)</f>
        <v>0</v>
      </c>
      <c r="F4073" s="18">
        <f>IFERROR(VLOOKUP(A4073,[1]Monitoramento_Base_somente_disp!$A:$J,8,FALSE),0)</f>
        <v>0</v>
      </c>
      <c r="G4073" s="18">
        <f>IFERROR(VLOOKUP(A4073,[1]Monitoramento_Base_somente_disp!$A:$J,9,FALSE),0)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Não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IFERROR(VLOOKUP(A4074,[1]Monitoramento_Base_somente_disp!$A:$J,4,FALSE),0)</f>
        <v>0</v>
      </c>
      <c r="C4074" s="18">
        <f>IFERROR(VLOOKUP(A4074,[1]Monitoramento_Base_somente_disp!$A:$J,5,FALSE),0)</f>
        <v>0</v>
      </c>
      <c r="D4074" s="18">
        <f>IFERROR(VLOOKUP(A4074,[1]Monitoramento_Base_somente_disp!$A:$J,6,FALSE),0)</f>
        <v>0</v>
      </c>
      <c r="E4074" s="18">
        <f>IFERROR(VLOOKUP(A4074,[1]Monitoramento_Base_somente_disp!$A:$J,7,FALSE),0)</f>
        <v>0</v>
      </c>
      <c r="F4074" s="18">
        <f>IFERROR(VLOOKUP(A4074,[1]Monitoramento_Base_somente_disp!$A:$J,8,FALSE),0)</f>
        <v>0</v>
      </c>
      <c r="G4074" s="18">
        <f>IFERROR(VLOOKUP(A4074,[1]Monitoramento_Base_somente_disp!$A:$J,9,FALSE),0)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IFERROR(VLOOKUP(A4075,[1]Monitoramento_Base_somente_disp!$A:$J,4,FALSE),0)</f>
        <v>0</v>
      </c>
      <c r="C4075" s="18">
        <f>IFERROR(VLOOKUP(A4075,[1]Monitoramento_Base_somente_disp!$A:$J,5,FALSE),0)</f>
        <v>0</v>
      </c>
      <c r="D4075" s="18">
        <f>IFERROR(VLOOKUP(A4075,[1]Monitoramento_Base_somente_disp!$A:$J,6,FALSE),0)</f>
        <v>0</v>
      </c>
      <c r="E4075" s="18">
        <f>IFERROR(VLOOKUP(A4075,[1]Monitoramento_Base_somente_disp!$A:$J,7,FALSE),0)</f>
        <v>0</v>
      </c>
      <c r="F4075" s="18">
        <f>IFERROR(VLOOKUP(A4075,[1]Monitoramento_Base_somente_disp!$A:$J,8,FALSE),0)</f>
        <v>0</v>
      </c>
      <c r="G4075" s="18">
        <f>IFERROR(VLOOKUP(A4075,[1]Monitoramento_Base_somente_disp!$A:$J,9,FALSE),0)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IFERROR(VLOOKUP(A4076,[1]Monitoramento_Base_somente_disp!$A:$J,4,FALSE),0)</f>
        <v>0</v>
      </c>
      <c r="C4076" s="18">
        <f>IFERROR(VLOOKUP(A4076,[1]Monitoramento_Base_somente_disp!$A:$J,5,FALSE),0)</f>
        <v>15755939</v>
      </c>
      <c r="D4076" s="18">
        <f>IFERROR(VLOOKUP(A4076,[1]Monitoramento_Base_somente_disp!$A:$J,6,FALSE),0)</f>
        <v>0</v>
      </c>
      <c r="E4076" s="18">
        <f>IFERROR(VLOOKUP(A4076,[1]Monitoramento_Base_somente_disp!$A:$J,7,FALSE),0)</f>
        <v>0</v>
      </c>
      <c r="F4076" s="18">
        <f>IFERROR(VLOOKUP(A4076,[1]Monitoramento_Base_somente_disp!$A:$J,8,FALSE),0)</f>
        <v>0</v>
      </c>
      <c r="G4076" s="18">
        <f>IFERROR(VLOOKUP(A4076,[1]Monitoramento_Base_somente_disp!$A:$J,9,FALSE),0)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Não</v>
      </c>
      <c r="W4076" s="18" t="str">
        <f t="shared" si="388"/>
        <v>Não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>
        <f>IFERROR(VLOOKUP(A4077,[1]Monitoramento_Base_somente_disp!$A:$J,4,FALSE),0)</f>
        <v>3249</v>
      </c>
      <c r="C4077" s="18">
        <f>IFERROR(VLOOKUP(A4077,[1]Monitoramento_Base_somente_disp!$A:$J,5,FALSE),0)</f>
        <v>224188890</v>
      </c>
      <c r="D4077" s="18">
        <f>IFERROR(VLOOKUP(A4077,[1]Monitoramento_Base_somente_disp!$A:$J,6,FALSE),0)</f>
        <v>0</v>
      </c>
      <c r="E4077" s="18">
        <f>IFERROR(VLOOKUP(A4077,[1]Monitoramento_Base_somente_disp!$A:$J,7,FALSE),0)</f>
        <v>0</v>
      </c>
      <c r="F4077" s="18">
        <f>IFERROR(VLOOKUP(A4077,[1]Monitoramento_Base_somente_disp!$A:$J,8,FALSE),0)</f>
        <v>0</v>
      </c>
      <c r="G4077" s="18">
        <f>IFERROR(VLOOKUP(A4077,[1]Monitoramento_Base_somente_disp!$A:$J,9,FALSE),0)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Não</v>
      </c>
      <c r="W4077" s="18" t="str">
        <f t="shared" si="388"/>
        <v>Não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IFERROR(VLOOKUP(A4078,[1]Monitoramento_Base_somente_disp!$A:$J,4,FALSE),0)</f>
        <v>0</v>
      </c>
      <c r="C4078" s="18">
        <f>IFERROR(VLOOKUP(A4078,[1]Monitoramento_Base_somente_disp!$A:$J,5,FALSE),0)</f>
        <v>0</v>
      </c>
      <c r="D4078" s="18">
        <f>IFERROR(VLOOKUP(A4078,[1]Monitoramento_Base_somente_disp!$A:$J,6,FALSE),0)</f>
        <v>0</v>
      </c>
      <c r="E4078" s="18">
        <f>IFERROR(VLOOKUP(A4078,[1]Monitoramento_Base_somente_disp!$A:$J,7,FALSE),0)</f>
        <v>0</v>
      </c>
      <c r="F4078" s="18">
        <f>IFERROR(VLOOKUP(A4078,[1]Monitoramento_Base_somente_disp!$A:$J,8,FALSE),0)</f>
        <v>0</v>
      </c>
      <c r="G4078" s="18">
        <f>IFERROR(VLOOKUP(A4078,[1]Monitoramento_Base_somente_disp!$A:$J,9,FALSE),0)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IFERROR(VLOOKUP(A4079,[1]Monitoramento_Base_somente_disp!$A:$J,4,FALSE),0)</f>
        <v>0</v>
      </c>
      <c r="C4079" s="18">
        <f>IFERROR(VLOOKUP(A4079,[1]Monitoramento_Base_somente_disp!$A:$J,5,FALSE),0)</f>
        <v>0</v>
      </c>
      <c r="D4079" s="18">
        <f>IFERROR(VLOOKUP(A4079,[1]Monitoramento_Base_somente_disp!$A:$J,6,FALSE),0)</f>
        <v>0</v>
      </c>
      <c r="E4079" s="18">
        <f>IFERROR(VLOOKUP(A4079,[1]Monitoramento_Base_somente_disp!$A:$J,7,FALSE),0)</f>
        <v>0</v>
      </c>
      <c r="F4079" s="18">
        <f>IFERROR(VLOOKUP(A4079,[1]Monitoramento_Base_somente_disp!$A:$J,8,FALSE),0)</f>
        <v>0</v>
      </c>
      <c r="G4079" s="18">
        <f>IFERROR(VLOOKUP(A4079,[1]Monitoramento_Base_somente_disp!$A:$J,9,FALSE),0)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IFERROR(VLOOKUP(A4080,[1]Monitoramento_Base_somente_disp!$A:$J,4,FALSE),0)</f>
        <v>130006</v>
      </c>
      <c r="C4080" s="18">
        <f>IFERROR(VLOOKUP(A4080,[1]Monitoramento_Base_somente_disp!$A:$J,5,FALSE),0)</f>
        <v>53940985</v>
      </c>
      <c r="D4080" s="18">
        <f>IFERROR(VLOOKUP(A4080,[1]Monitoramento_Base_somente_disp!$A:$J,6,FALSE),0)</f>
        <v>0</v>
      </c>
      <c r="E4080" s="18">
        <f>IFERROR(VLOOKUP(A4080,[1]Monitoramento_Base_somente_disp!$A:$J,7,FALSE),0)</f>
        <v>0</v>
      </c>
      <c r="F4080" s="18">
        <f>IFERROR(VLOOKUP(A4080,[1]Monitoramento_Base_somente_disp!$A:$J,8,FALSE),0)</f>
        <v>0</v>
      </c>
      <c r="G4080" s="18">
        <f>IFERROR(VLOOKUP(A4080,[1]Monitoramento_Base_somente_disp!$A:$J,9,FALSE),0)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Não</v>
      </c>
      <c r="W4080" s="18" t="str">
        <f t="shared" si="388"/>
        <v>Não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IFERROR(VLOOKUP(A4081,[1]Monitoramento_Base_somente_disp!$A:$J,4,FALSE),0)</f>
        <v>0</v>
      </c>
      <c r="C4081" s="18">
        <f>IFERROR(VLOOKUP(A4081,[1]Monitoramento_Base_somente_disp!$A:$J,5,FALSE),0)</f>
        <v>0</v>
      </c>
      <c r="D4081" s="18">
        <f>IFERROR(VLOOKUP(A4081,[1]Monitoramento_Base_somente_disp!$A:$J,6,FALSE),0)</f>
        <v>0</v>
      </c>
      <c r="E4081" s="18">
        <f>IFERROR(VLOOKUP(A4081,[1]Monitoramento_Base_somente_disp!$A:$J,7,FALSE),0)</f>
        <v>0</v>
      </c>
      <c r="F4081" s="18">
        <f>IFERROR(VLOOKUP(A4081,[1]Monitoramento_Base_somente_disp!$A:$J,8,FALSE),0)</f>
        <v>0</v>
      </c>
      <c r="G4081" s="18">
        <f>IFERROR(VLOOKUP(A4081,[1]Monitoramento_Base_somente_disp!$A:$J,9,FALSE),0)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0</v>
      </c>
      <c r="O4081" s="18">
        <f>IFERROR(VLOOKUP(A4081,[3]Sheet1!$A:$G,5,FALSE),0)</f>
        <v>0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Não</v>
      </c>
      <c r="U4081" s="18" t="str">
        <f t="shared" si="386"/>
        <v>Não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IFERROR(VLOOKUP(A4082,[1]Monitoramento_Base_somente_disp!$A:$J,4,FALSE),0)</f>
        <v>46610</v>
      </c>
      <c r="C4082" s="18">
        <f>IFERROR(VLOOKUP(A4082,[1]Monitoramento_Base_somente_disp!$A:$J,5,FALSE),0)</f>
        <v>5026790</v>
      </c>
      <c r="D4082" s="18">
        <f>IFERROR(VLOOKUP(A4082,[1]Monitoramento_Base_somente_disp!$A:$J,6,FALSE),0)</f>
        <v>0</v>
      </c>
      <c r="E4082" s="18">
        <f>IFERROR(VLOOKUP(A4082,[1]Monitoramento_Base_somente_disp!$A:$J,7,FALSE),0)</f>
        <v>0</v>
      </c>
      <c r="F4082" s="18">
        <f>IFERROR(VLOOKUP(A4082,[1]Monitoramento_Base_somente_disp!$A:$J,8,FALSE),0)</f>
        <v>0</v>
      </c>
      <c r="G4082" s="18">
        <f>IFERROR(VLOOKUP(A4082,[1]Monitoramento_Base_somente_disp!$A:$J,9,FALSE),0)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Não</v>
      </c>
      <c r="W4082" s="18" t="str">
        <f t="shared" si="388"/>
        <v>Não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>
        <f>IFERROR(VLOOKUP(A4083,[1]Monitoramento_Base_somente_disp!$A:$J,4,FALSE),0)</f>
        <v>0</v>
      </c>
      <c r="C4083" s="18">
        <f>IFERROR(VLOOKUP(A4083,[1]Monitoramento_Base_somente_disp!$A:$J,5,FALSE),0)</f>
        <v>35079398</v>
      </c>
      <c r="D4083" s="18">
        <f>IFERROR(VLOOKUP(A4083,[1]Monitoramento_Base_somente_disp!$A:$J,6,FALSE),0)</f>
        <v>0</v>
      </c>
      <c r="E4083" s="18">
        <f>IFERROR(VLOOKUP(A4083,[1]Monitoramento_Base_somente_disp!$A:$J,7,FALSE),0)</f>
        <v>0</v>
      </c>
      <c r="F4083" s="18">
        <f>IFERROR(VLOOKUP(A4083,[1]Monitoramento_Base_somente_disp!$A:$J,8,FALSE),0)</f>
        <v>0</v>
      </c>
      <c r="G4083" s="18">
        <f>IFERROR(VLOOKUP(A4083,[1]Monitoramento_Base_somente_disp!$A:$J,9,FALSE),0)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Não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IFERROR(VLOOKUP(A4084,[1]Monitoramento_Base_somente_disp!$A:$J,4,FALSE),0)</f>
        <v>0</v>
      </c>
      <c r="C4084" s="18">
        <f>IFERROR(VLOOKUP(A4084,[1]Monitoramento_Base_somente_disp!$A:$J,5,FALSE),0)</f>
        <v>0</v>
      </c>
      <c r="D4084" s="18">
        <f>IFERROR(VLOOKUP(A4084,[1]Monitoramento_Base_somente_disp!$A:$J,6,FALSE),0)</f>
        <v>0</v>
      </c>
      <c r="E4084" s="18">
        <f>IFERROR(VLOOKUP(A4084,[1]Monitoramento_Base_somente_disp!$A:$J,7,FALSE),0)</f>
        <v>0</v>
      </c>
      <c r="F4084" s="18">
        <f>IFERROR(VLOOKUP(A4084,[1]Monitoramento_Base_somente_disp!$A:$J,8,FALSE),0)</f>
        <v>0</v>
      </c>
      <c r="G4084" s="18">
        <f>IFERROR(VLOOKUP(A4084,[1]Monitoramento_Base_somente_disp!$A:$J,9,FALSE),0)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IFERROR(VLOOKUP(A4085,[1]Monitoramento_Base_somente_disp!$A:$J,4,FALSE),0)</f>
        <v>0</v>
      </c>
      <c r="C4085" s="18">
        <f>IFERROR(VLOOKUP(A4085,[1]Monitoramento_Base_somente_disp!$A:$J,5,FALSE),0)</f>
        <v>0</v>
      </c>
      <c r="D4085" s="18">
        <f>IFERROR(VLOOKUP(A4085,[1]Monitoramento_Base_somente_disp!$A:$J,6,FALSE),0)</f>
        <v>0</v>
      </c>
      <c r="E4085" s="18">
        <f>IFERROR(VLOOKUP(A4085,[1]Monitoramento_Base_somente_disp!$A:$J,7,FALSE),0)</f>
        <v>0</v>
      </c>
      <c r="F4085" s="18">
        <f>IFERROR(VLOOKUP(A4085,[1]Monitoramento_Base_somente_disp!$A:$J,8,FALSE),0)</f>
        <v>0</v>
      </c>
      <c r="G4085" s="18">
        <f>IFERROR(VLOOKUP(A4085,[1]Monitoramento_Base_somente_disp!$A:$J,9,FALSE),0)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0</v>
      </c>
      <c r="P4085" s="18">
        <f>IFERROR(VLOOKUP(A4085,[3]Sheet1!$A:$G,6,FALSE),0)</f>
        <v>0</v>
      </c>
      <c r="Q4085" s="18">
        <f>IFERROR(VLOOKUP(A4085,[3]Sheet1!$A:$G,7,FALSE),0)</f>
        <v>0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Não</v>
      </c>
      <c r="V4085" s="18" t="str">
        <f t="shared" si="387"/>
        <v>Não</v>
      </c>
      <c r="W4085" s="18" t="str">
        <f t="shared" si="388"/>
        <v>Não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IFERROR(VLOOKUP(A4086,[1]Monitoramento_Base_somente_disp!$A:$J,4,FALSE),0)</f>
        <v>0</v>
      </c>
      <c r="C4086" s="18">
        <f>IFERROR(VLOOKUP(A4086,[1]Monitoramento_Base_somente_disp!$A:$J,5,FALSE),0)</f>
        <v>0</v>
      </c>
      <c r="D4086" s="18">
        <f>IFERROR(VLOOKUP(A4086,[1]Monitoramento_Base_somente_disp!$A:$J,6,FALSE),0)</f>
        <v>0</v>
      </c>
      <c r="E4086" s="18">
        <f>IFERROR(VLOOKUP(A4086,[1]Monitoramento_Base_somente_disp!$A:$J,7,FALSE),0)</f>
        <v>0</v>
      </c>
      <c r="F4086" s="18">
        <f>IFERROR(VLOOKUP(A4086,[1]Monitoramento_Base_somente_disp!$A:$J,8,FALSE),0)</f>
        <v>0</v>
      </c>
      <c r="G4086" s="18">
        <f>IFERROR(VLOOKUP(A4086,[1]Monitoramento_Base_somente_disp!$A:$J,9,FALSE),0)</f>
        <v>0</v>
      </c>
      <c r="H4086" s="18">
        <f>IFERROR(VLOOKUP(A4086,[2]Sheet1!$A:$I,4,FALSE),0)</f>
        <v>0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Não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Não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IFERROR(VLOOKUP(A4087,[1]Monitoramento_Base_somente_disp!$A:$J,4,FALSE),0)</f>
        <v>17203</v>
      </c>
      <c r="C4087" s="18">
        <f>IFERROR(VLOOKUP(A4087,[1]Monitoramento_Base_somente_disp!$A:$J,5,FALSE),0)</f>
        <v>4722011</v>
      </c>
      <c r="D4087" s="18">
        <f>IFERROR(VLOOKUP(A4087,[1]Monitoramento_Base_somente_disp!$A:$J,6,FALSE),0)</f>
        <v>0</v>
      </c>
      <c r="E4087" s="18">
        <f>IFERROR(VLOOKUP(A4087,[1]Monitoramento_Base_somente_disp!$A:$J,7,FALSE),0)</f>
        <v>0</v>
      </c>
      <c r="F4087" s="18">
        <f>IFERROR(VLOOKUP(A4087,[1]Monitoramento_Base_somente_disp!$A:$J,8,FALSE),0)</f>
        <v>0</v>
      </c>
      <c r="G4087" s="18">
        <f>IFERROR(VLOOKUP(A4087,[1]Monitoramento_Base_somente_disp!$A:$J,9,FALSE),0)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Não</v>
      </c>
      <c r="W4087" s="18" t="str">
        <f t="shared" si="388"/>
        <v>Não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>
        <f>IFERROR(VLOOKUP(A4088,[1]Monitoramento_Base_somente_disp!$A:$J,4,FALSE),0)</f>
        <v>0</v>
      </c>
      <c r="C4088" s="18">
        <f>IFERROR(VLOOKUP(A4088,[1]Monitoramento_Base_somente_disp!$A:$J,5,FALSE),0)</f>
        <v>21659683</v>
      </c>
      <c r="D4088" s="18">
        <f>IFERROR(VLOOKUP(A4088,[1]Monitoramento_Base_somente_disp!$A:$J,6,FALSE),0)</f>
        <v>0</v>
      </c>
      <c r="E4088" s="18">
        <f>IFERROR(VLOOKUP(A4088,[1]Monitoramento_Base_somente_disp!$A:$J,7,FALSE),0)</f>
        <v>0</v>
      </c>
      <c r="F4088" s="18">
        <f>IFERROR(VLOOKUP(A4088,[1]Monitoramento_Base_somente_disp!$A:$J,8,FALSE),0)</f>
        <v>0</v>
      </c>
      <c r="G4088" s="18">
        <f>IFERROR(VLOOKUP(A4088,[1]Monitoramento_Base_somente_disp!$A:$J,9,FALSE),0)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Não</v>
      </c>
      <c r="W4088" s="18" t="str">
        <f t="shared" si="388"/>
        <v>Não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>
        <f>IFERROR(VLOOKUP(A4089,[1]Monitoramento_Base_somente_disp!$A:$J,4,FALSE),0)</f>
        <v>574444</v>
      </c>
      <c r="C4089" s="18">
        <f>IFERROR(VLOOKUP(A4089,[1]Monitoramento_Base_somente_disp!$A:$J,5,FALSE),0)</f>
        <v>129447548</v>
      </c>
      <c r="D4089" s="18">
        <f>IFERROR(VLOOKUP(A4089,[1]Monitoramento_Base_somente_disp!$A:$J,6,FALSE),0)</f>
        <v>0</v>
      </c>
      <c r="E4089" s="18">
        <f>IFERROR(VLOOKUP(A4089,[1]Monitoramento_Base_somente_disp!$A:$J,7,FALSE),0)</f>
        <v>0</v>
      </c>
      <c r="F4089" s="18">
        <f>IFERROR(VLOOKUP(A4089,[1]Monitoramento_Base_somente_disp!$A:$J,8,FALSE),0)</f>
        <v>0</v>
      </c>
      <c r="G4089" s="18">
        <f>IFERROR(VLOOKUP(A4089,[1]Monitoramento_Base_somente_disp!$A:$J,9,FALSE),0)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Não</v>
      </c>
      <c r="W4089" s="18" t="str">
        <f t="shared" si="388"/>
        <v>Não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IFERROR(VLOOKUP(A4090,[1]Monitoramento_Base_somente_disp!$A:$J,4,FALSE),0)</f>
        <v>0</v>
      </c>
      <c r="C4090" s="18">
        <f>IFERROR(VLOOKUP(A4090,[1]Monitoramento_Base_somente_disp!$A:$J,5,FALSE),0)</f>
        <v>0</v>
      </c>
      <c r="D4090" s="18">
        <f>IFERROR(VLOOKUP(A4090,[1]Monitoramento_Base_somente_disp!$A:$J,6,FALSE),0)</f>
        <v>0</v>
      </c>
      <c r="E4090" s="18">
        <f>IFERROR(VLOOKUP(A4090,[1]Monitoramento_Base_somente_disp!$A:$J,7,FALSE),0)</f>
        <v>0</v>
      </c>
      <c r="F4090" s="18">
        <f>IFERROR(VLOOKUP(A4090,[1]Monitoramento_Base_somente_disp!$A:$J,8,FALSE),0)</f>
        <v>0</v>
      </c>
      <c r="G4090" s="18">
        <f>IFERROR(VLOOKUP(A4090,[1]Monitoramento_Base_somente_disp!$A:$J,9,FALSE),0)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IFERROR(VLOOKUP(A4091,[1]Monitoramento_Base_somente_disp!$A:$J,4,FALSE),0)</f>
        <v>94624</v>
      </c>
      <c r="C4091" s="18">
        <f>IFERROR(VLOOKUP(A4091,[1]Monitoramento_Base_somente_disp!$A:$J,5,FALSE),0)</f>
        <v>13277469</v>
      </c>
      <c r="D4091" s="18">
        <f>IFERROR(VLOOKUP(A4091,[1]Monitoramento_Base_somente_disp!$A:$J,6,FALSE),0)</f>
        <v>0</v>
      </c>
      <c r="E4091" s="18">
        <f>IFERROR(VLOOKUP(A4091,[1]Monitoramento_Base_somente_disp!$A:$J,7,FALSE),0)</f>
        <v>0</v>
      </c>
      <c r="F4091" s="18">
        <f>IFERROR(VLOOKUP(A4091,[1]Monitoramento_Base_somente_disp!$A:$J,8,FALSE),0)</f>
        <v>0</v>
      </c>
      <c r="G4091" s="18">
        <f>IFERROR(VLOOKUP(A4091,[1]Monitoramento_Base_somente_disp!$A:$J,9,FALSE),0)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Não</v>
      </c>
      <c r="W4091" s="18" t="str">
        <f t="shared" si="388"/>
        <v>Não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IFERROR(VLOOKUP(A4092,[1]Monitoramento_Base_somente_disp!$A:$J,4,FALSE),0)</f>
        <v>0</v>
      </c>
      <c r="C4092" s="18">
        <f>IFERROR(VLOOKUP(A4092,[1]Monitoramento_Base_somente_disp!$A:$J,5,FALSE),0)</f>
        <v>0</v>
      </c>
      <c r="D4092" s="18">
        <f>IFERROR(VLOOKUP(A4092,[1]Monitoramento_Base_somente_disp!$A:$J,6,FALSE),0)</f>
        <v>0</v>
      </c>
      <c r="E4092" s="18">
        <f>IFERROR(VLOOKUP(A4092,[1]Monitoramento_Base_somente_disp!$A:$J,7,FALSE),0)</f>
        <v>0</v>
      </c>
      <c r="F4092" s="18">
        <f>IFERROR(VLOOKUP(A4092,[1]Monitoramento_Base_somente_disp!$A:$J,8,FALSE),0)</f>
        <v>0</v>
      </c>
      <c r="G4092" s="18">
        <f>IFERROR(VLOOKUP(A4092,[1]Monitoramento_Base_somente_disp!$A:$J,9,FALSE),0)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0</v>
      </c>
      <c r="O4092" s="18">
        <f>IFERROR(VLOOKUP(A4092,[3]Sheet1!$A:$G,5,FALSE),0)</f>
        <v>0</v>
      </c>
      <c r="P4092" s="18">
        <f>IFERROR(VLOOKUP(A4092,[3]Sheet1!$A:$G,6,FALSE),0)</f>
        <v>0</v>
      </c>
      <c r="Q4092" s="18">
        <f>IFERROR(VLOOKUP(A4092,[3]Sheet1!$A:$G,7,FALSE),0)</f>
        <v>0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Não</v>
      </c>
      <c r="U4092" s="18" t="str">
        <f t="shared" si="386"/>
        <v>Não</v>
      </c>
      <c r="V4092" s="18" t="str">
        <f t="shared" si="387"/>
        <v>Não</v>
      </c>
      <c r="W4092" s="18" t="str">
        <f t="shared" si="388"/>
        <v>Não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IFERROR(VLOOKUP(A4093,[1]Monitoramento_Base_somente_disp!$A:$J,4,FALSE),0)</f>
        <v>0</v>
      </c>
      <c r="C4093" s="18">
        <f>IFERROR(VLOOKUP(A4093,[1]Monitoramento_Base_somente_disp!$A:$J,5,FALSE),0)</f>
        <v>0</v>
      </c>
      <c r="D4093" s="18">
        <f>IFERROR(VLOOKUP(A4093,[1]Monitoramento_Base_somente_disp!$A:$J,6,FALSE),0)</f>
        <v>0</v>
      </c>
      <c r="E4093" s="18">
        <f>IFERROR(VLOOKUP(A4093,[1]Monitoramento_Base_somente_disp!$A:$J,7,FALSE),0)</f>
        <v>0</v>
      </c>
      <c r="F4093" s="18">
        <f>IFERROR(VLOOKUP(A4093,[1]Monitoramento_Base_somente_disp!$A:$J,8,FALSE),0)</f>
        <v>0</v>
      </c>
      <c r="G4093" s="18">
        <f>IFERROR(VLOOKUP(A4093,[1]Monitoramento_Base_somente_disp!$A:$J,9,FALSE),0)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IFERROR(VLOOKUP(A4094,[1]Monitoramento_Base_somente_disp!$A:$J,4,FALSE),0)</f>
        <v>0</v>
      </c>
      <c r="C4094" s="18">
        <f>IFERROR(VLOOKUP(A4094,[1]Monitoramento_Base_somente_disp!$A:$J,5,FALSE),0)</f>
        <v>0</v>
      </c>
      <c r="D4094" s="18">
        <f>IFERROR(VLOOKUP(A4094,[1]Monitoramento_Base_somente_disp!$A:$J,6,FALSE),0)</f>
        <v>0</v>
      </c>
      <c r="E4094" s="18">
        <f>IFERROR(VLOOKUP(A4094,[1]Monitoramento_Base_somente_disp!$A:$J,7,FALSE),0)</f>
        <v>0</v>
      </c>
      <c r="F4094" s="18">
        <f>IFERROR(VLOOKUP(A4094,[1]Monitoramento_Base_somente_disp!$A:$J,8,FALSE),0)</f>
        <v>0</v>
      </c>
      <c r="G4094" s="18">
        <f>IFERROR(VLOOKUP(A4094,[1]Monitoramento_Base_somente_disp!$A:$J,9,FALSE),0)</f>
        <v>0</v>
      </c>
      <c r="H4094" s="18">
        <f>IFERROR(VLOOKUP(A4094,[2]Sheet1!$A:$I,4,FALSE),0)</f>
        <v>336097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Não</v>
      </c>
      <c r="V4094" s="18" t="str">
        <f t="shared" si="387"/>
        <v>Não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IFERROR(VLOOKUP(A4095,[1]Monitoramento_Base_somente_disp!$A:$J,4,FALSE),0)</f>
        <v>58622</v>
      </c>
      <c r="C4095" s="18">
        <f>IFERROR(VLOOKUP(A4095,[1]Monitoramento_Base_somente_disp!$A:$J,5,FALSE),0)</f>
        <v>35784281</v>
      </c>
      <c r="D4095" s="18">
        <f>IFERROR(VLOOKUP(A4095,[1]Monitoramento_Base_somente_disp!$A:$J,6,FALSE),0)</f>
        <v>0</v>
      </c>
      <c r="E4095" s="18">
        <f>IFERROR(VLOOKUP(A4095,[1]Monitoramento_Base_somente_disp!$A:$J,7,FALSE),0)</f>
        <v>0</v>
      </c>
      <c r="F4095" s="18">
        <f>IFERROR(VLOOKUP(A4095,[1]Monitoramento_Base_somente_disp!$A:$J,8,FALSE),0)</f>
        <v>0</v>
      </c>
      <c r="G4095" s="18">
        <f>IFERROR(VLOOKUP(A4095,[1]Monitoramento_Base_somente_disp!$A:$J,9,FALSE),0)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Não</v>
      </c>
      <c r="W4095" s="18" t="str">
        <f t="shared" si="388"/>
        <v>Não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>
        <f>IFERROR(VLOOKUP(A4096,[1]Monitoramento_Base_somente_disp!$A:$J,4,FALSE),0)</f>
        <v>0</v>
      </c>
      <c r="C4096" s="18">
        <f>IFERROR(VLOOKUP(A4096,[1]Monitoramento_Base_somente_disp!$A:$J,5,FALSE),0)</f>
        <v>0</v>
      </c>
      <c r="D4096" s="18">
        <f>IFERROR(VLOOKUP(A4096,[1]Monitoramento_Base_somente_disp!$A:$J,6,FALSE),0)</f>
        <v>0</v>
      </c>
      <c r="E4096" s="18">
        <f>IFERROR(VLOOKUP(A4096,[1]Monitoramento_Base_somente_disp!$A:$J,7,FALSE),0)</f>
        <v>0</v>
      </c>
      <c r="F4096" s="18">
        <f>IFERROR(VLOOKUP(A4096,[1]Monitoramento_Base_somente_disp!$A:$J,8,FALSE),0)</f>
        <v>0</v>
      </c>
      <c r="G4096" s="18">
        <f>IFERROR(VLOOKUP(A4096,[1]Monitoramento_Base_somente_disp!$A:$J,9,FALSE),0)</f>
        <v>0</v>
      </c>
      <c r="H4096" s="18">
        <f>IFERROR(VLOOKUP(A4096,[2]Sheet1!$A:$I,4,FALSE),0)</f>
        <v>0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Não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IFERROR(VLOOKUP(A4097,[1]Monitoramento_Base_somente_disp!$A:$J,4,FALSE),0)</f>
        <v>0</v>
      </c>
      <c r="C4097" s="18">
        <f>IFERROR(VLOOKUP(A4097,[1]Monitoramento_Base_somente_disp!$A:$J,5,FALSE),0)</f>
        <v>5949847</v>
      </c>
      <c r="D4097" s="18">
        <f>IFERROR(VLOOKUP(A4097,[1]Monitoramento_Base_somente_disp!$A:$J,6,FALSE),0)</f>
        <v>0</v>
      </c>
      <c r="E4097" s="18">
        <f>IFERROR(VLOOKUP(A4097,[1]Monitoramento_Base_somente_disp!$A:$J,7,FALSE),0)</f>
        <v>0</v>
      </c>
      <c r="F4097" s="18">
        <f>IFERROR(VLOOKUP(A4097,[1]Monitoramento_Base_somente_disp!$A:$J,8,FALSE),0)</f>
        <v>0</v>
      </c>
      <c r="G4097" s="18">
        <f>IFERROR(VLOOKUP(A4097,[1]Monitoramento_Base_somente_disp!$A:$J,9,FALSE),0)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Não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IFERROR(VLOOKUP(A4098,[1]Monitoramento_Base_somente_disp!$A:$J,4,FALSE),0)</f>
        <v>0</v>
      </c>
      <c r="C4098" s="18">
        <f>IFERROR(VLOOKUP(A4098,[1]Monitoramento_Base_somente_disp!$A:$J,5,FALSE),0)</f>
        <v>0</v>
      </c>
      <c r="D4098" s="18">
        <f>IFERROR(VLOOKUP(A4098,[1]Monitoramento_Base_somente_disp!$A:$J,6,FALSE),0)</f>
        <v>0</v>
      </c>
      <c r="E4098" s="18">
        <f>IFERROR(VLOOKUP(A4098,[1]Monitoramento_Base_somente_disp!$A:$J,7,FALSE),0)</f>
        <v>0</v>
      </c>
      <c r="F4098" s="18">
        <f>IFERROR(VLOOKUP(A4098,[1]Monitoramento_Base_somente_disp!$A:$J,8,FALSE),0)</f>
        <v>0</v>
      </c>
      <c r="G4098" s="18">
        <f>IFERROR(VLOOKUP(A4098,[1]Monitoramento_Base_somente_disp!$A:$J,9,FALSE),0)</f>
        <v>0</v>
      </c>
      <c r="H4098" s="18">
        <f>IFERROR(VLOOKUP(A4098,[2]Sheet1!$A:$I,4,FALSE),0)</f>
        <v>0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Não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IFERROR(VLOOKUP(A4099,[1]Monitoramento_Base_somente_disp!$A:$J,4,FALSE),0)</f>
        <v>0</v>
      </c>
      <c r="C4099" s="18">
        <f>IFERROR(VLOOKUP(A4099,[1]Monitoramento_Base_somente_disp!$A:$J,5,FALSE),0)</f>
        <v>0</v>
      </c>
      <c r="D4099" s="18">
        <f>IFERROR(VLOOKUP(A4099,[1]Monitoramento_Base_somente_disp!$A:$J,6,FALSE),0)</f>
        <v>0</v>
      </c>
      <c r="E4099" s="18">
        <f>IFERROR(VLOOKUP(A4099,[1]Monitoramento_Base_somente_disp!$A:$J,7,FALSE),0)</f>
        <v>0</v>
      </c>
      <c r="F4099" s="18">
        <f>IFERROR(VLOOKUP(A4099,[1]Monitoramento_Base_somente_disp!$A:$J,8,FALSE),0)</f>
        <v>0</v>
      </c>
      <c r="G4099" s="18">
        <f>IFERROR(VLOOKUP(A4099,[1]Monitoramento_Base_somente_disp!$A:$J,9,FALSE),0)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IFERROR(VLOOKUP(A4100,[1]Monitoramento_Base_somente_disp!$A:$J,4,FALSE),0)</f>
        <v>272305</v>
      </c>
      <c r="C4100" s="18">
        <f>IFERROR(VLOOKUP(A4100,[1]Monitoramento_Base_somente_disp!$A:$J,5,FALSE),0)</f>
        <v>32501309</v>
      </c>
      <c r="D4100" s="18">
        <f>IFERROR(VLOOKUP(A4100,[1]Monitoramento_Base_somente_disp!$A:$J,6,FALSE),0)</f>
        <v>0</v>
      </c>
      <c r="E4100" s="18">
        <f>IFERROR(VLOOKUP(A4100,[1]Monitoramento_Base_somente_disp!$A:$J,7,FALSE),0)</f>
        <v>0</v>
      </c>
      <c r="F4100" s="18">
        <f>IFERROR(VLOOKUP(A4100,[1]Monitoramento_Base_somente_disp!$A:$J,8,FALSE),0)</f>
        <v>0</v>
      </c>
      <c r="G4100" s="18">
        <f>IFERROR(VLOOKUP(A4100,[1]Monitoramento_Base_somente_disp!$A:$J,9,FALSE),0)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Não</v>
      </c>
      <c r="W4100" s="18" t="str">
        <f t="shared" si="388"/>
        <v>Não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IFERROR(VLOOKUP(A4101,[1]Monitoramento_Base_somente_disp!$A:$J,4,FALSE),0)</f>
        <v>0</v>
      </c>
      <c r="C4101" s="18">
        <f>IFERROR(VLOOKUP(A4101,[1]Monitoramento_Base_somente_disp!$A:$J,5,FALSE),0)</f>
        <v>0</v>
      </c>
      <c r="D4101" s="18">
        <f>IFERROR(VLOOKUP(A4101,[1]Monitoramento_Base_somente_disp!$A:$J,6,FALSE),0)</f>
        <v>0</v>
      </c>
      <c r="E4101" s="18">
        <f>IFERROR(VLOOKUP(A4101,[1]Monitoramento_Base_somente_disp!$A:$J,7,FALSE),0)</f>
        <v>0</v>
      </c>
      <c r="F4101" s="18">
        <f>IFERROR(VLOOKUP(A4101,[1]Monitoramento_Base_somente_disp!$A:$J,8,FALSE),0)</f>
        <v>0</v>
      </c>
      <c r="G4101" s="18">
        <f>IFERROR(VLOOKUP(A4101,[1]Monitoramento_Base_somente_disp!$A:$J,9,FALSE),0)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0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Não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IFERROR(VLOOKUP(A4102,[1]Monitoramento_Base_somente_disp!$A:$J,4,FALSE),0)</f>
        <v>0</v>
      </c>
      <c r="C4102" s="18">
        <f>IFERROR(VLOOKUP(A4102,[1]Monitoramento_Base_somente_disp!$A:$J,5,FALSE),0)</f>
        <v>0</v>
      </c>
      <c r="D4102" s="18">
        <f>IFERROR(VLOOKUP(A4102,[1]Monitoramento_Base_somente_disp!$A:$J,6,FALSE),0)</f>
        <v>0</v>
      </c>
      <c r="E4102" s="18">
        <f>IFERROR(VLOOKUP(A4102,[1]Monitoramento_Base_somente_disp!$A:$J,7,FALSE),0)</f>
        <v>0</v>
      </c>
      <c r="F4102" s="18">
        <f>IFERROR(VLOOKUP(A4102,[1]Monitoramento_Base_somente_disp!$A:$J,8,FALSE),0)</f>
        <v>0</v>
      </c>
      <c r="G4102" s="18">
        <f>IFERROR(VLOOKUP(A4102,[1]Monitoramento_Base_somente_disp!$A:$J,9,FALSE),0)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IFERROR(VLOOKUP(A4103,[1]Monitoramento_Base_somente_disp!$A:$J,4,FALSE),0)</f>
        <v>0</v>
      </c>
      <c r="C4103" s="18">
        <f>IFERROR(VLOOKUP(A4103,[1]Monitoramento_Base_somente_disp!$A:$J,5,FALSE),0)</f>
        <v>4326296</v>
      </c>
      <c r="D4103" s="18">
        <f>IFERROR(VLOOKUP(A4103,[1]Monitoramento_Base_somente_disp!$A:$J,6,FALSE),0)</f>
        <v>0</v>
      </c>
      <c r="E4103" s="18">
        <f>IFERROR(VLOOKUP(A4103,[1]Monitoramento_Base_somente_disp!$A:$J,7,FALSE),0)</f>
        <v>0</v>
      </c>
      <c r="F4103" s="18">
        <f>IFERROR(VLOOKUP(A4103,[1]Monitoramento_Base_somente_disp!$A:$J,8,FALSE),0)</f>
        <v>0</v>
      </c>
      <c r="G4103" s="18">
        <f>IFERROR(VLOOKUP(A4103,[1]Monitoramento_Base_somente_disp!$A:$J,9,FALSE),0)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0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Não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>
        <f>IFERROR(VLOOKUP(A4104,[1]Monitoramento_Base_somente_disp!$A:$J,4,FALSE),0)</f>
        <v>0</v>
      </c>
      <c r="C4104" s="18">
        <f>IFERROR(VLOOKUP(A4104,[1]Monitoramento_Base_somente_disp!$A:$J,5,FALSE),0)</f>
        <v>6516287</v>
      </c>
      <c r="D4104" s="18">
        <f>IFERROR(VLOOKUP(A4104,[1]Monitoramento_Base_somente_disp!$A:$J,6,FALSE),0)</f>
        <v>0</v>
      </c>
      <c r="E4104" s="18">
        <f>IFERROR(VLOOKUP(A4104,[1]Monitoramento_Base_somente_disp!$A:$J,7,FALSE),0)</f>
        <v>0</v>
      </c>
      <c r="F4104" s="18">
        <f>IFERROR(VLOOKUP(A4104,[1]Monitoramento_Base_somente_disp!$A:$J,8,FALSE),0)</f>
        <v>0</v>
      </c>
      <c r="G4104" s="18">
        <f>IFERROR(VLOOKUP(A4104,[1]Monitoramento_Base_somente_disp!$A:$J,9,FALSE),0)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Não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>
        <f>IFERROR(VLOOKUP(A4105,[1]Monitoramento_Base_somente_disp!$A:$J,4,FALSE),0)</f>
        <v>67531</v>
      </c>
      <c r="C4105" s="18">
        <f>IFERROR(VLOOKUP(A4105,[1]Monitoramento_Base_somente_disp!$A:$J,5,FALSE),0)</f>
        <v>21021260</v>
      </c>
      <c r="D4105" s="18">
        <f>IFERROR(VLOOKUP(A4105,[1]Monitoramento_Base_somente_disp!$A:$J,6,FALSE),0)</f>
        <v>0</v>
      </c>
      <c r="E4105" s="18">
        <f>IFERROR(VLOOKUP(A4105,[1]Monitoramento_Base_somente_disp!$A:$J,7,FALSE),0)</f>
        <v>0</v>
      </c>
      <c r="F4105" s="18">
        <f>IFERROR(VLOOKUP(A4105,[1]Monitoramento_Base_somente_disp!$A:$J,8,FALSE),0)</f>
        <v>0</v>
      </c>
      <c r="G4105" s="18">
        <f>IFERROR(VLOOKUP(A4105,[1]Monitoramento_Base_somente_disp!$A:$J,9,FALSE),0)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Não</v>
      </c>
      <c r="W4105" s="18" t="str">
        <f t="shared" si="388"/>
        <v>Não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IFERROR(VLOOKUP(A4106,[1]Monitoramento_Base_somente_disp!$A:$J,4,FALSE),0)</f>
        <v>0</v>
      </c>
      <c r="C4106" s="18">
        <f>IFERROR(VLOOKUP(A4106,[1]Monitoramento_Base_somente_disp!$A:$J,5,FALSE),0)</f>
        <v>0</v>
      </c>
      <c r="D4106" s="18">
        <f>IFERROR(VLOOKUP(A4106,[1]Monitoramento_Base_somente_disp!$A:$J,6,FALSE),0)</f>
        <v>0</v>
      </c>
      <c r="E4106" s="18">
        <f>IFERROR(VLOOKUP(A4106,[1]Monitoramento_Base_somente_disp!$A:$J,7,FALSE),0)</f>
        <v>0</v>
      </c>
      <c r="F4106" s="18">
        <f>IFERROR(VLOOKUP(A4106,[1]Monitoramento_Base_somente_disp!$A:$J,8,FALSE),0)</f>
        <v>0</v>
      </c>
      <c r="G4106" s="18">
        <f>IFERROR(VLOOKUP(A4106,[1]Monitoramento_Base_somente_disp!$A:$J,9,FALSE),0)</f>
        <v>0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IFERROR(VLOOKUP(A4107,[1]Monitoramento_Base_somente_disp!$A:$J,4,FALSE),0)</f>
        <v>0</v>
      </c>
      <c r="C4107" s="18">
        <f>IFERROR(VLOOKUP(A4107,[1]Monitoramento_Base_somente_disp!$A:$J,5,FALSE),0)</f>
        <v>0</v>
      </c>
      <c r="D4107" s="18">
        <f>IFERROR(VLOOKUP(A4107,[1]Monitoramento_Base_somente_disp!$A:$J,6,FALSE),0)</f>
        <v>0</v>
      </c>
      <c r="E4107" s="18">
        <f>IFERROR(VLOOKUP(A4107,[1]Monitoramento_Base_somente_disp!$A:$J,7,FALSE),0)</f>
        <v>0</v>
      </c>
      <c r="F4107" s="18">
        <f>IFERROR(VLOOKUP(A4107,[1]Monitoramento_Base_somente_disp!$A:$J,8,FALSE),0)</f>
        <v>0</v>
      </c>
      <c r="G4107" s="18">
        <f>IFERROR(VLOOKUP(A4107,[1]Monitoramento_Base_somente_disp!$A:$J,9,FALSE),0)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IFERROR(VLOOKUP(A4108,[1]Monitoramento_Base_somente_disp!$A:$J,4,FALSE),0)</f>
        <v>61326</v>
      </c>
      <c r="C4108" s="18">
        <f>IFERROR(VLOOKUP(A4108,[1]Monitoramento_Base_somente_disp!$A:$J,5,FALSE),0)</f>
        <v>16552332</v>
      </c>
      <c r="D4108" s="18">
        <f>IFERROR(VLOOKUP(A4108,[1]Monitoramento_Base_somente_disp!$A:$J,6,FALSE),0)</f>
        <v>0</v>
      </c>
      <c r="E4108" s="18">
        <f>IFERROR(VLOOKUP(A4108,[1]Monitoramento_Base_somente_disp!$A:$J,7,FALSE),0)</f>
        <v>0</v>
      </c>
      <c r="F4108" s="18">
        <f>IFERROR(VLOOKUP(A4108,[1]Monitoramento_Base_somente_disp!$A:$J,8,FALSE),0)</f>
        <v>0</v>
      </c>
      <c r="G4108" s="18">
        <f>IFERROR(VLOOKUP(A4108,[1]Monitoramento_Base_somente_disp!$A:$J,9,FALSE),0)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Não</v>
      </c>
      <c r="W4108" s="18" t="str">
        <f t="shared" si="388"/>
        <v>Não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IFERROR(VLOOKUP(A4109,[1]Monitoramento_Base_somente_disp!$A:$J,4,FALSE),0)</f>
        <v>0</v>
      </c>
      <c r="C4109" s="18">
        <f>IFERROR(VLOOKUP(A4109,[1]Monitoramento_Base_somente_disp!$A:$J,5,FALSE),0)</f>
        <v>0</v>
      </c>
      <c r="D4109" s="18">
        <f>IFERROR(VLOOKUP(A4109,[1]Monitoramento_Base_somente_disp!$A:$J,6,FALSE),0)</f>
        <v>0</v>
      </c>
      <c r="E4109" s="18">
        <f>IFERROR(VLOOKUP(A4109,[1]Monitoramento_Base_somente_disp!$A:$J,7,FALSE),0)</f>
        <v>0</v>
      </c>
      <c r="F4109" s="18">
        <f>IFERROR(VLOOKUP(A4109,[1]Monitoramento_Base_somente_disp!$A:$J,8,FALSE),0)</f>
        <v>0</v>
      </c>
      <c r="G4109" s="18">
        <f>IFERROR(VLOOKUP(A4109,[1]Monitoramento_Base_somente_disp!$A:$J,9,FALSE),0)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0</v>
      </c>
      <c r="O4109" s="18">
        <f>IFERROR(VLOOKUP(A4109,[3]Sheet1!$A:$G,5,FALSE),0)</f>
        <v>0</v>
      </c>
      <c r="P4109" s="18">
        <f>IFERROR(VLOOKUP(A4109,[3]Sheet1!$A:$G,6,FALSE),0)</f>
        <v>0</v>
      </c>
      <c r="Q4109" s="18">
        <f>IFERROR(VLOOKUP(A4109,[3]Sheet1!$A:$G,7,FALSE),0)</f>
        <v>0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Não</v>
      </c>
      <c r="U4109" s="18" t="str">
        <f t="shared" si="386"/>
        <v>Não</v>
      </c>
      <c r="V4109" s="18" t="str">
        <f t="shared" si="387"/>
        <v>Não</v>
      </c>
      <c r="W4109" s="18" t="str">
        <f t="shared" si="388"/>
        <v>Não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IFERROR(VLOOKUP(A4110,[1]Monitoramento_Base_somente_disp!$A:$J,4,FALSE),0)</f>
        <v>0</v>
      </c>
      <c r="C4110" s="18">
        <f>IFERROR(VLOOKUP(A4110,[1]Monitoramento_Base_somente_disp!$A:$J,5,FALSE),0)</f>
        <v>0</v>
      </c>
      <c r="D4110" s="18">
        <f>IFERROR(VLOOKUP(A4110,[1]Monitoramento_Base_somente_disp!$A:$J,6,FALSE),0)</f>
        <v>0</v>
      </c>
      <c r="E4110" s="18">
        <f>IFERROR(VLOOKUP(A4110,[1]Monitoramento_Base_somente_disp!$A:$J,7,FALSE),0)</f>
        <v>0</v>
      </c>
      <c r="F4110" s="18">
        <f>IFERROR(VLOOKUP(A4110,[1]Monitoramento_Base_somente_disp!$A:$J,8,FALSE),0)</f>
        <v>0</v>
      </c>
      <c r="G4110" s="18">
        <f>IFERROR(VLOOKUP(A4110,[1]Monitoramento_Base_somente_disp!$A:$J,9,FALSE),0)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IFERROR(VLOOKUP(A4111,[1]Monitoramento_Base_somente_disp!$A:$J,4,FALSE),0)</f>
        <v>36455</v>
      </c>
      <c r="C4111" s="18">
        <f>IFERROR(VLOOKUP(A4111,[1]Monitoramento_Base_somente_disp!$A:$J,5,FALSE),0)</f>
        <v>9230839</v>
      </c>
      <c r="D4111" s="18">
        <f>IFERROR(VLOOKUP(A4111,[1]Monitoramento_Base_somente_disp!$A:$J,6,FALSE),0)</f>
        <v>0</v>
      </c>
      <c r="E4111" s="18">
        <f>IFERROR(VLOOKUP(A4111,[1]Monitoramento_Base_somente_disp!$A:$J,7,FALSE),0)</f>
        <v>0</v>
      </c>
      <c r="F4111" s="18">
        <f>IFERROR(VLOOKUP(A4111,[1]Monitoramento_Base_somente_disp!$A:$J,8,FALSE),0)</f>
        <v>0</v>
      </c>
      <c r="G4111" s="18">
        <f>IFERROR(VLOOKUP(A4111,[1]Monitoramento_Base_somente_disp!$A:$J,9,FALSE),0)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Não</v>
      </c>
      <c r="W4111" s="18" t="str">
        <f t="shared" si="388"/>
        <v>Não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>
        <f>IFERROR(VLOOKUP(A4112,[1]Monitoramento_Base_somente_disp!$A:$J,4,FALSE),0)</f>
        <v>2532</v>
      </c>
      <c r="C4112" s="18">
        <f>IFERROR(VLOOKUP(A4112,[1]Monitoramento_Base_somente_disp!$A:$J,5,FALSE),0)</f>
        <v>4331116</v>
      </c>
      <c r="D4112" s="18">
        <f>IFERROR(VLOOKUP(A4112,[1]Monitoramento_Base_somente_disp!$A:$J,6,FALSE),0)</f>
        <v>0</v>
      </c>
      <c r="E4112" s="18">
        <f>IFERROR(VLOOKUP(A4112,[1]Monitoramento_Base_somente_disp!$A:$J,7,FALSE),0)</f>
        <v>0</v>
      </c>
      <c r="F4112" s="18">
        <f>IFERROR(VLOOKUP(A4112,[1]Monitoramento_Base_somente_disp!$A:$J,8,FALSE),0)</f>
        <v>0</v>
      </c>
      <c r="G4112" s="18">
        <f>IFERROR(VLOOKUP(A4112,[1]Monitoramento_Base_somente_disp!$A:$J,9,FALSE),0)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Não</v>
      </c>
      <c r="W4112" s="18" t="str">
        <f t="shared" si="388"/>
        <v>Não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IFERROR(VLOOKUP(A4113,[1]Monitoramento_Base_somente_disp!$A:$J,4,FALSE),0)</f>
        <v>0</v>
      </c>
      <c r="C4113" s="18">
        <f>IFERROR(VLOOKUP(A4113,[1]Monitoramento_Base_somente_disp!$A:$J,5,FALSE),0)</f>
        <v>0</v>
      </c>
      <c r="D4113" s="18">
        <f>IFERROR(VLOOKUP(A4113,[1]Monitoramento_Base_somente_disp!$A:$J,6,FALSE),0)</f>
        <v>0</v>
      </c>
      <c r="E4113" s="18">
        <f>IFERROR(VLOOKUP(A4113,[1]Monitoramento_Base_somente_disp!$A:$J,7,FALSE),0)</f>
        <v>0</v>
      </c>
      <c r="F4113" s="18">
        <f>IFERROR(VLOOKUP(A4113,[1]Monitoramento_Base_somente_disp!$A:$J,8,FALSE),0)</f>
        <v>0</v>
      </c>
      <c r="G4113" s="18">
        <f>IFERROR(VLOOKUP(A4113,[1]Monitoramento_Base_somente_disp!$A:$J,9,FALSE),0)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IFERROR(VLOOKUP(A4114,[1]Monitoramento_Base_somente_disp!$A:$J,4,FALSE),0)</f>
        <v>123876</v>
      </c>
      <c r="C4114" s="18">
        <f>IFERROR(VLOOKUP(A4114,[1]Monitoramento_Base_somente_disp!$A:$J,5,FALSE),0)</f>
        <v>21624839</v>
      </c>
      <c r="D4114" s="18">
        <f>IFERROR(VLOOKUP(A4114,[1]Monitoramento_Base_somente_disp!$A:$J,6,FALSE),0)</f>
        <v>0</v>
      </c>
      <c r="E4114" s="18">
        <f>IFERROR(VLOOKUP(A4114,[1]Monitoramento_Base_somente_disp!$A:$J,7,FALSE),0)</f>
        <v>0</v>
      </c>
      <c r="F4114" s="18">
        <f>IFERROR(VLOOKUP(A4114,[1]Monitoramento_Base_somente_disp!$A:$J,8,FALSE),0)</f>
        <v>0</v>
      </c>
      <c r="G4114" s="18">
        <f>IFERROR(VLOOKUP(A4114,[1]Monitoramento_Base_somente_disp!$A:$J,9,FALSE),0)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Não</v>
      </c>
      <c r="W4114" s="18" t="str">
        <f t="shared" si="388"/>
        <v>Não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IFERROR(VLOOKUP(A4115,[1]Monitoramento_Base_somente_disp!$A:$J,4,FALSE),0)</f>
        <v>0</v>
      </c>
      <c r="C4115" s="18">
        <f>IFERROR(VLOOKUP(A4115,[1]Monitoramento_Base_somente_disp!$A:$J,5,FALSE),0)</f>
        <v>0</v>
      </c>
      <c r="D4115" s="18">
        <f>IFERROR(VLOOKUP(A4115,[1]Monitoramento_Base_somente_disp!$A:$J,6,FALSE),0)</f>
        <v>0</v>
      </c>
      <c r="E4115" s="18">
        <f>IFERROR(VLOOKUP(A4115,[1]Monitoramento_Base_somente_disp!$A:$J,7,FALSE),0)</f>
        <v>0</v>
      </c>
      <c r="F4115" s="18">
        <f>IFERROR(VLOOKUP(A4115,[1]Monitoramento_Base_somente_disp!$A:$J,8,FALSE),0)</f>
        <v>0</v>
      </c>
      <c r="G4115" s="18">
        <f>IFERROR(VLOOKUP(A4115,[1]Monitoramento_Base_somente_disp!$A:$J,9,FALSE),0)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IFERROR(VLOOKUP(A4116,[1]Monitoramento_Base_somente_disp!$A:$J,4,FALSE),0)</f>
        <v>0</v>
      </c>
      <c r="C4116" s="18">
        <f>IFERROR(VLOOKUP(A4116,[1]Monitoramento_Base_somente_disp!$A:$J,5,FALSE),0)</f>
        <v>0</v>
      </c>
      <c r="D4116" s="18">
        <f>IFERROR(VLOOKUP(A4116,[1]Monitoramento_Base_somente_disp!$A:$J,6,FALSE),0)</f>
        <v>0</v>
      </c>
      <c r="E4116" s="18">
        <f>IFERROR(VLOOKUP(A4116,[1]Monitoramento_Base_somente_disp!$A:$J,7,FALSE),0)</f>
        <v>0</v>
      </c>
      <c r="F4116" s="18">
        <f>IFERROR(VLOOKUP(A4116,[1]Monitoramento_Base_somente_disp!$A:$J,8,FALSE),0)</f>
        <v>0</v>
      </c>
      <c r="G4116" s="18">
        <f>IFERROR(VLOOKUP(A4116,[1]Monitoramento_Base_somente_disp!$A:$J,9,FALSE),0)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IFERROR(VLOOKUP(A4117,[1]Monitoramento_Base_somente_disp!$A:$J,4,FALSE),0)</f>
        <v>0</v>
      </c>
      <c r="C4117" s="18">
        <f>IFERROR(VLOOKUP(A4117,[1]Monitoramento_Base_somente_disp!$A:$J,5,FALSE),0)</f>
        <v>0</v>
      </c>
      <c r="D4117" s="18">
        <f>IFERROR(VLOOKUP(A4117,[1]Monitoramento_Base_somente_disp!$A:$J,6,FALSE),0)</f>
        <v>0</v>
      </c>
      <c r="E4117" s="18">
        <f>IFERROR(VLOOKUP(A4117,[1]Monitoramento_Base_somente_disp!$A:$J,7,FALSE),0)</f>
        <v>0</v>
      </c>
      <c r="F4117" s="18">
        <f>IFERROR(VLOOKUP(A4117,[1]Monitoramento_Base_somente_disp!$A:$J,8,FALSE),0)</f>
        <v>0</v>
      </c>
      <c r="G4117" s="18">
        <f>IFERROR(VLOOKUP(A4117,[1]Monitoramento_Base_somente_disp!$A:$J,9,FALSE),0)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IFERROR(VLOOKUP(A4118,[1]Monitoramento_Base_somente_disp!$A:$J,4,FALSE),0)</f>
        <v>0</v>
      </c>
      <c r="C4118" s="18">
        <f>IFERROR(VLOOKUP(A4118,[1]Monitoramento_Base_somente_disp!$A:$J,5,FALSE),0)</f>
        <v>0</v>
      </c>
      <c r="D4118" s="18">
        <f>IFERROR(VLOOKUP(A4118,[1]Monitoramento_Base_somente_disp!$A:$J,6,FALSE),0)</f>
        <v>0</v>
      </c>
      <c r="E4118" s="18">
        <f>IFERROR(VLOOKUP(A4118,[1]Monitoramento_Base_somente_disp!$A:$J,7,FALSE),0)</f>
        <v>0</v>
      </c>
      <c r="F4118" s="18">
        <f>IFERROR(VLOOKUP(A4118,[1]Monitoramento_Base_somente_disp!$A:$J,8,FALSE),0)</f>
        <v>0</v>
      </c>
      <c r="G4118" s="18">
        <f>IFERROR(VLOOKUP(A4118,[1]Monitoramento_Base_somente_disp!$A:$J,9,FALSE),0)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504007</v>
      </c>
      <c r="O4118" s="18">
        <f>IFERROR(VLOOKUP(A4118,[3]Sheet1!$A:$G,5,FALSE),0)</f>
        <v>0</v>
      </c>
      <c r="P4118" s="18">
        <f>IFERROR(VLOOKUP(A4118,[3]Sheet1!$A:$G,6,FALSE),0)</f>
        <v>0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Não</v>
      </c>
      <c r="V4118" s="18" t="str">
        <f t="shared" si="387"/>
        <v>Não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IFERROR(VLOOKUP(A4119,[1]Monitoramento_Base_somente_disp!$A:$J,4,FALSE),0)</f>
        <v>0</v>
      </c>
      <c r="C4119" s="18">
        <f>IFERROR(VLOOKUP(A4119,[1]Monitoramento_Base_somente_disp!$A:$J,5,FALSE),0)</f>
        <v>0</v>
      </c>
      <c r="D4119" s="18">
        <f>IFERROR(VLOOKUP(A4119,[1]Monitoramento_Base_somente_disp!$A:$J,6,FALSE),0)</f>
        <v>0</v>
      </c>
      <c r="E4119" s="18">
        <f>IFERROR(VLOOKUP(A4119,[1]Monitoramento_Base_somente_disp!$A:$J,7,FALSE),0)</f>
        <v>0</v>
      </c>
      <c r="F4119" s="18">
        <f>IFERROR(VLOOKUP(A4119,[1]Monitoramento_Base_somente_disp!$A:$J,8,FALSE),0)</f>
        <v>0</v>
      </c>
      <c r="G4119" s="18">
        <f>IFERROR(VLOOKUP(A4119,[1]Monitoramento_Base_somente_disp!$A:$J,9,FALSE),0)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0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IFERROR(VLOOKUP(A4120,[1]Monitoramento_Base_somente_disp!$A:$J,4,FALSE),0)</f>
        <v>0</v>
      </c>
      <c r="C4120" s="18">
        <f>IFERROR(VLOOKUP(A4120,[1]Monitoramento_Base_somente_disp!$A:$J,5,FALSE),0)</f>
        <v>0</v>
      </c>
      <c r="D4120" s="18">
        <f>IFERROR(VLOOKUP(A4120,[1]Monitoramento_Base_somente_disp!$A:$J,6,FALSE),0)</f>
        <v>0</v>
      </c>
      <c r="E4120" s="18">
        <f>IFERROR(VLOOKUP(A4120,[1]Monitoramento_Base_somente_disp!$A:$J,7,FALSE),0)</f>
        <v>0</v>
      </c>
      <c r="F4120" s="18">
        <f>IFERROR(VLOOKUP(A4120,[1]Monitoramento_Base_somente_disp!$A:$J,8,FALSE),0)</f>
        <v>0</v>
      </c>
      <c r="G4120" s="18">
        <f>IFERROR(VLOOKUP(A4120,[1]Monitoramento_Base_somente_disp!$A:$J,9,FALSE),0)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IFERROR(VLOOKUP(A4121,[1]Monitoramento_Base_somente_disp!$A:$J,4,FALSE),0)</f>
        <v>0</v>
      </c>
      <c r="C4121" s="18">
        <f>IFERROR(VLOOKUP(A4121,[1]Monitoramento_Base_somente_disp!$A:$J,5,FALSE),0)</f>
        <v>27586325</v>
      </c>
      <c r="D4121" s="18">
        <f>IFERROR(VLOOKUP(A4121,[1]Monitoramento_Base_somente_disp!$A:$J,6,FALSE),0)</f>
        <v>0</v>
      </c>
      <c r="E4121" s="18">
        <f>IFERROR(VLOOKUP(A4121,[1]Monitoramento_Base_somente_disp!$A:$J,7,FALSE),0)</f>
        <v>0</v>
      </c>
      <c r="F4121" s="18">
        <f>IFERROR(VLOOKUP(A4121,[1]Monitoramento_Base_somente_disp!$A:$J,8,FALSE),0)</f>
        <v>0</v>
      </c>
      <c r="G4121" s="18">
        <f>IFERROR(VLOOKUP(A4121,[1]Monitoramento_Base_somente_disp!$A:$J,9,FALSE),0)</f>
        <v>0</v>
      </c>
      <c r="H4121" s="18">
        <f>IFERROR(VLOOKUP(A4121,[2]Sheet1!$A:$I,4,FALSE),0)</f>
        <v>40810</v>
      </c>
      <c r="I4121" s="18">
        <f>IFERROR(VLOOKUP(A4121,[2]Sheet1!$A:$I,5,FALSE),0)</f>
        <v>928305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Não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IFERROR(VLOOKUP(A4122,[1]Monitoramento_Base_somente_disp!$A:$J,4,FALSE),0)</f>
        <v>0</v>
      </c>
      <c r="C4122" s="18">
        <f>IFERROR(VLOOKUP(A4122,[1]Monitoramento_Base_somente_disp!$A:$J,5,FALSE),0)</f>
        <v>0</v>
      </c>
      <c r="D4122" s="18">
        <f>IFERROR(VLOOKUP(A4122,[1]Monitoramento_Base_somente_disp!$A:$J,6,FALSE),0)</f>
        <v>0</v>
      </c>
      <c r="E4122" s="18">
        <f>IFERROR(VLOOKUP(A4122,[1]Monitoramento_Base_somente_disp!$A:$J,7,FALSE),0)</f>
        <v>0</v>
      </c>
      <c r="F4122" s="18">
        <f>IFERROR(VLOOKUP(A4122,[1]Monitoramento_Base_somente_disp!$A:$J,8,FALSE),0)</f>
        <v>0</v>
      </c>
      <c r="G4122" s="18">
        <f>IFERROR(VLOOKUP(A4122,[1]Monitoramento_Base_somente_disp!$A:$J,9,FALSE),0)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IFERROR(VLOOKUP(A4123,[1]Monitoramento_Base_somente_disp!$A:$J,4,FALSE),0)</f>
        <v>0</v>
      </c>
      <c r="C4123" s="18">
        <f>IFERROR(VLOOKUP(A4123,[1]Monitoramento_Base_somente_disp!$A:$J,5,FALSE),0)</f>
        <v>0</v>
      </c>
      <c r="D4123" s="18">
        <f>IFERROR(VLOOKUP(A4123,[1]Monitoramento_Base_somente_disp!$A:$J,6,FALSE),0)</f>
        <v>0</v>
      </c>
      <c r="E4123" s="18">
        <f>IFERROR(VLOOKUP(A4123,[1]Monitoramento_Base_somente_disp!$A:$J,7,FALSE),0)</f>
        <v>0</v>
      </c>
      <c r="F4123" s="18">
        <f>IFERROR(VLOOKUP(A4123,[1]Monitoramento_Base_somente_disp!$A:$J,8,FALSE),0)</f>
        <v>0</v>
      </c>
      <c r="G4123" s="18">
        <f>IFERROR(VLOOKUP(A4123,[1]Monitoramento_Base_somente_disp!$A:$J,9,FALSE),0)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IFERROR(VLOOKUP(A4124,[1]Monitoramento_Base_somente_disp!$A:$J,4,FALSE),0)</f>
        <v>0</v>
      </c>
      <c r="C4124" s="18">
        <f>IFERROR(VLOOKUP(A4124,[1]Monitoramento_Base_somente_disp!$A:$J,5,FALSE),0)</f>
        <v>0</v>
      </c>
      <c r="D4124" s="18">
        <f>IFERROR(VLOOKUP(A4124,[1]Monitoramento_Base_somente_disp!$A:$J,6,FALSE),0)</f>
        <v>0</v>
      </c>
      <c r="E4124" s="18">
        <f>IFERROR(VLOOKUP(A4124,[1]Monitoramento_Base_somente_disp!$A:$J,7,FALSE),0)</f>
        <v>0</v>
      </c>
      <c r="F4124" s="18">
        <f>IFERROR(VLOOKUP(A4124,[1]Monitoramento_Base_somente_disp!$A:$J,8,FALSE),0)</f>
        <v>0</v>
      </c>
      <c r="G4124" s="18">
        <f>IFERROR(VLOOKUP(A4124,[1]Monitoramento_Base_somente_disp!$A:$J,9,FALSE),0)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IFERROR(VLOOKUP(A4125,[1]Monitoramento_Base_somente_disp!$A:$J,4,FALSE),0)</f>
        <v>18348</v>
      </c>
      <c r="C4125" s="18">
        <f>IFERROR(VLOOKUP(A4125,[1]Monitoramento_Base_somente_disp!$A:$J,5,FALSE),0)</f>
        <v>8210834</v>
      </c>
      <c r="D4125" s="18">
        <f>IFERROR(VLOOKUP(A4125,[1]Monitoramento_Base_somente_disp!$A:$J,6,FALSE),0)</f>
        <v>0</v>
      </c>
      <c r="E4125" s="18">
        <f>IFERROR(VLOOKUP(A4125,[1]Monitoramento_Base_somente_disp!$A:$J,7,FALSE),0)</f>
        <v>0</v>
      </c>
      <c r="F4125" s="18">
        <f>IFERROR(VLOOKUP(A4125,[1]Monitoramento_Base_somente_disp!$A:$J,8,FALSE),0)</f>
        <v>0</v>
      </c>
      <c r="G4125" s="18">
        <f>IFERROR(VLOOKUP(A4125,[1]Monitoramento_Base_somente_disp!$A:$J,9,FALSE),0)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Não</v>
      </c>
      <c r="W4125" s="18" t="str">
        <f t="shared" si="394"/>
        <v>Não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IFERROR(VLOOKUP(A4126,[1]Monitoramento_Base_somente_disp!$A:$J,4,FALSE),0)</f>
        <v>0</v>
      </c>
      <c r="C4126" s="18">
        <f>IFERROR(VLOOKUP(A4126,[1]Monitoramento_Base_somente_disp!$A:$J,5,FALSE),0)</f>
        <v>0</v>
      </c>
      <c r="D4126" s="18">
        <f>IFERROR(VLOOKUP(A4126,[1]Monitoramento_Base_somente_disp!$A:$J,6,FALSE),0)</f>
        <v>0</v>
      </c>
      <c r="E4126" s="18">
        <f>IFERROR(VLOOKUP(A4126,[1]Monitoramento_Base_somente_disp!$A:$J,7,FALSE),0)</f>
        <v>0</v>
      </c>
      <c r="F4126" s="18">
        <f>IFERROR(VLOOKUP(A4126,[1]Monitoramento_Base_somente_disp!$A:$J,8,FALSE),0)</f>
        <v>0</v>
      </c>
      <c r="G4126" s="18">
        <f>IFERROR(VLOOKUP(A4126,[1]Monitoramento_Base_somente_disp!$A:$J,9,FALSE),0)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IFERROR(VLOOKUP(A4127,[1]Monitoramento_Base_somente_disp!$A:$J,4,FALSE),0)</f>
        <v>0</v>
      </c>
      <c r="C4127" s="18">
        <f>IFERROR(VLOOKUP(A4127,[1]Monitoramento_Base_somente_disp!$A:$J,5,FALSE),0)</f>
        <v>0</v>
      </c>
      <c r="D4127" s="18">
        <f>IFERROR(VLOOKUP(A4127,[1]Monitoramento_Base_somente_disp!$A:$J,6,FALSE),0)</f>
        <v>0</v>
      </c>
      <c r="E4127" s="18">
        <f>IFERROR(VLOOKUP(A4127,[1]Monitoramento_Base_somente_disp!$A:$J,7,FALSE),0)</f>
        <v>0</v>
      </c>
      <c r="F4127" s="18">
        <f>IFERROR(VLOOKUP(A4127,[1]Monitoramento_Base_somente_disp!$A:$J,8,FALSE),0)</f>
        <v>0</v>
      </c>
      <c r="G4127" s="18">
        <f>IFERROR(VLOOKUP(A4127,[1]Monitoramento_Base_somente_disp!$A:$J,9,FALSE),0)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IFERROR(VLOOKUP(A4128,[1]Monitoramento_Base_somente_disp!$A:$J,4,FALSE),0)</f>
        <v>0</v>
      </c>
      <c r="C4128" s="18">
        <f>IFERROR(VLOOKUP(A4128,[1]Monitoramento_Base_somente_disp!$A:$J,5,FALSE),0)</f>
        <v>0</v>
      </c>
      <c r="D4128" s="18">
        <f>IFERROR(VLOOKUP(A4128,[1]Monitoramento_Base_somente_disp!$A:$J,6,FALSE),0)</f>
        <v>0</v>
      </c>
      <c r="E4128" s="18">
        <f>IFERROR(VLOOKUP(A4128,[1]Monitoramento_Base_somente_disp!$A:$J,7,FALSE),0)</f>
        <v>0</v>
      </c>
      <c r="F4128" s="18">
        <f>IFERROR(VLOOKUP(A4128,[1]Monitoramento_Base_somente_disp!$A:$J,8,FALSE),0)</f>
        <v>0</v>
      </c>
      <c r="G4128" s="18">
        <f>IFERROR(VLOOKUP(A4128,[1]Monitoramento_Base_somente_disp!$A:$J,9,FALSE),0)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IFERROR(VLOOKUP(A4129,[1]Monitoramento_Base_somente_disp!$A:$J,4,FALSE),0)</f>
        <v>0</v>
      </c>
      <c r="C4129" s="18">
        <f>IFERROR(VLOOKUP(A4129,[1]Monitoramento_Base_somente_disp!$A:$J,5,FALSE),0)</f>
        <v>0</v>
      </c>
      <c r="D4129" s="18">
        <f>IFERROR(VLOOKUP(A4129,[1]Monitoramento_Base_somente_disp!$A:$J,6,FALSE),0)</f>
        <v>0</v>
      </c>
      <c r="E4129" s="18">
        <f>IFERROR(VLOOKUP(A4129,[1]Monitoramento_Base_somente_disp!$A:$J,7,FALSE),0)</f>
        <v>0</v>
      </c>
      <c r="F4129" s="18">
        <f>IFERROR(VLOOKUP(A4129,[1]Monitoramento_Base_somente_disp!$A:$J,8,FALSE),0)</f>
        <v>0</v>
      </c>
      <c r="G4129" s="18">
        <f>IFERROR(VLOOKUP(A4129,[1]Monitoramento_Base_somente_disp!$A:$J,9,FALSE),0)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0</v>
      </c>
      <c r="O4129" s="18">
        <f>IFERROR(VLOOKUP(A4129,[3]Sheet1!$A:$G,5,FALSE),0)</f>
        <v>0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Não</v>
      </c>
      <c r="U4129" s="18" t="str">
        <f t="shared" si="392"/>
        <v>Não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IFERROR(VLOOKUP(A4130,[1]Monitoramento_Base_somente_disp!$A:$J,4,FALSE),0)</f>
        <v>0</v>
      </c>
      <c r="C4130" s="18">
        <f>IFERROR(VLOOKUP(A4130,[1]Monitoramento_Base_somente_disp!$A:$J,5,FALSE),0)</f>
        <v>219589</v>
      </c>
      <c r="D4130" s="18">
        <f>IFERROR(VLOOKUP(A4130,[1]Monitoramento_Base_somente_disp!$A:$J,6,FALSE),0)</f>
        <v>0</v>
      </c>
      <c r="E4130" s="18">
        <f>IFERROR(VLOOKUP(A4130,[1]Monitoramento_Base_somente_disp!$A:$J,7,FALSE),0)</f>
        <v>0</v>
      </c>
      <c r="F4130" s="18">
        <f>IFERROR(VLOOKUP(A4130,[1]Monitoramento_Base_somente_disp!$A:$J,8,FALSE),0)</f>
        <v>0</v>
      </c>
      <c r="G4130" s="18">
        <f>IFERROR(VLOOKUP(A4130,[1]Monitoramento_Base_somente_disp!$A:$J,9,FALSE),0)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Não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IFERROR(VLOOKUP(A4131,[1]Monitoramento_Base_somente_disp!$A:$J,4,FALSE),0)</f>
        <v>0</v>
      </c>
      <c r="C4131" s="18">
        <f>IFERROR(VLOOKUP(A4131,[1]Monitoramento_Base_somente_disp!$A:$J,5,FALSE),0)</f>
        <v>0</v>
      </c>
      <c r="D4131" s="18">
        <f>IFERROR(VLOOKUP(A4131,[1]Monitoramento_Base_somente_disp!$A:$J,6,FALSE),0)</f>
        <v>0</v>
      </c>
      <c r="E4131" s="18">
        <f>IFERROR(VLOOKUP(A4131,[1]Monitoramento_Base_somente_disp!$A:$J,7,FALSE),0)</f>
        <v>0</v>
      </c>
      <c r="F4131" s="18">
        <f>IFERROR(VLOOKUP(A4131,[1]Monitoramento_Base_somente_disp!$A:$J,8,FALSE),0)</f>
        <v>0</v>
      </c>
      <c r="G4131" s="18">
        <f>IFERROR(VLOOKUP(A4131,[1]Monitoramento_Base_somente_disp!$A:$J,9,FALSE),0)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0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IFERROR(VLOOKUP(A4132,[1]Monitoramento_Base_somente_disp!$A:$J,4,FALSE),0)</f>
        <v>0</v>
      </c>
      <c r="C4132" s="18">
        <f>IFERROR(VLOOKUP(A4132,[1]Monitoramento_Base_somente_disp!$A:$J,5,FALSE),0)</f>
        <v>63182132</v>
      </c>
      <c r="D4132" s="18">
        <f>IFERROR(VLOOKUP(A4132,[1]Monitoramento_Base_somente_disp!$A:$J,6,FALSE),0)</f>
        <v>0</v>
      </c>
      <c r="E4132" s="18">
        <f>IFERROR(VLOOKUP(A4132,[1]Monitoramento_Base_somente_disp!$A:$J,7,FALSE),0)</f>
        <v>0</v>
      </c>
      <c r="F4132" s="18">
        <f>IFERROR(VLOOKUP(A4132,[1]Monitoramento_Base_somente_disp!$A:$J,8,FALSE),0)</f>
        <v>0</v>
      </c>
      <c r="G4132" s="18">
        <f>IFERROR(VLOOKUP(A4132,[1]Monitoramento_Base_somente_disp!$A:$J,9,FALSE),0)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Não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>
        <f>IFERROR(VLOOKUP(A4133,[1]Monitoramento_Base_somente_disp!$A:$J,4,FALSE),0)</f>
        <v>69292</v>
      </c>
      <c r="C4133" s="18">
        <f>IFERROR(VLOOKUP(A4133,[1]Monitoramento_Base_somente_disp!$A:$J,5,FALSE),0)</f>
        <v>17069204</v>
      </c>
      <c r="D4133" s="18">
        <f>IFERROR(VLOOKUP(A4133,[1]Monitoramento_Base_somente_disp!$A:$J,6,FALSE),0)</f>
        <v>0</v>
      </c>
      <c r="E4133" s="18">
        <f>IFERROR(VLOOKUP(A4133,[1]Monitoramento_Base_somente_disp!$A:$J,7,FALSE),0)</f>
        <v>0</v>
      </c>
      <c r="F4133" s="18">
        <f>IFERROR(VLOOKUP(A4133,[1]Monitoramento_Base_somente_disp!$A:$J,8,FALSE),0)</f>
        <v>0</v>
      </c>
      <c r="G4133" s="18">
        <f>IFERROR(VLOOKUP(A4133,[1]Monitoramento_Base_somente_disp!$A:$J,9,FALSE),0)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Não</v>
      </c>
      <c r="W4133" s="18" t="str">
        <f t="shared" si="394"/>
        <v>Não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IFERROR(VLOOKUP(A4134,[1]Monitoramento_Base_somente_disp!$A:$J,4,FALSE),0)</f>
        <v>0</v>
      </c>
      <c r="C4134" s="18">
        <f>IFERROR(VLOOKUP(A4134,[1]Monitoramento_Base_somente_disp!$A:$J,5,FALSE),0)</f>
        <v>0</v>
      </c>
      <c r="D4134" s="18">
        <f>IFERROR(VLOOKUP(A4134,[1]Monitoramento_Base_somente_disp!$A:$J,6,FALSE),0)</f>
        <v>0</v>
      </c>
      <c r="E4134" s="18">
        <f>IFERROR(VLOOKUP(A4134,[1]Monitoramento_Base_somente_disp!$A:$J,7,FALSE),0)</f>
        <v>0</v>
      </c>
      <c r="F4134" s="18">
        <f>IFERROR(VLOOKUP(A4134,[1]Monitoramento_Base_somente_disp!$A:$J,8,FALSE),0)</f>
        <v>0</v>
      </c>
      <c r="G4134" s="18">
        <f>IFERROR(VLOOKUP(A4134,[1]Monitoramento_Base_somente_disp!$A:$J,9,FALSE),0)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0</v>
      </c>
      <c r="O4134" s="18">
        <f>IFERROR(VLOOKUP(A4134,[3]Sheet1!$A:$G,5,FALSE),0)</f>
        <v>0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Não</v>
      </c>
      <c r="U4134" s="18" t="str">
        <f t="shared" si="392"/>
        <v>Não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IFERROR(VLOOKUP(A4135,[1]Monitoramento_Base_somente_disp!$A:$J,4,FALSE),0)</f>
        <v>0</v>
      </c>
      <c r="C4135" s="18">
        <f>IFERROR(VLOOKUP(A4135,[1]Monitoramento_Base_somente_disp!$A:$J,5,FALSE),0)</f>
        <v>0</v>
      </c>
      <c r="D4135" s="18">
        <f>IFERROR(VLOOKUP(A4135,[1]Monitoramento_Base_somente_disp!$A:$J,6,FALSE),0)</f>
        <v>0</v>
      </c>
      <c r="E4135" s="18">
        <f>IFERROR(VLOOKUP(A4135,[1]Monitoramento_Base_somente_disp!$A:$J,7,FALSE),0)</f>
        <v>0</v>
      </c>
      <c r="F4135" s="18">
        <f>IFERROR(VLOOKUP(A4135,[1]Monitoramento_Base_somente_disp!$A:$J,8,FALSE),0)</f>
        <v>0</v>
      </c>
      <c r="G4135" s="18">
        <f>IFERROR(VLOOKUP(A4135,[1]Monitoramento_Base_somente_disp!$A:$J,9,FALSE),0)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0</v>
      </c>
      <c r="O4135" s="18">
        <f>IFERROR(VLOOKUP(A4135,[3]Sheet1!$A:$G,5,FALSE),0)</f>
        <v>0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Não</v>
      </c>
      <c r="U4135" s="18" t="str">
        <f t="shared" si="392"/>
        <v>Não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IFERROR(VLOOKUP(A4136,[1]Monitoramento_Base_somente_disp!$A:$J,4,FALSE),0)</f>
        <v>0</v>
      </c>
      <c r="C4136" s="18">
        <f>IFERROR(VLOOKUP(A4136,[1]Monitoramento_Base_somente_disp!$A:$J,5,FALSE),0)</f>
        <v>0</v>
      </c>
      <c r="D4136" s="18">
        <f>IFERROR(VLOOKUP(A4136,[1]Monitoramento_Base_somente_disp!$A:$J,6,FALSE),0)</f>
        <v>0</v>
      </c>
      <c r="E4136" s="18">
        <f>IFERROR(VLOOKUP(A4136,[1]Monitoramento_Base_somente_disp!$A:$J,7,FALSE),0)</f>
        <v>0</v>
      </c>
      <c r="F4136" s="18">
        <f>IFERROR(VLOOKUP(A4136,[1]Monitoramento_Base_somente_disp!$A:$J,8,FALSE),0)</f>
        <v>0</v>
      </c>
      <c r="G4136" s="18">
        <f>IFERROR(VLOOKUP(A4136,[1]Monitoramento_Base_somente_disp!$A:$J,9,FALSE),0)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0</v>
      </c>
      <c r="Q4136" s="18">
        <f>IFERROR(VLOOKUP(A4136,[3]Sheet1!$A:$G,7,FALSE),0)</f>
        <v>0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IFERROR(VLOOKUP(A4137,[1]Monitoramento_Base_somente_disp!$A:$J,4,FALSE),0)</f>
        <v>0</v>
      </c>
      <c r="C4137" s="18">
        <f>IFERROR(VLOOKUP(A4137,[1]Monitoramento_Base_somente_disp!$A:$J,5,FALSE),0)</f>
        <v>0</v>
      </c>
      <c r="D4137" s="18">
        <f>IFERROR(VLOOKUP(A4137,[1]Monitoramento_Base_somente_disp!$A:$J,6,FALSE),0)</f>
        <v>0</v>
      </c>
      <c r="E4137" s="18">
        <f>IFERROR(VLOOKUP(A4137,[1]Monitoramento_Base_somente_disp!$A:$J,7,FALSE),0)</f>
        <v>0</v>
      </c>
      <c r="F4137" s="18">
        <f>IFERROR(VLOOKUP(A4137,[1]Monitoramento_Base_somente_disp!$A:$J,8,FALSE),0)</f>
        <v>0</v>
      </c>
      <c r="G4137" s="18">
        <f>IFERROR(VLOOKUP(A4137,[1]Monitoramento_Base_somente_disp!$A:$J,9,FALSE),0)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Não</v>
      </c>
      <c r="U4137" s="18" t="str">
        <f t="shared" si="392"/>
        <v>Não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IFERROR(VLOOKUP(A4138,[1]Monitoramento_Base_somente_disp!$A:$J,4,FALSE),0)</f>
        <v>0</v>
      </c>
      <c r="C4138" s="18">
        <f>IFERROR(VLOOKUP(A4138,[1]Monitoramento_Base_somente_disp!$A:$J,5,FALSE),0)</f>
        <v>25811457</v>
      </c>
      <c r="D4138" s="18">
        <f>IFERROR(VLOOKUP(A4138,[1]Monitoramento_Base_somente_disp!$A:$J,6,FALSE),0)</f>
        <v>0</v>
      </c>
      <c r="E4138" s="18">
        <f>IFERROR(VLOOKUP(A4138,[1]Monitoramento_Base_somente_disp!$A:$J,7,FALSE),0)</f>
        <v>0</v>
      </c>
      <c r="F4138" s="18">
        <f>IFERROR(VLOOKUP(A4138,[1]Monitoramento_Base_somente_disp!$A:$J,8,FALSE),0)</f>
        <v>0</v>
      </c>
      <c r="G4138" s="18">
        <f>IFERROR(VLOOKUP(A4138,[1]Monitoramento_Base_somente_disp!$A:$J,9,FALSE),0)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Não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>
        <f>IFERROR(VLOOKUP(A4139,[1]Monitoramento_Base_somente_disp!$A:$J,4,FALSE),0)</f>
        <v>0</v>
      </c>
      <c r="C4139" s="18">
        <f>IFERROR(VLOOKUP(A4139,[1]Monitoramento_Base_somente_disp!$A:$J,5,FALSE),0)</f>
        <v>50303901</v>
      </c>
      <c r="D4139" s="18">
        <f>IFERROR(VLOOKUP(A4139,[1]Monitoramento_Base_somente_disp!$A:$J,6,FALSE),0)</f>
        <v>0</v>
      </c>
      <c r="E4139" s="18">
        <f>IFERROR(VLOOKUP(A4139,[1]Monitoramento_Base_somente_disp!$A:$J,7,FALSE),0)</f>
        <v>0</v>
      </c>
      <c r="F4139" s="18">
        <f>IFERROR(VLOOKUP(A4139,[1]Monitoramento_Base_somente_disp!$A:$J,8,FALSE),0)</f>
        <v>0</v>
      </c>
      <c r="G4139" s="18">
        <f>IFERROR(VLOOKUP(A4139,[1]Monitoramento_Base_somente_disp!$A:$J,9,FALSE),0)</f>
        <v>0</v>
      </c>
      <c r="H4139" s="18">
        <f>IFERROR(VLOOKUP(A4139,[2]Sheet1!$A:$I,4,FALSE),0)</f>
        <v>0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0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Não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Não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>
        <f>IFERROR(VLOOKUP(A4140,[1]Monitoramento_Base_somente_disp!$A:$J,4,FALSE),0)</f>
        <v>0</v>
      </c>
      <c r="C4140" s="18">
        <f>IFERROR(VLOOKUP(A4140,[1]Monitoramento_Base_somente_disp!$A:$J,5,FALSE),0)</f>
        <v>13930480</v>
      </c>
      <c r="D4140" s="18">
        <f>IFERROR(VLOOKUP(A4140,[1]Monitoramento_Base_somente_disp!$A:$J,6,FALSE),0)</f>
        <v>0</v>
      </c>
      <c r="E4140" s="18">
        <f>IFERROR(VLOOKUP(A4140,[1]Monitoramento_Base_somente_disp!$A:$J,7,FALSE),0)</f>
        <v>0</v>
      </c>
      <c r="F4140" s="18">
        <f>IFERROR(VLOOKUP(A4140,[1]Monitoramento_Base_somente_disp!$A:$J,8,FALSE),0)</f>
        <v>0</v>
      </c>
      <c r="G4140" s="18">
        <f>IFERROR(VLOOKUP(A4140,[1]Monitoramento_Base_somente_disp!$A:$J,9,FALSE),0)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Não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IFERROR(VLOOKUP(A4141,[1]Monitoramento_Base_somente_disp!$A:$J,4,FALSE),0)</f>
        <v>0</v>
      </c>
      <c r="C4141" s="18">
        <f>IFERROR(VLOOKUP(A4141,[1]Monitoramento_Base_somente_disp!$A:$J,5,FALSE),0)</f>
        <v>0</v>
      </c>
      <c r="D4141" s="18">
        <f>IFERROR(VLOOKUP(A4141,[1]Monitoramento_Base_somente_disp!$A:$J,6,FALSE),0)</f>
        <v>0</v>
      </c>
      <c r="E4141" s="18">
        <f>IFERROR(VLOOKUP(A4141,[1]Monitoramento_Base_somente_disp!$A:$J,7,FALSE),0)</f>
        <v>0</v>
      </c>
      <c r="F4141" s="18">
        <f>IFERROR(VLOOKUP(A4141,[1]Monitoramento_Base_somente_disp!$A:$J,8,FALSE),0)</f>
        <v>0</v>
      </c>
      <c r="G4141" s="18">
        <f>IFERROR(VLOOKUP(A4141,[1]Monitoramento_Base_somente_disp!$A:$J,9,FALSE),0)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IFERROR(VLOOKUP(A4142,[1]Monitoramento_Base_somente_disp!$A:$J,4,FALSE),0)</f>
        <v>0</v>
      </c>
      <c r="C4142" s="18">
        <f>IFERROR(VLOOKUP(A4142,[1]Monitoramento_Base_somente_disp!$A:$J,5,FALSE),0)</f>
        <v>0</v>
      </c>
      <c r="D4142" s="18">
        <f>IFERROR(VLOOKUP(A4142,[1]Monitoramento_Base_somente_disp!$A:$J,6,FALSE),0)</f>
        <v>0</v>
      </c>
      <c r="E4142" s="18">
        <f>IFERROR(VLOOKUP(A4142,[1]Monitoramento_Base_somente_disp!$A:$J,7,FALSE),0)</f>
        <v>0</v>
      </c>
      <c r="F4142" s="18">
        <f>IFERROR(VLOOKUP(A4142,[1]Monitoramento_Base_somente_disp!$A:$J,8,FALSE),0)</f>
        <v>0</v>
      </c>
      <c r="G4142" s="18">
        <f>IFERROR(VLOOKUP(A4142,[1]Monitoramento_Base_somente_disp!$A:$J,9,FALSE),0)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IFERROR(VLOOKUP(A4143,[1]Monitoramento_Base_somente_disp!$A:$J,4,FALSE),0)</f>
        <v>0</v>
      </c>
      <c r="C4143" s="18">
        <f>IFERROR(VLOOKUP(A4143,[1]Monitoramento_Base_somente_disp!$A:$J,5,FALSE),0)</f>
        <v>0</v>
      </c>
      <c r="D4143" s="18">
        <f>IFERROR(VLOOKUP(A4143,[1]Monitoramento_Base_somente_disp!$A:$J,6,FALSE),0)</f>
        <v>0</v>
      </c>
      <c r="E4143" s="18">
        <f>IFERROR(VLOOKUP(A4143,[1]Monitoramento_Base_somente_disp!$A:$J,7,FALSE),0)</f>
        <v>0</v>
      </c>
      <c r="F4143" s="18">
        <f>IFERROR(VLOOKUP(A4143,[1]Monitoramento_Base_somente_disp!$A:$J,8,FALSE),0)</f>
        <v>0</v>
      </c>
      <c r="G4143" s="18">
        <f>IFERROR(VLOOKUP(A4143,[1]Monitoramento_Base_somente_disp!$A:$J,9,FALSE),0)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IFERROR(VLOOKUP(A4144,[1]Monitoramento_Base_somente_disp!$A:$J,4,FALSE),0)</f>
        <v>88718</v>
      </c>
      <c r="C4144" s="18">
        <f>IFERROR(VLOOKUP(A4144,[1]Monitoramento_Base_somente_disp!$A:$J,5,FALSE),0)</f>
        <v>18481539</v>
      </c>
      <c r="D4144" s="18">
        <f>IFERROR(VLOOKUP(A4144,[1]Monitoramento_Base_somente_disp!$A:$J,6,FALSE),0)</f>
        <v>0</v>
      </c>
      <c r="E4144" s="18">
        <f>IFERROR(VLOOKUP(A4144,[1]Monitoramento_Base_somente_disp!$A:$J,7,FALSE),0)</f>
        <v>0</v>
      </c>
      <c r="F4144" s="18">
        <f>IFERROR(VLOOKUP(A4144,[1]Monitoramento_Base_somente_disp!$A:$J,8,FALSE),0)</f>
        <v>0</v>
      </c>
      <c r="G4144" s="18">
        <f>IFERROR(VLOOKUP(A4144,[1]Monitoramento_Base_somente_disp!$A:$J,9,FALSE),0)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Não</v>
      </c>
      <c r="W4144" s="18" t="str">
        <f t="shared" si="394"/>
        <v>Não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>
        <f>IFERROR(VLOOKUP(A4145,[1]Monitoramento_Base_somente_disp!$A:$J,4,FALSE),0)</f>
        <v>0</v>
      </c>
      <c r="C4145" s="18">
        <f>IFERROR(VLOOKUP(A4145,[1]Monitoramento_Base_somente_disp!$A:$J,5,FALSE),0)</f>
        <v>8097355</v>
      </c>
      <c r="D4145" s="18">
        <f>IFERROR(VLOOKUP(A4145,[1]Monitoramento_Base_somente_disp!$A:$J,6,FALSE),0)</f>
        <v>0</v>
      </c>
      <c r="E4145" s="18">
        <f>IFERROR(VLOOKUP(A4145,[1]Monitoramento_Base_somente_disp!$A:$J,7,FALSE),0)</f>
        <v>0</v>
      </c>
      <c r="F4145" s="18">
        <f>IFERROR(VLOOKUP(A4145,[1]Monitoramento_Base_somente_disp!$A:$J,8,FALSE),0)</f>
        <v>0</v>
      </c>
      <c r="G4145" s="18">
        <f>IFERROR(VLOOKUP(A4145,[1]Monitoramento_Base_somente_disp!$A:$J,9,FALSE),0)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Não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>
        <f>IFERROR(VLOOKUP(A4146,[1]Monitoramento_Base_somente_disp!$A:$J,4,FALSE),0)</f>
        <v>0</v>
      </c>
      <c r="C4146" s="18">
        <f>IFERROR(VLOOKUP(A4146,[1]Monitoramento_Base_somente_disp!$A:$J,5,FALSE),0)</f>
        <v>1490934</v>
      </c>
      <c r="D4146" s="18">
        <f>IFERROR(VLOOKUP(A4146,[1]Monitoramento_Base_somente_disp!$A:$J,6,FALSE),0)</f>
        <v>0</v>
      </c>
      <c r="E4146" s="18">
        <f>IFERROR(VLOOKUP(A4146,[1]Monitoramento_Base_somente_disp!$A:$J,7,FALSE),0)</f>
        <v>0</v>
      </c>
      <c r="F4146" s="18">
        <f>IFERROR(VLOOKUP(A4146,[1]Monitoramento_Base_somente_disp!$A:$J,8,FALSE),0)</f>
        <v>0</v>
      </c>
      <c r="G4146" s="18">
        <f>IFERROR(VLOOKUP(A4146,[1]Monitoramento_Base_somente_disp!$A:$J,9,FALSE),0)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0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Não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>
        <f>IFERROR(VLOOKUP(A4147,[1]Monitoramento_Base_somente_disp!$A:$J,4,FALSE),0)</f>
        <v>0</v>
      </c>
      <c r="C4147" s="18">
        <f>IFERROR(VLOOKUP(A4147,[1]Monitoramento_Base_somente_disp!$A:$J,5,FALSE),0)</f>
        <v>4023373</v>
      </c>
      <c r="D4147" s="18">
        <f>IFERROR(VLOOKUP(A4147,[1]Monitoramento_Base_somente_disp!$A:$J,6,FALSE),0)</f>
        <v>0</v>
      </c>
      <c r="E4147" s="18">
        <f>IFERROR(VLOOKUP(A4147,[1]Monitoramento_Base_somente_disp!$A:$J,7,FALSE),0)</f>
        <v>0</v>
      </c>
      <c r="F4147" s="18">
        <f>IFERROR(VLOOKUP(A4147,[1]Monitoramento_Base_somente_disp!$A:$J,8,FALSE),0)</f>
        <v>0</v>
      </c>
      <c r="G4147" s="18">
        <f>IFERROR(VLOOKUP(A4147,[1]Monitoramento_Base_somente_disp!$A:$J,9,FALSE),0)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Não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IFERROR(VLOOKUP(A4148,[1]Monitoramento_Base_somente_disp!$A:$J,4,FALSE),0)</f>
        <v>0</v>
      </c>
      <c r="C4148" s="18">
        <f>IFERROR(VLOOKUP(A4148,[1]Monitoramento_Base_somente_disp!$A:$J,5,FALSE),0)</f>
        <v>0</v>
      </c>
      <c r="D4148" s="18">
        <f>IFERROR(VLOOKUP(A4148,[1]Monitoramento_Base_somente_disp!$A:$J,6,FALSE),0)</f>
        <v>0</v>
      </c>
      <c r="E4148" s="18">
        <f>IFERROR(VLOOKUP(A4148,[1]Monitoramento_Base_somente_disp!$A:$J,7,FALSE),0)</f>
        <v>0</v>
      </c>
      <c r="F4148" s="18">
        <f>IFERROR(VLOOKUP(A4148,[1]Monitoramento_Base_somente_disp!$A:$J,8,FALSE),0)</f>
        <v>0</v>
      </c>
      <c r="G4148" s="18">
        <f>IFERROR(VLOOKUP(A4148,[1]Monitoramento_Base_somente_disp!$A:$J,9,FALSE),0)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0</v>
      </c>
      <c r="O4148" s="18">
        <f>IFERROR(VLOOKUP(A4148,[3]Sheet1!$A:$G,5,FALSE),0)</f>
        <v>0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Não</v>
      </c>
      <c r="U4148" s="18" t="str">
        <f t="shared" si="392"/>
        <v>Não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IFERROR(VLOOKUP(A4149,[1]Monitoramento_Base_somente_disp!$A:$J,4,FALSE),0)</f>
        <v>0</v>
      </c>
      <c r="C4149" s="18">
        <f>IFERROR(VLOOKUP(A4149,[1]Monitoramento_Base_somente_disp!$A:$J,5,FALSE),0)</f>
        <v>0</v>
      </c>
      <c r="D4149" s="18">
        <f>IFERROR(VLOOKUP(A4149,[1]Monitoramento_Base_somente_disp!$A:$J,6,FALSE),0)</f>
        <v>0</v>
      </c>
      <c r="E4149" s="18">
        <f>IFERROR(VLOOKUP(A4149,[1]Monitoramento_Base_somente_disp!$A:$J,7,FALSE),0)</f>
        <v>0</v>
      </c>
      <c r="F4149" s="18">
        <f>IFERROR(VLOOKUP(A4149,[1]Monitoramento_Base_somente_disp!$A:$J,8,FALSE),0)</f>
        <v>0</v>
      </c>
      <c r="G4149" s="18">
        <f>IFERROR(VLOOKUP(A4149,[1]Monitoramento_Base_somente_disp!$A:$J,9,FALSE),0)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64105</v>
      </c>
      <c r="O4149" s="18">
        <f>IFERROR(VLOOKUP(A4149,[3]Sheet1!$A:$G,5,FALSE),0)</f>
        <v>0</v>
      </c>
      <c r="P4149" s="18">
        <f>IFERROR(VLOOKUP(A4149,[3]Sheet1!$A:$G,6,FALSE),0)</f>
        <v>0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Não</v>
      </c>
      <c r="V4149" s="18" t="str">
        <f t="shared" si="393"/>
        <v>Não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IFERROR(VLOOKUP(A4150,[1]Monitoramento_Base_somente_disp!$A:$J,4,FALSE),0)</f>
        <v>0</v>
      </c>
      <c r="C4150" s="18">
        <f>IFERROR(VLOOKUP(A4150,[1]Monitoramento_Base_somente_disp!$A:$J,5,FALSE),0)</f>
        <v>106286040</v>
      </c>
      <c r="D4150" s="18">
        <f>IFERROR(VLOOKUP(A4150,[1]Monitoramento_Base_somente_disp!$A:$J,6,FALSE),0)</f>
        <v>0</v>
      </c>
      <c r="E4150" s="18">
        <f>IFERROR(VLOOKUP(A4150,[1]Monitoramento_Base_somente_disp!$A:$J,7,FALSE),0)</f>
        <v>0</v>
      </c>
      <c r="F4150" s="18">
        <f>IFERROR(VLOOKUP(A4150,[1]Monitoramento_Base_somente_disp!$A:$J,8,FALSE),0)</f>
        <v>0</v>
      </c>
      <c r="G4150" s="18">
        <f>IFERROR(VLOOKUP(A4150,[1]Monitoramento_Base_somente_disp!$A:$J,9,FALSE),0)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Não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>
        <f>IFERROR(VLOOKUP(A4151,[1]Monitoramento_Base_somente_disp!$A:$J,4,FALSE),0)</f>
        <v>101522</v>
      </c>
      <c r="C4151" s="18">
        <f>IFERROR(VLOOKUP(A4151,[1]Monitoramento_Base_somente_disp!$A:$J,5,FALSE),0)</f>
        <v>9390493</v>
      </c>
      <c r="D4151" s="18">
        <f>IFERROR(VLOOKUP(A4151,[1]Monitoramento_Base_somente_disp!$A:$J,6,FALSE),0)</f>
        <v>0</v>
      </c>
      <c r="E4151" s="18">
        <f>IFERROR(VLOOKUP(A4151,[1]Monitoramento_Base_somente_disp!$A:$J,7,FALSE),0)</f>
        <v>0</v>
      </c>
      <c r="F4151" s="18">
        <f>IFERROR(VLOOKUP(A4151,[1]Monitoramento_Base_somente_disp!$A:$J,8,FALSE),0)</f>
        <v>0</v>
      </c>
      <c r="G4151" s="18">
        <f>IFERROR(VLOOKUP(A4151,[1]Monitoramento_Base_somente_disp!$A:$J,9,FALSE),0)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Não</v>
      </c>
      <c r="W4151" s="18" t="str">
        <f t="shared" si="394"/>
        <v>Não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IFERROR(VLOOKUP(A4152,[1]Monitoramento_Base_somente_disp!$A:$J,4,FALSE),0)</f>
        <v>0</v>
      </c>
      <c r="C4152" s="18">
        <f>IFERROR(VLOOKUP(A4152,[1]Monitoramento_Base_somente_disp!$A:$J,5,FALSE),0)</f>
        <v>0</v>
      </c>
      <c r="D4152" s="18">
        <f>IFERROR(VLOOKUP(A4152,[1]Monitoramento_Base_somente_disp!$A:$J,6,FALSE),0)</f>
        <v>0</v>
      </c>
      <c r="E4152" s="18">
        <f>IFERROR(VLOOKUP(A4152,[1]Monitoramento_Base_somente_disp!$A:$J,7,FALSE),0)</f>
        <v>0</v>
      </c>
      <c r="F4152" s="18">
        <f>IFERROR(VLOOKUP(A4152,[1]Monitoramento_Base_somente_disp!$A:$J,8,FALSE),0)</f>
        <v>0</v>
      </c>
      <c r="G4152" s="18">
        <f>IFERROR(VLOOKUP(A4152,[1]Monitoramento_Base_somente_disp!$A:$J,9,FALSE),0)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12970</v>
      </c>
      <c r="O4152" s="18">
        <f>IFERROR(VLOOKUP(A4152,[3]Sheet1!$A:$G,5,FALSE),0)</f>
        <v>0</v>
      </c>
      <c r="P4152" s="18">
        <f>IFERROR(VLOOKUP(A4152,[3]Sheet1!$A:$G,6,FALSE),0)</f>
        <v>0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Não</v>
      </c>
      <c r="V4152" s="18" t="str">
        <f t="shared" si="393"/>
        <v>Não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IFERROR(VLOOKUP(A4153,[1]Monitoramento_Base_somente_disp!$A:$J,4,FALSE),0)</f>
        <v>0</v>
      </c>
      <c r="C4153" s="18">
        <f>IFERROR(VLOOKUP(A4153,[1]Monitoramento_Base_somente_disp!$A:$J,5,FALSE),0)</f>
        <v>0</v>
      </c>
      <c r="D4153" s="18">
        <f>IFERROR(VLOOKUP(A4153,[1]Monitoramento_Base_somente_disp!$A:$J,6,FALSE),0)</f>
        <v>0</v>
      </c>
      <c r="E4153" s="18">
        <f>IFERROR(VLOOKUP(A4153,[1]Monitoramento_Base_somente_disp!$A:$J,7,FALSE),0)</f>
        <v>0</v>
      </c>
      <c r="F4153" s="18">
        <f>IFERROR(VLOOKUP(A4153,[1]Monitoramento_Base_somente_disp!$A:$J,8,FALSE),0)</f>
        <v>0</v>
      </c>
      <c r="G4153" s="18">
        <f>IFERROR(VLOOKUP(A4153,[1]Monitoramento_Base_somente_disp!$A:$J,9,FALSE),0)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IFERROR(VLOOKUP(A4154,[1]Monitoramento_Base_somente_disp!$A:$J,4,FALSE),0)</f>
        <v>0</v>
      </c>
      <c r="C4154" s="18">
        <f>IFERROR(VLOOKUP(A4154,[1]Monitoramento_Base_somente_disp!$A:$J,5,FALSE),0)</f>
        <v>0</v>
      </c>
      <c r="D4154" s="18">
        <f>IFERROR(VLOOKUP(A4154,[1]Monitoramento_Base_somente_disp!$A:$J,6,FALSE),0)</f>
        <v>0</v>
      </c>
      <c r="E4154" s="18">
        <f>IFERROR(VLOOKUP(A4154,[1]Monitoramento_Base_somente_disp!$A:$J,7,FALSE),0)</f>
        <v>0</v>
      </c>
      <c r="F4154" s="18">
        <f>IFERROR(VLOOKUP(A4154,[1]Monitoramento_Base_somente_disp!$A:$J,8,FALSE),0)</f>
        <v>0</v>
      </c>
      <c r="G4154" s="18">
        <f>IFERROR(VLOOKUP(A4154,[1]Monitoramento_Base_somente_disp!$A:$J,9,FALSE),0)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0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IFERROR(VLOOKUP(A4155,[1]Monitoramento_Base_somente_disp!$A:$J,4,FALSE),0)</f>
        <v>0</v>
      </c>
      <c r="C4155" s="18">
        <f>IFERROR(VLOOKUP(A4155,[1]Monitoramento_Base_somente_disp!$A:$J,5,FALSE),0)</f>
        <v>0</v>
      </c>
      <c r="D4155" s="18">
        <f>IFERROR(VLOOKUP(A4155,[1]Monitoramento_Base_somente_disp!$A:$J,6,FALSE),0)</f>
        <v>0</v>
      </c>
      <c r="E4155" s="18">
        <f>IFERROR(VLOOKUP(A4155,[1]Monitoramento_Base_somente_disp!$A:$J,7,FALSE),0)</f>
        <v>0</v>
      </c>
      <c r="F4155" s="18">
        <f>IFERROR(VLOOKUP(A4155,[1]Monitoramento_Base_somente_disp!$A:$J,8,FALSE),0)</f>
        <v>0</v>
      </c>
      <c r="G4155" s="18">
        <f>IFERROR(VLOOKUP(A4155,[1]Monitoramento_Base_somente_disp!$A:$J,9,FALSE),0)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0</v>
      </c>
      <c r="O4155" s="18">
        <f>IFERROR(VLOOKUP(A4155,[3]Sheet1!$A:$G,5,FALSE),0)</f>
        <v>0</v>
      </c>
      <c r="P4155" s="18">
        <f>IFERROR(VLOOKUP(A4155,[3]Sheet1!$A:$G,6,FALSE),0)</f>
        <v>0</v>
      </c>
      <c r="Q4155" s="18">
        <f>IFERROR(VLOOKUP(A4155,[3]Sheet1!$A:$G,7,FALSE),0)</f>
        <v>0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Não</v>
      </c>
      <c r="U4155" s="18" t="str">
        <f t="shared" si="392"/>
        <v>Não</v>
      </c>
      <c r="V4155" s="18" t="str">
        <f t="shared" si="393"/>
        <v>Não</v>
      </c>
      <c r="W4155" s="18" t="str">
        <f t="shared" si="394"/>
        <v>Não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IFERROR(VLOOKUP(A4156,[1]Monitoramento_Base_somente_disp!$A:$J,4,FALSE),0)</f>
        <v>0</v>
      </c>
      <c r="C4156" s="18">
        <f>IFERROR(VLOOKUP(A4156,[1]Monitoramento_Base_somente_disp!$A:$J,5,FALSE),0)</f>
        <v>0</v>
      </c>
      <c r="D4156" s="18">
        <f>IFERROR(VLOOKUP(A4156,[1]Monitoramento_Base_somente_disp!$A:$J,6,FALSE),0)</f>
        <v>0</v>
      </c>
      <c r="E4156" s="18">
        <f>IFERROR(VLOOKUP(A4156,[1]Monitoramento_Base_somente_disp!$A:$J,7,FALSE),0)</f>
        <v>0</v>
      </c>
      <c r="F4156" s="18">
        <f>IFERROR(VLOOKUP(A4156,[1]Monitoramento_Base_somente_disp!$A:$J,8,FALSE),0)</f>
        <v>0</v>
      </c>
      <c r="G4156" s="18">
        <f>IFERROR(VLOOKUP(A4156,[1]Monitoramento_Base_somente_disp!$A:$J,9,FALSE),0)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IFERROR(VLOOKUP(A4157,[1]Monitoramento_Base_somente_disp!$A:$J,4,FALSE),0)</f>
        <v>0</v>
      </c>
      <c r="C4157" s="18">
        <f>IFERROR(VLOOKUP(A4157,[1]Monitoramento_Base_somente_disp!$A:$J,5,FALSE),0)</f>
        <v>158445950</v>
      </c>
      <c r="D4157" s="18">
        <f>IFERROR(VLOOKUP(A4157,[1]Monitoramento_Base_somente_disp!$A:$J,6,FALSE),0)</f>
        <v>0</v>
      </c>
      <c r="E4157" s="18">
        <f>IFERROR(VLOOKUP(A4157,[1]Monitoramento_Base_somente_disp!$A:$J,7,FALSE),0)</f>
        <v>0</v>
      </c>
      <c r="F4157" s="18">
        <f>IFERROR(VLOOKUP(A4157,[1]Monitoramento_Base_somente_disp!$A:$J,8,FALSE),0)</f>
        <v>0</v>
      </c>
      <c r="G4157" s="18">
        <f>IFERROR(VLOOKUP(A4157,[1]Monitoramento_Base_somente_disp!$A:$J,9,FALSE),0)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Não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IFERROR(VLOOKUP(A4158,[1]Monitoramento_Base_somente_disp!$A:$J,4,FALSE),0)</f>
        <v>0</v>
      </c>
      <c r="C4158" s="18">
        <f>IFERROR(VLOOKUP(A4158,[1]Monitoramento_Base_somente_disp!$A:$J,5,FALSE),0)</f>
        <v>0</v>
      </c>
      <c r="D4158" s="18">
        <f>IFERROR(VLOOKUP(A4158,[1]Monitoramento_Base_somente_disp!$A:$J,6,FALSE),0)</f>
        <v>0</v>
      </c>
      <c r="E4158" s="18">
        <f>IFERROR(VLOOKUP(A4158,[1]Monitoramento_Base_somente_disp!$A:$J,7,FALSE),0)</f>
        <v>0</v>
      </c>
      <c r="F4158" s="18">
        <f>IFERROR(VLOOKUP(A4158,[1]Monitoramento_Base_somente_disp!$A:$J,8,FALSE),0)</f>
        <v>0</v>
      </c>
      <c r="G4158" s="18">
        <f>IFERROR(VLOOKUP(A4158,[1]Monitoramento_Base_somente_disp!$A:$J,9,FALSE),0)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IFERROR(VLOOKUP(A4159,[1]Monitoramento_Base_somente_disp!$A:$J,4,FALSE),0)</f>
        <v>0</v>
      </c>
      <c r="C4159" s="18">
        <f>IFERROR(VLOOKUP(A4159,[1]Monitoramento_Base_somente_disp!$A:$J,5,FALSE),0)</f>
        <v>0</v>
      </c>
      <c r="D4159" s="18">
        <f>IFERROR(VLOOKUP(A4159,[1]Monitoramento_Base_somente_disp!$A:$J,6,FALSE),0)</f>
        <v>0</v>
      </c>
      <c r="E4159" s="18">
        <f>IFERROR(VLOOKUP(A4159,[1]Monitoramento_Base_somente_disp!$A:$J,7,FALSE),0)</f>
        <v>0</v>
      </c>
      <c r="F4159" s="18">
        <f>IFERROR(VLOOKUP(A4159,[1]Monitoramento_Base_somente_disp!$A:$J,8,FALSE),0)</f>
        <v>0</v>
      </c>
      <c r="G4159" s="18">
        <f>IFERROR(VLOOKUP(A4159,[1]Monitoramento_Base_somente_disp!$A:$J,9,FALSE),0)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IFERROR(VLOOKUP(A4160,[1]Monitoramento_Base_somente_disp!$A:$J,4,FALSE),0)</f>
        <v>17119</v>
      </c>
      <c r="C4160" s="18">
        <f>IFERROR(VLOOKUP(A4160,[1]Monitoramento_Base_somente_disp!$A:$J,5,FALSE),0)</f>
        <v>1848013</v>
      </c>
      <c r="D4160" s="18">
        <f>IFERROR(VLOOKUP(A4160,[1]Monitoramento_Base_somente_disp!$A:$J,6,FALSE),0)</f>
        <v>0</v>
      </c>
      <c r="E4160" s="18">
        <f>IFERROR(VLOOKUP(A4160,[1]Monitoramento_Base_somente_disp!$A:$J,7,FALSE),0)</f>
        <v>0</v>
      </c>
      <c r="F4160" s="18">
        <f>IFERROR(VLOOKUP(A4160,[1]Monitoramento_Base_somente_disp!$A:$J,8,FALSE),0)</f>
        <v>0</v>
      </c>
      <c r="G4160" s="18">
        <f>IFERROR(VLOOKUP(A4160,[1]Monitoramento_Base_somente_disp!$A:$J,9,FALSE),0)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Não</v>
      </c>
      <c r="W4160" s="18" t="str">
        <f t="shared" si="394"/>
        <v>Não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>
        <f>IFERROR(VLOOKUP(A4161,[1]Monitoramento_Base_somente_disp!$A:$J,4,FALSE),0)</f>
        <v>2274</v>
      </c>
      <c r="C4161" s="18">
        <f>IFERROR(VLOOKUP(A4161,[1]Monitoramento_Base_somente_disp!$A:$J,5,FALSE),0)</f>
        <v>2288757</v>
      </c>
      <c r="D4161" s="18">
        <f>IFERROR(VLOOKUP(A4161,[1]Monitoramento_Base_somente_disp!$A:$J,6,FALSE),0)</f>
        <v>0</v>
      </c>
      <c r="E4161" s="18">
        <f>IFERROR(VLOOKUP(A4161,[1]Monitoramento_Base_somente_disp!$A:$J,7,FALSE),0)</f>
        <v>0</v>
      </c>
      <c r="F4161" s="18">
        <f>IFERROR(VLOOKUP(A4161,[1]Monitoramento_Base_somente_disp!$A:$J,8,FALSE),0)</f>
        <v>0</v>
      </c>
      <c r="G4161" s="18">
        <f>IFERROR(VLOOKUP(A4161,[1]Monitoramento_Base_somente_disp!$A:$J,9,FALSE),0)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Não</v>
      </c>
      <c r="W4161" s="18" t="str">
        <f t="shared" si="394"/>
        <v>Não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>
        <f>IFERROR(VLOOKUP(A4162,[1]Monitoramento_Base_somente_disp!$A:$J,4,FALSE),0)</f>
        <v>27061</v>
      </c>
      <c r="C4162" s="18">
        <f>IFERROR(VLOOKUP(A4162,[1]Monitoramento_Base_somente_disp!$A:$J,5,FALSE),0)</f>
        <v>7105986</v>
      </c>
      <c r="D4162" s="18">
        <f>IFERROR(VLOOKUP(A4162,[1]Monitoramento_Base_somente_disp!$A:$J,6,FALSE),0)</f>
        <v>0</v>
      </c>
      <c r="E4162" s="18">
        <f>IFERROR(VLOOKUP(A4162,[1]Monitoramento_Base_somente_disp!$A:$J,7,FALSE),0)</f>
        <v>0</v>
      </c>
      <c r="F4162" s="18">
        <f>IFERROR(VLOOKUP(A4162,[1]Monitoramento_Base_somente_disp!$A:$J,8,FALSE),0)</f>
        <v>0</v>
      </c>
      <c r="G4162" s="18">
        <f>IFERROR(VLOOKUP(A4162,[1]Monitoramento_Base_somente_disp!$A:$J,9,FALSE),0)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Não</v>
      </c>
      <c r="W4162" s="18" t="str">
        <f t="shared" si="394"/>
        <v>Não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>
        <f>IFERROR(VLOOKUP(A4163,[1]Monitoramento_Base_somente_disp!$A:$J,4,FALSE),0)</f>
        <v>19832</v>
      </c>
      <c r="C4163" s="18">
        <f>IFERROR(VLOOKUP(A4163,[1]Monitoramento_Base_somente_disp!$A:$J,5,FALSE),0)</f>
        <v>5410172</v>
      </c>
      <c r="D4163" s="18">
        <f>IFERROR(VLOOKUP(A4163,[1]Monitoramento_Base_somente_disp!$A:$J,6,FALSE),0)</f>
        <v>0</v>
      </c>
      <c r="E4163" s="18">
        <f>IFERROR(VLOOKUP(A4163,[1]Monitoramento_Base_somente_disp!$A:$J,7,FALSE),0)</f>
        <v>0</v>
      </c>
      <c r="F4163" s="18">
        <f>IFERROR(VLOOKUP(A4163,[1]Monitoramento_Base_somente_disp!$A:$J,8,FALSE),0)</f>
        <v>0</v>
      </c>
      <c r="G4163" s="18">
        <f>IFERROR(VLOOKUP(A4163,[1]Monitoramento_Base_somente_disp!$A:$J,9,FALSE),0)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Não</v>
      </c>
      <c r="W4163" s="18" t="str">
        <f t="shared" si="394"/>
        <v>Não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>
        <f>IFERROR(VLOOKUP(A4164,[1]Monitoramento_Base_somente_disp!$A:$J,4,FALSE),0)</f>
        <v>6755</v>
      </c>
      <c r="C4164" s="18">
        <f>IFERROR(VLOOKUP(A4164,[1]Monitoramento_Base_somente_disp!$A:$J,5,FALSE),0)</f>
        <v>2264699</v>
      </c>
      <c r="D4164" s="18">
        <f>IFERROR(VLOOKUP(A4164,[1]Monitoramento_Base_somente_disp!$A:$J,6,FALSE),0)</f>
        <v>0</v>
      </c>
      <c r="E4164" s="18">
        <f>IFERROR(VLOOKUP(A4164,[1]Monitoramento_Base_somente_disp!$A:$J,7,FALSE),0)</f>
        <v>0</v>
      </c>
      <c r="F4164" s="18">
        <f>IFERROR(VLOOKUP(A4164,[1]Monitoramento_Base_somente_disp!$A:$J,8,FALSE),0)</f>
        <v>0</v>
      </c>
      <c r="G4164" s="18">
        <f>IFERROR(VLOOKUP(A4164,[1]Monitoramento_Base_somente_disp!$A:$J,9,FALSE),0)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Não</v>
      </c>
      <c r="W4164" s="18" t="str">
        <f t="shared" si="394"/>
        <v>Não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>
        <f>IFERROR(VLOOKUP(A4165,[1]Monitoramento_Base_somente_disp!$A:$J,4,FALSE),0)</f>
        <v>11784</v>
      </c>
      <c r="C4165" s="18">
        <f>IFERROR(VLOOKUP(A4165,[1]Monitoramento_Base_somente_disp!$A:$J,5,FALSE),0)</f>
        <v>677400</v>
      </c>
      <c r="D4165" s="18">
        <f>IFERROR(VLOOKUP(A4165,[1]Monitoramento_Base_somente_disp!$A:$J,6,FALSE),0)</f>
        <v>0</v>
      </c>
      <c r="E4165" s="18">
        <f>IFERROR(VLOOKUP(A4165,[1]Monitoramento_Base_somente_disp!$A:$J,7,FALSE),0)</f>
        <v>0</v>
      </c>
      <c r="F4165" s="18">
        <f>IFERROR(VLOOKUP(A4165,[1]Monitoramento_Base_somente_disp!$A:$J,8,FALSE),0)</f>
        <v>0</v>
      </c>
      <c r="G4165" s="18">
        <f>IFERROR(VLOOKUP(A4165,[1]Monitoramento_Base_somente_disp!$A:$J,9,FALSE),0)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Não</v>
      </c>
      <c r="W4165" s="18" t="str">
        <f t="shared" si="394"/>
        <v>Não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>
        <f>IFERROR(VLOOKUP(A4166,[1]Monitoramento_Base_somente_disp!$A:$J,4,FALSE),0)</f>
        <v>24820</v>
      </c>
      <c r="C4166" s="18">
        <f>IFERROR(VLOOKUP(A4166,[1]Monitoramento_Base_somente_disp!$A:$J,5,FALSE),0)</f>
        <v>745355</v>
      </c>
      <c r="D4166" s="18">
        <f>IFERROR(VLOOKUP(A4166,[1]Monitoramento_Base_somente_disp!$A:$J,6,FALSE),0)</f>
        <v>0</v>
      </c>
      <c r="E4166" s="18">
        <f>IFERROR(VLOOKUP(A4166,[1]Monitoramento_Base_somente_disp!$A:$J,7,FALSE),0)</f>
        <v>0</v>
      </c>
      <c r="F4166" s="18">
        <f>IFERROR(VLOOKUP(A4166,[1]Monitoramento_Base_somente_disp!$A:$J,8,FALSE),0)</f>
        <v>0</v>
      </c>
      <c r="G4166" s="18">
        <f>IFERROR(VLOOKUP(A4166,[1]Monitoramento_Base_somente_disp!$A:$J,9,FALSE),0)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Não</v>
      </c>
      <c r="W4166" s="18" t="str">
        <f t="shared" si="394"/>
        <v>Não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>
        <f>IFERROR(VLOOKUP(A4167,[1]Monitoramento_Base_somente_disp!$A:$J,4,FALSE),0)</f>
        <v>13457</v>
      </c>
      <c r="C4167" s="18">
        <f>IFERROR(VLOOKUP(A4167,[1]Monitoramento_Base_somente_disp!$A:$J,5,FALSE),0)</f>
        <v>9125969</v>
      </c>
      <c r="D4167" s="18">
        <f>IFERROR(VLOOKUP(A4167,[1]Monitoramento_Base_somente_disp!$A:$J,6,FALSE),0)</f>
        <v>0</v>
      </c>
      <c r="E4167" s="18">
        <f>IFERROR(VLOOKUP(A4167,[1]Monitoramento_Base_somente_disp!$A:$J,7,FALSE),0)</f>
        <v>0</v>
      </c>
      <c r="F4167" s="18">
        <f>IFERROR(VLOOKUP(A4167,[1]Monitoramento_Base_somente_disp!$A:$J,8,FALSE),0)</f>
        <v>0</v>
      </c>
      <c r="G4167" s="18">
        <f>IFERROR(VLOOKUP(A4167,[1]Monitoramento_Base_somente_disp!$A:$J,9,FALSE),0)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Não</v>
      </c>
      <c r="W4167" s="18" t="str">
        <f t="shared" si="394"/>
        <v>Não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>
        <f>IFERROR(VLOOKUP(A4168,[1]Monitoramento_Base_somente_disp!$A:$J,4,FALSE),0)</f>
        <v>4506</v>
      </c>
      <c r="C4168" s="18">
        <f>IFERROR(VLOOKUP(A4168,[1]Monitoramento_Base_somente_disp!$A:$J,5,FALSE),0)</f>
        <v>572613</v>
      </c>
      <c r="D4168" s="18">
        <f>IFERROR(VLOOKUP(A4168,[1]Monitoramento_Base_somente_disp!$A:$J,6,FALSE),0)</f>
        <v>0</v>
      </c>
      <c r="E4168" s="18">
        <f>IFERROR(VLOOKUP(A4168,[1]Monitoramento_Base_somente_disp!$A:$J,7,FALSE),0)</f>
        <v>0</v>
      </c>
      <c r="F4168" s="18">
        <f>IFERROR(VLOOKUP(A4168,[1]Monitoramento_Base_somente_disp!$A:$J,8,FALSE),0)</f>
        <v>0</v>
      </c>
      <c r="G4168" s="18">
        <f>IFERROR(VLOOKUP(A4168,[1]Monitoramento_Base_somente_disp!$A:$J,9,FALSE),0)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Não</v>
      </c>
      <c r="W4168" s="18" t="str">
        <f t="shared" si="394"/>
        <v>Não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>
        <f>IFERROR(VLOOKUP(A4169,[1]Monitoramento_Base_somente_disp!$A:$J,4,FALSE),0)</f>
        <v>26295</v>
      </c>
      <c r="C4169" s="18">
        <f>IFERROR(VLOOKUP(A4169,[1]Monitoramento_Base_somente_disp!$A:$J,5,FALSE),0)</f>
        <v>4053491</v>
      </c>
      <c r="D4169" s="18">
        <f>IFERROR(VLOOKUP(A4169,[1]Monitoramento_Base_somente_disp!$A:$J,6,FALSE),0)</f>
        <v>0</v>
      </c>
      <c r="E4169" s="18">
        <f>IFERROR(VLOOKUP(A4169,[1]Monitoramento_Base_somente_disp!$A:$J,7,FALSE),0)</f>
        <v>0</v>
      </c>
      <c r="F4169" s="18">
        <f>IFERROR(VLOOKUP(A4169,[1]Monitoramento_Base_somente_disp!$A:$J,8,FALSE),0)</f>
        <v>0</v>
      </c>
      <c r="G4169" s="18">
        <f>IFERROR(VLOOKUP(A4169,[1]Monitoramento_Base_somente_disp!$A:$J,9,FALSE),0)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Não</v>
      </c>
      <c r="W4169" s="18" t="str">
        <f t="shared" si="394"/>
        <v>Não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>
        <f>IFERROR(VLOOKUP(A4170,[1]Monitoramento_Base_somente_disp!$A:$J,4,FALSE),0)</f>
        <v>730</v>
      </c>
      <c r="C4170" s="18">
        <f>IFERROR(VLOOKUP(A4170,[1]Monitoramento_Base_somente_disp!$A:$J,5,FALSE),0)</f>
        <v>38938028</v>
      </c>
      <c r="D4170" s="18">
        <f>IFERROR(VLOOKUP(A4170,[1]Monitoramento_Base_somente_disp!$A:$J,6,FALSE),0)</f>
        <v>0</v>
      </c>
      <c r="E4170" s="18">
        <f>IFERROR(VLOOKUP(A4170,[1]Monitoramento_Base_somente_disp!$A:$J,7,FALSE),0)</f>
        <v>0</v>
      </c>
      <c r="F4170" s="18">
        <f>IFERROR(VLOOKUP(A4170,[1]Monitoramento_Base_somente_disp!$A:$J,8,FALSE),0)</f>
        <v>0</v>
      </c>
      <c r="G4170" s="18">
        <f>IFERROR(VLOOKUP(A4170,[1]Monitoramento_Base_somente_disp!$A:$J,9,FALSE),0)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334050</v>
      </c>
      <c r="O4170" s="18">
        <f>IFERROR(VLOOKUP(A4170,[3]Sheet1!$A:$G,5,FALSE),0)</f>
        <v>0</v>
      </c>
      <c r="P4170" s="18">
        <f>IFERROR(VLOOKUP(A4170,[3]Sheet1!$A:$G,6,FALSE),0)</f>
        <v>0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Não</v>
      </c>
      <c r="W4170" s="18" t="str">
        <f t="shared" si="394"/>
        <v>Não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>
        <f>IFERROR(VLOOKUP(A4171,[1]Monitoramento_Base_somente_disp!$A:$J,4,FALSE),0)</f>
        <v>7229</v>
      </c>
      <c r="C4171" s="18">
        <f>IFERROR(VLOOKUP(A4171,[1]Monitoramento_Base_somente_disp!$A:$J,5,FALSE),0)</f>
        <v>4581541</v>
      </c>
      <c r="D4171" s="18">
        <f>IFERROR(VLOOKUP(A4171,[1]Monitoramento_Base_somente_disp!$A:$J,6,FALSE),0)</f>
        <v>0</v>
      </c>
      <c r="E4171" s="18">
        <f>IFERROR(VLOOKUP(A4171,[1]Monitoramento_Base_somente_disp!$A:$J,7,FALSE),0)</f>
        <v>0</v>
      </c>
      <c r="F4171" s="18">
        <f>IFERROR(VLOOKUP(A4171,[1]Monitoramento_Base_somente_disp!$A:$J,8,FALSE),0)</f>
        <v>0</v>
      </c>
      <c r="G4171" s="18">
        <f>IFERROR(VLOOKUP(A4171,[1]Monitoramento_Base_somente_disp!$A:$J,9,FALSE),0)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Não</v>
      </c>
      <c r="W4171" s="18" t="str">
        <f t="shared" si="394"/>
        <v>Não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>
        <f>IFERROR(VLOOKUP(A4172,[1]Monitoramento_Base_somente_disp!$A:$J,4,FALSE),0)</f>
        <v>58712</v>
      </c>
      <c r="C4172" s="18">
        <f>IFERROR(VLOOKUP(A4172,[1]Monitoramento_Base_somente_disp!$A:$J,5,FALSE),0)</f>
        <v>8708656</v>
      </c>
      <c r="D4172" s="18">
        <f>IFERROR(VLOOKUP(A4172,[1]Monitoramento_Base_somente_disp!$A:$J,6,FALSE),0)</f>
        <v>0</v>
      </c>
      <c r="E4172" s="18">
        <f>IFERROR(VLOOKUP(A4172,[1]Monitoramento_Base_somente_disp!$A:$J,7,FALSE),0)</f>
        <v>0</v>
      </c>
      <c r="F4172" s="18">
        <f>IFERROR(VLOOKUP(A4172,[1]Monitoramento_Base_somente_disp!$A:$J,8,FALSE),0)</f>
        <v>0</v>
      </c>
      <c r="G4172" s="18">
        <f>IFERROR(VLOOKUP(A4172,[1]Monitoramento_Base_somente_disp!$A:$J,9,FALSE),0)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Não</v>
      </c>
      <c r="W4172" s="18" t="str">
        <f t="shared" si="394"/>
        <v>Não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>
        <f>IFERROR(VLOOKUP(A4173,[1]Monitoramento_Base_somente_disp!$A:$J,4,FALSE),0)</f>
        <v>26504</v>
      </c>
      <c r="C4173" s="18">
        <f>IFERROR(VLOOKUP(A4173,[1]Monitoramento_Base_somente_disp!$A:$J,5,FALSE),0)</f>
        <v>8216033</v>
      </c>
      <c r="D4173" s="18">
        <f>IFERROR(VLOOKUP(A4173,[1]Monitoramento_Base_somente_disp!$A:$J,6,FALSE),0)</f>
        <v>0</v>
      </c>
      <c r="E4173" s="18">
        <f>IFERROR(VLOOKUP(A4173,[1]Monitoramento_Base_somente_disp!$A:$J,7,FALSE),0)</f>
        <v>0</v>
      </c>
      <c r="F4173" s="18">
        <f>IFERROR(VLOOKUP(A4173,[1]Monitoramento_Base_somente_disp!$A:$J,8,FALSE),0)</f>
        <v>0</v>
      </c>
      <c r="G4173" s="18">
        <f>IFERROR(VLOOKUP(A4173,[1]Monitoramento_Base_somente_disp!$A:$J,9,FALSE),0)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Não</v>
      </c>
      <c r="W4173" s="18" t="str">
        <f t="shared" si="394"/>
        <v>Não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>
        <f>IFERROR(VLOOKUP(A4174,[1]Monitoramento_Base_somente_disp!$A:$J,4,FALSE),0)</f>
        <v>8527</v>
      </c>
      <c r="C4174" s="18">
        <f>IFERROR(VLOOKUP(A4174,[1]Monitoramento_Base_somente_disp!$A:$J,5,FALSE),0)</f>
        <v>1962240</v>
      </c>
      <c r="D4174" s="18">
        <f>IFERROR(VLOOKUP(A4174,[1]Monitoramento_Base_somente_disp!$A:$J,6,FALSE),0)</f>
        <v>0</v>
      </c>
      <c r="E4174" s="18">
        <f>IFERROR(VLOOKUP(A4174,[1]Monitoramento_Base_somente_disp!$A:$J,7,FALSE),0)</f>
        <v>0</v>
      </c>
      <c r="F4174" s="18">
        <f>IFERROR(VLOOKUP(A4174,[1]Monitoramento_Base_somente_disp!$A:$J,8,FALSE),0)</f>
        <v>0</v>
      </c>
      <c r="G4174" s="18">
        <f>IFERROR(VLOOKUP(A4174,[1]Monitoramento_Base_somente_disp!$A:$J,9,FALSE),0)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Não</v>
      </c>
      <c r="W4174" s="18" t="str">
        <f t="shared" si="394"/>
        <v>Não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>
        <f>IFERROR(VLOOKUP(A4175,[1]Monitoramento_Base_somente_disp!$A:$J,4,FALSE),0)</f>
        <v>65293</v>
      </c>
      <c r="C4175" s="18">
        <f>IFERROR(VLOOKUP(A4175,[1]Monitoramento_Base_somente_disp!$A:$J,5,FALSE),0)</f>
        <v>6039533</v>
      </c>
      <c r="D4175" s="18">
        <f>IFERROR(VLOOKUP(A4175,[1]Monitoramento_Base_somente_disp!$A:$J,6,FALSE),0)</f>
        <v>0</v>
      </c>
      <c r="E4175" s="18">
        <f>IFERROR(VLOOKUP(A4175,[1]Monitoramento_Base_somente_disp!$A:$J,7,FALSE),0)</f>
        <v>0</v>
      </c>
      <c r="F4175" s="18">
        <f>IFERROR(VLOOKUP(A4175,[1]Monitoramento_Base_somente_disp!$A:$J,8,FALSE),0)</f>
        <v>0</v>
      </c>
      <c r="G4175" s="18">
        <f>IFERROR(VLOOKUP(A4175,[1]Monitoramento_Base_somente_disp!$A:$J,9,FALSE),0)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Não</v>
      </c>
      <c r="W4175" s="18" t="str">
        <f t="shared" si="394"/>
        <v>Não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>
        <f>IFERROR(VLOOKUP(A4176,[1]Monitoramento_Base_somente_disp!$A:$J,4,FALSE),0)</f>
        <v>27</v>
      </c>
      <c r="C4176" s="18">
        <f>IFERROR(VLOOKUP(A4176,[1]Monitoramento_Base_somente_disp!$A:$J,5,FALSE),0)</f>
        <v>102395</v>
      </c>
      <c r="D4176" s="18">
        <f>IFERROR(VLOOKUP(A4176,[1]Monitoramento_Base_somente_disp!$A:$J,6,FALSE),0)</f>
        <v>0</v>
      </c>
      <c r="E4176" s="18">
        <f>IFERROR(VLOOKUP(A4176,[1]Monitoramento_Base_somente_disp!$A:$J,7,FALSE),0)</f>
        <v>0</v>
      </c>
      <c r="F4176" s="18">
        <f>IFERROR(VLOOKUP(A4176,[1]Monitoramento_Base_somente_disp!$A:$J,8,FALSE),0)</f>
        <v>0</v>
      </c>
      <c r="G4176" s="18">
        <f>IFERROR(VLOOKUP(A4176,[1]Monitoramento_Base_somente_disp!$A:$J,9,FALSE),0)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Não</v>
      </c>
      <c r="W4176" s="18" t="str">
        <f t="shared" si="394"/>
        <v>Não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>
        <f>IFERROR(VLOOKUP(A4177,[1]Monitoramento_Base_somente_disp!$A:$J,4,FALSE),0)</f>
        <v>0</v>
      </c>
      <c r="C4177" s="18">
        <f>IFERROR(VLOOKUP(A4177,[1]Monitoramento_Base_somente_disp!$A:$J,5,FALSE),0)</f>
        <v>8273374</v>
      </c>
      <c r="D4177" s="18">
        <f>IFERROR(VLOOKUP(A4177,[1]Monitoramento_Base_somente_disp!$A:$J,6,FALSE),0)</f>
        <v>0</v>
      </c>
      <c r="E4177" s="18">
        <f>IFERROR(VLOOKUP(A4177,[1]Monitoramento_Base_somente_disp!$A:$J,7,FALSE),0)</f>
        <v>0</v>
      </c>
      <c r="F4177" s="18">
        <f>IFERROR(VLOOKUP(A4177,[1]Monitoramento_Base_somente_disp!$A:$J,8,FALSE),0)</f>
        <v>0</v>
      </c>
      <c r="G4177" s="18">
        <f>IFERROR(VLOOKUP(A4177,[1]Monitoramento_Base_somente_disp!$A:$J,9,FALSE),0)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Não</v>
      </c>
      <c r="U4177" s="18" t="str">
        <f t="shared" si="392"/>
        <v>Sim</v>
      </c>
      <c r="V4177" s="18" t="str">
        <f t="shared" si="393"/>
        <v>Não</v>
      </c>
      <c r="W4177" s="18" t="str">
        <f t="shared" si="394"/>
        <v>Não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>
        <f>IFERROR(VLOOKUP(A4178,[1]Monitoramento_Base_somente_disp!$A:$J,4,FALSE),0)</f>
        <v>642</v>
      </c>
      <c r="C4178" s="18">
        <f>IFERROR(VLOOKUP(A4178,[1]Monitoramento_Base_somente_disp!$A:$J,5,FALSE),0)</f>
        <v>2648655</v>
      </c>
      <c r="D4178" s="18">
        <f>IFERROR(VLOOKUP(A4178,[1]Monitoramento_Base_somente_disp!$A:$J,6,FALSE),0)</f>
        <v>0</v>
      </c>
      <c r="E4178" s="18">
        <f>IFERROR(VLOOKUP(A4178,[1]Monitoramento_Base_somente_disp!$A:$J,7,FALSE),0)</f>
        <v>0</v>
      </c>
      <c r="F4178" s="18">
        <f>IFERROR(VLOOKUP(A4178,[1]Monitoramento_Base_somente_disp!$A:$J,8,FALSE),0)</f>
        <v>0</v>
      </c>
      <c r="G4178" s="18">
        <f>IFERROR(VLOOKUP(A4178,[1]Monitoramento_Base_somente_disp!$A:$J,9,FALSE),0)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Não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>
        <f>IFERROR(VLOOKUP(A4179,[1]Monitoramento_Base_somente_disp!$A:$J,4,FALSE),0)</f>
        <v>18378</v>
      </c>
      <c r="C4179" s="18">
        <f>IFERROR(VLOOKUP(A4179,[1]Monitoramento_Base_somente_disp!$A:$J,5,FALSE),0)</f>
        <v>3145430</v>
      </c>
      <c r="D4179" s="18">
        <f>IFERROR(VLOOKUP(A4179,[1]Monitoramento_Base_somente_disp!$A:$J,6,FALSE),0)</f>
        <v>0</v>
      </c>
      <c r="E4179" s="18">
        <f>IFERROR(VLOOKUP(A4179,[1]Monitoramento_Base_somente_disp!$A:$J,7,FALSE),0)</f>
        <v>0</v>
      </c>
      <c r="F4179" s="18">
        <f>IFERROR(VLOOKUP(A4179,[1]Monitoramento_Base_somente_disp!$A:$J,8,FALSE),0)</f>
        <v>0</v>
      </c>
      <c r="G4179" s="18">
        <f>IFERROR(VLOOKUP(A4179,[1]Monitoramento_Base_somente_disp!$A:$J,9,FALSE),0)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Não</v>
      </c>
      <c r="W4179" s="18" t="str">
        <f t="shared" si="394"/>
        <v>Não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>
        <f>IFERROR(VLOOKUP(A4180,[1]Monitoramento_Base_somente_disp!$A:$J,4,FALSE),0)</f>
        <v>0</v>
      </c>
      <c r="C4180" s="18">
        <f>IFERROR(VLOOKUP(A4180,[1]Monitoramento_Base_somente_disp!$A:$J,5,FALSE),0)</f>
        <v>928769</v>
      </c>
      <c r="D4180" s="18">
        <f>IFERROR(VLOOKUP(A4180,[1]Monitoramento_Base_somente_disp!$A:$J,6,FALSE),0)</f>
        <v>0</v>
      </c>
      <c r="E4180" s="18">
        <f>IFERROR(VLOOKUP(A4180,[1]Monitoramento_Base_somente_disp!$A:$J,7,FALSE),0)</f>
        <v>0</v>
      </c>
      <c r="F4180" s="18">
        <f>IFERROR(VLOOKUP(A4180,[1]Monitoramento_Base_somente_disp!$A:$J,8,FALSE),0)</f>
        <v>0</v>
      </c>
      <c r="G4180" s="18">
        <f>IFERROR(VLOOKUP(A4180,[1]Monitoramento_Base_somente_disp!$A:$J,9,FALSE),0)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Não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Não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>
        <f>IFERROR(VLOOKUP(A4181,[1]Monitoramento_Base_somente_disp!$A:$J,4,FALSE),0)</f>
        <v>8498</v>
      </c>
      <c r="C4181" s="18">
        <f>IFERROR(VLOOKUP(A4181,[1]Monitoramento_Base_somente_disp!$A:$J,5,FALSE),0)</f>
        <v>2232965</v>
      </c>
      <c r="D4181" s="18">
        <f>IFERROR(VLOOKUP(A4181,[1]Monitoramento_Base_somente_disp!$A:$J,6,FALSE),0)</f>
        <v>0</v>
      </c>
      <c r="E4181" s="18">
        <f>IFERROR(VLOOKUP(A4181,[1]Monitoramento_Base_somente_disp!$A:$J,7,FALSE),0)</f>
        <v>0</v>
      </c>
      <c r="F4181" s="18">
        <f>IFERROR(VLOOKUP(A4181,[1]Monitoramento_Base_somente_disp!$A:$J,8,FALSE),0)</f>
        <v>0</v>
      </c>
      <c r="G4181" s="18">
        <f>IFERROR(VLOOKUP(A4181,[1]Monitoramento_Base_somente_disp!$A:$J,9,FALSE),0)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Não</v>
      </c>
      <c r="W4181" s="18" t="str">
        <f t="shared" si="394"/>
        <v>Não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>
        <f>IFERROR(VLOOKUP(A4182,[1]Monitoramento_Base_somente_disp!$A:$J,4,FALSE),0)</f>
        <v>2941</v>
      </c>
      <c r="C4182" s="18">
        <f>IFERROR(VLOOKUP(A4182,[1]Monitoramento_Base_somente_disp!$A:$J,5,FALSE),0)</f>
        <v>743774</v>
      </c>
      <c r="D4182" s="18">
        <f>IFERROR(VLOOKUP(A4182,[1]Monitoramento_Base_somente_disp!$A:$J,6,FALSE),0)</f>
        <v>0</v>
      </c>
      <c r="E4182" s="18">
        <f>IFERROR(VLOOKUP(A4182,[1]Monitoramento_Base_somente_disp!$A:$J,7,FALSE),0)</f>
        <v>0</v>
      </c>
      <c r="F4182" s="18">
        <f>IFERROR(VLOOKUP(A4182,[1]Monitoramento_Base_somente_disp!$A:$J,8,FALSE),0)</f>
        <v>0</v>
      </c>
      <c r="G4182" s="18">
        <f>IFERROR(VLOOKUP(A4182,[1]Monitoramento_Base_somente_disp!$A:$J,9,FALSE),0)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Não</v>
      </c>
      <c r="W4182" s="18" t="str">
        <f t="shared" si="394"/>
        <v>Não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>
        <f>IFERROR(VLOOKUP(A4183,[1]Monitoramento_Base_somente_disp!$A:$J,4,FALSE),0)</f>
        <v>13794</v>
      </c>
      <c r="C4183" s="18">
        <f>IFERROR(VLOOKUP(A4183,[1]Monitoramento_Base_somente_disp!$A:$J,5,FALSE),0)</f>
        <v>3611212</v>
      </c>
      <c r="D4183" s="18">
        <f>IFERROR(VLOOKUP(A4183,[1]Monitoramento_Base_somente_disp!$A:$J,6,FALSE),0)</f>
        <v>0</v>
      </c>
      <c r="E4183" s="18">
        <f>IFERROR(VLOOKUP(A4183,[1]Monitoramento_Base_somente_disp!$A:$J,7,FALSE),0)</f>
        <v>0</v>
      </c>
      <c r="F4183" s="18">
        <f>IFERROR(VLOOKUP(A4183,[1]Monitoramento_Base_somente_disp!$A:$J,8,FALSE),0)</f>
        <v>0</v>
      </c>
      <c r="G4183" s="18">
        <f>IFERROR(VLOOKUP(A4183,[1]Monitoramento_Base_somente_disp!$A:$J,9,FALSE),0)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Não</v>
      </c>
      <c r="W4183" s="18" t="str">
        <f t="shared" ref="W4183:W4246" si="400">IF(E4183+K4183+Q4183&gt;0,"Sim","Não")</f>
        <v>Não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>
        <f>IFERROR(VLOOKUP(A4184,[1]Monitoramento_Base_somente_disp!$A:$J,4,FALSE),0)</f>
        <v>3106</v>
      </c>
      <c r="C4184" s="18">
        <f>IFERROR(VLOOKUP(A4184,[1]Monitoramento_Base_somente_disp!$A:$J,5,FALSE),0)</f>
        <v>448282</v>
      </c>
      <c r="D4184" s="18">
        <f>IFERROR(VLOOKUP(A4184,[1]Monitoramento_Base_somente_disp!$A:$J,6,FALSE),0)</f>
        <v>0</v>
      </c>
      <c r="E4184" s="18">
        <f>IFERROR(VLOOKUP(A4184,[1]Monitoramento_Base_somente_disp!$A:$J,7,FALSE),0)</f>
        <v>0</v>
      </c>
      <c r="F4184" s="18">
        <f>IFERROR(VLOOKUP(A4184,[1]Monitoramento_Base_somente_disp!$A:$J,8,FALSE),0)</f>
        <v>0</v>
      </c>
      <c r="G4184" s="18">
        <f>IFERROR(VLOOKUP(A4184,[1]Monitoramento_Base_somente_disp!$A:$J,9,FALSE),0)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Não</v>
      </c>
      <c r="W4184" s="18" t="str">
        <f t="shared" si="400"/>
        <v>Não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>
        <f>IFERROR(VLOOKUP(A4185,[1]Monitoramento_Base_somente_disp!$A:$J,4,FALSE),0)</f>
        <v>0</v>
      </c>
      <c r="C4185" s="18">
        <f>IFERROR(VLOOKUP(A4185,[1]Monitoramento_Base_somente_disp!$A:$J,5,FALSE),0)</f>
        <v>85</v>
      </c>
      <c r="D4185" s="18">
        <f>IFERROR(VLOOKUP(A4185,[1]Monitoramento_Base_somente_disp!$A:$J,6,FALSE),0)</f>
        <v>0</v>
      </c>
      <c r="E4185" s="18">
        <f>IFERROR(VLOOKUP(A4185,[1]Monitoramento_Base_somente_disp!$A:$J,7,FALSE),0)</f>
        <v>0</v>
      </c>
      <c r="F4185" s="18">
        <f>IFERROR(VLOOKUP(A4185,[1]Monitoramento_Base_somente_disp!$A:$J,8,FALSE),0)</f>
        <v>0</v>
      </c>
      <c r="G4185" s="18">
        <f>IFERROR(VLOOKUP(A4185,[1]Monitoramento_Base_somente_disp!$A:$J,9,FALSE),0)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Não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>
        <f>IFERROR(VLOOKUP(A4186,[1]Monitoramento_Base_somente_disp!$A:$J,4,FALSE),0)</f>
        <v>6941</v>
      </c>
      <c r="C4186" s="18">
        <f>IFERROR(VLOOKUP(A4186,[1]Monitoramento_Base_somente_disp!$A:$J,5,FALSE),0)</f>
        <v>1395184</v>
      </c>
      <c r="D4186" s="18">
        <f>IFERROR(VLOOKUP(A4186,[1]Monitoramento_Base_somente_disp!$A:$J,6,FALSE),0)</f>
        <v>0</v>
      </c>
      <c r="E4186" s="18">
        <f>IFERROR(VLOOKUP(A4186,[1]Monitoramento_Base_somente_disp!$A:$J,7,FALSE),0)</f>
        <v>0</v>
      </c>
      <c r="F4186" s="18">
        <f>IFERROR(VLOOKUP(A4186,[1]Monitoramento_Base_somente_disp!$A:$J,8,FALSE),0)</f>
        <v>0</v>
      </c>
      <c r="G4186" s="18">
        <f>IFERROR(VLOOKUP(A4186,[1]Monitoramento_Base_somente_disp!$A:$J,9,FALSE),0)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Não</v>
      </c>
      <c r="W4186" s="18" t="str">
        <f t="shared" si="400"/>
        <v>Não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>
        <f>IFERROR(VLOOKUP(A4187,[1]Monitoramento_Base_somente_disp!$A:$J,4,FALSE),0)</f>
        <v>11500</v>
      </c>
      <c r="C4187" s="18">
        <f>IFERROR(VLOOKUP(A4187,[1]Monitoramento_Base_somente_disp!$A:$J,5,FALSE),0)</f>
        <v>1182357</v>
      </c>
      <c r="D4187" s="18">
        <f>IFERROR(VLOOKUP(A4187,[1]Monitoramento_Base_somente_disp!$A:$J,6,FALSE),0)</f>
        <v>0</v>
      </c>
      <c r="E4187" s="18">
        <f>IFERROR(VLOOKUP(A4187,[1]Monitoramento_Base_somente_disp!$A:$J,7,FALSE),0)</f>
        <v>0</v>
      </c>
      <c r="F4187" s="18">
        <f>IFERROR(VLOOKUP(A4187,[1]Monitoramento_Base_somente_disp!$A:$J,8,FALSE),0)</f>
        <v>0</v>
      </c>
      <c r="G4187" s="18">
        <f>IFERROR(VLOOKUP(A4187,[1]Monitoramento_Base_somente_disp!$A:$J,9,FALSE),0)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Não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>
        <f>IFERROR(VLOOKUP(A4188,[1]Monitoramento_Base_somente_disp!$A:$J,4,FALSE),0)</f>
        <v>19662</v>
      </c>
      <c r="C4188" s="18">
        <f>IFERROR(VLOOKUP(A4188,[1]Monitoramento_Base_somente_disp!$A:$J,5,FALSE),0)</f>
        <v>3542795</v>
      </c>
      <c r="D4188" s="18">
        <f>IFERROR(VLOOKUP(A4188,[1]Monitoramento_Base_somente_disp!$A:$J,6,FALSE),0)</f>
        <v>0</v>
      </c>
      <c r="E4188" s="18">
        <f>IFERROR(VLOOKUP(A4188,[1]Monitoramento_Base_somente_disp!$A:$J,7,FALSE),0)</f>
        <v>0</v>
      </c>
      <c r="F4188" s="18">
        <f>IFERROR(VLOOKUP(A4188,[1]Monitoramento_Base_somente_disp!$A:$J,8,FALSE),0)</f>
        <v>0</v>
      </c>
      <c r="G4188" s="18">
        <f>IFERROR(VLOOKUP(A4188,[1]Monitoramento_Base_somente_disp!$A:$J,9,FALSE),0)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Não</v>
      </c>
      <c r="W4188" s="18" t="str">
        <f t="shared" si="400"/>
        <v>Não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>
        <f>IFERROR(VLOOKUP(A4189,[1]Monitoramento_Base_somente_disp!$A:$J,4,FALSE),0)</f>
        <v>0</v>
      </c>
      <c r="C4189" s="18">
        <f>IFERROR(VLOOKUP(A4189,[1]Monitoramento_Base_somente_disp!$A:$J,5,FALSE),0)</f>
        <v>12661702</v>
      </c>
      <c r="D4189" s="18">
        <f>IFERROR(VLOOKUP(A4189,[1]Monitoramento_Base_somente_disp!$A:$J,6,FALSE),0)</f>
        <v>0</v>
      </c>
      <c r="E4189" s="18">
        <f>IFERROR(VLOOKUP(A4189,[1]Monitoramento_Base_somente_disp!$A:$J,7,FALSE),0)</f>
        <v>0</v>
      </c>
      <c r="F4189" s="18">
        <f>IFERROR(VLOOKUP(A4189,[1]Monitoramento_Base_somente_disp!$A:$J,8,FALSE),0)</f>
        <v>0</v>
      </c>
      <c r="G4189" s="18">
        <f>IFERROR(VLOOKUP(A4189,[1]Monitoramento_Base_somente_disp!$A:$J,9,FALSE),0)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Não</v>
      </c>
      <c r="U4189" s="18" t="str">
        <f t="shared" si="398"/>
        <v>Sim</v>
      </c>
      <c r="V4189" s="18" t="str">
        <f t="shared" si="399"/>
        <v>Não</v>
      </c>
      <c r="W4189" s="18" t="str">
        <f t="shared" si="400"/>
        <v>Não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>
        <f>IFERROR(VLOOKUP(A4190,[1]Monitoramento_Base_somente_disp!$A:$J,4,FALSE),0)</f>
        <v>481</v>
      </c>
      <c r="C4190" s="18">
        <f>IFERROR(VLOOKUP(A4190,[1]Monitoramento_Base_somente_disp!$A:$J,5,FALSE),0)</f>
        <v>1013552</v>
      </c>
      <c r="D4190" s="18">
        <f>IFERROR(VLOOKUP(A4190,[1]Monitoramento_Base_somente_disp!$A:$J,6,FALSE),0)</f>
        <v>0</v>
      </c>
      <c r="E4190" s="18">
        <f>IFERROR(VLOOKUP(A4190,[1]Monitoramento_Base_somente_disp!$A:$J,7,FALSE),0)</f>
        <v>0</v>
      </c>
      <c r="F4190" s="18">
        <f>IFERROR(VLOOKUP(A4190,[1]Monitoramento_Base_somente_disp!$A:$J,8,FALSE),0)</f>
        <v>0</v>
      </c>
      <c r="G4190" s="18">
        <f>IFERROR(VLOOKUP(A4190,[1]Monitoramento_Base_somente_disp!$A:$J,9,FALSE),0)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Não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>
        <f>IFERROR(VLOOKUP(A4191,[1]Monitoramento_Base_somente_disp!$A:$J,4,FALSE),0)</f>
        <v>3773</v>
      </c>
      <c r="C4191" s="18">
        <f>IFERROR(VLOOKUP(A4191,[1]Monitoramento_Base_somente_disp!$A:$J,5,FALSE),0)</f>
        <v>5484114</v>
      </c>
      <c r="D4191" s="18">
        <f>IFERROR(VLOOKUP(A4191,[1]Monitoramento_Base_somente_disp!$A:$J,6,FALSE),0)</f>
        <v>0</v>
      </c>
      <c r="E4191" s="18">
        <f>IFERROR(VLOOKUP(A4191,[1]Monitoramento_Base_somente_disp!$A:$J,7,FALSE),0)</f>
        <v>0</v>
      </c>
      <c r="F4191" s="18">
        <f>IFERROR(VLOOKUP(A4191,[1]Monitoramento_Base_somente_disp!$A:$J,8,FALSE),0)</f>
        <v>0</v>
      </c>
      <c r="G4191" s="18">
        <f>IFERROR(VLOOKUP(A4191,[1]Monitoramento_Base_somente_disp!$A:$J,9,FALSE),0)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Não</v>
      </c>
      <c r="W4191" s="18" t="str">
        <f t="shared" si="400"/>
        <v>Não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>
        <f>IFERROR(VLOOKUP(A4192,[1]Monitoramento_Base_somente_disp!$A:$J,4,FALSE),0)</f>
        <v>5808</v>
      </c>
      <c r="C4192" s="18">
        <f>IFERROR(VLOOKUP(A4192,[1]Monitoramento_Base_somente_disp!$A:$J,5,FALSE),0)</f>
        <v>1217020</v>
      </c>
      <c r="D4192" s="18">
        <f>IFERROR(VLOOKUP(A4192,[1]Monitoramento_Base_somente_disp!$A:$J,6,FALSE),0)</f>
        <v>0</v>
      </c>
      <c r="E4192" s="18">
        <f>IFERROR(VLOOKUP(A4192,[1]Monitoramento_Base_somente_disp!$A:$J,7,FALSE),0)</f>
        <v>0</v>
      </c>
      <c r="F4192" s="18">
        <f>IFERROR(VLOOKUP(A4192,[1]Monitoramento_Base_somente_disp!$A:$J,8,FALSE),0)</f>
        <v>0</v>
      </c>
      <c r="G4192" s="18">
        <f>IFERROR(VLOOKUP(A4192,[1]Monitoramento_Base_somente_disp!$A:$J,9,FALSE),0)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Não</v>
      </c>
      <c r="W4192" s="18" t="str">
        <f t="shared" si="400"/>
        <v>Não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>
        <f>IFERROR(VLOOKUP(A4193,[1]Monitoramento_Base_somente_disp!$A:$J,4,FALSE),0)</f>
        <v>8769</v>
      </c>
      <c r="C4193" s="18">
        <f>IFERROR(VLOOKUP(A4193,[1]Monitoramento_Base_somente_disp!$A:$J,5,FALSE),0)</f>
        <v>3470756</v>
      </c>
      <c r="D4193" s="18">
        <f>IFERROR(VLOOKUP(A4193,[1]Monitoramento_Base_somente_disp!$A:$J,6,FALSE),0)</f>
        <v>0</v>
      </c>
      <c r="E4193" s="18">
        <f>IFERROR(VLOOKUP(A4193,[1]Monitoramento_Base_somente_disp!$A:$J,7,FALSE),0)</f>
        <v>0</v>
      </c>
      <c r="F4193" s="18">
        <f>IFERROR(VLOOKUP(A4193,[1]Monitoramento_Base_somente_disp!$A:$J,8,FALSE),0)</f>
        <v>0</v>
      </c>
      <c r="G4193" s="18">
        <f>IFERROR(VLOOKUP(A4193,[1]Monitoramento_Base_somente_disp!$A:$J,9,FALSE),0)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Não</v>
      </c>
      <c r="W4193" s="18" t="str">
        <f t="shared" si="400"/>
        <v>Não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>
        <f>IFERROR(VLOOKUP(A4194,[1]Monitoramento_Base_somente_disp!$A:$J,4,FALSE),0)</f>
        <v>334</v>
      </c>
      <c r="C4194" s="18">
        <f>IFERROR(VLOOKUP(A4194,[1]Monitoramento_Base_somente_disp!$A:$J,5,FALSE),0)</f>
        <v>90723</v>
      </c>
      <c r="D4194" s="18">
        <f>IFERROR(VLOOKUP(A4194,[1]Monitoramento_Base_somente_disp!$A:$J,6,FALSE),0)</f>
        <v>0</v>
      </c>
      <c r="E4194" s="18">
        <f>IFERROR(VLOOKUP(A4194,[1]Monitoramento_Base_somente_disp!$A:$J,7,FALSE),0)</f>
        <v>0</v>
      </c>
      <c r="F4194" s="18">
        <f>IFERROR(VLOOKUP(A4194,[1]Monitoramento_Base_somente_disp!$A:$J,8,FALSE),0)</f>
        <v>0</v>
      </c>
      <c r="G4194" s="18">
        <f>IFERROR(VLOOKUP(A4194,[1]Monitoramento_Base_somente_disp!$A:$J,9,FALSE),0)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Não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>
        <f>IFERROR(VLOOKUP(A4195,[1]Monitoramento_Base_somente_disp!$A:$J,4,FALSE),0)</f>
        <v>0</v>
      </c>
      <c r="C4195" s="18">
        <f>IFERROR(VLOOKUP(A4195,[1]Monitoramento_Base_somente_disp!$A:$J,5,FALSE),0)</f>
        <v>90015</v>
      </c>
      <c r="D4195" s="18">
        <f>IFERROR(VLOOKUP(A4195,[1]Monitoramento_Base_somente_disp!$A:$J,6,FALSE),0)</f>
        <v>0</v>
      </c>
      <c r="E4195" s="18">
        <f>IFERROR(VLOOKUP(A4195,[1]Monitoramento_Base_somente_disp!$A:$J,7,FALSE),0)</f>
        <v>0</v>
      </c>
      <c r="F4195" s="18">
        <f>IFERROR(VLOOKUP(A4195,[1]Monitoramento_Base_somente_disp!$A:$J,8,FALSE),0)</f>
        <v>0</v>
      </c>
      <c r="G4195" s="18">
        <f>IFERROR(VLOOKUP(A4195,[1]Monitoramento_Base_somente_disp!$A:$J,9,FALSE),0)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Não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>
        <f>IFERROR(VLOOKUP(A4196,[1]Monitoramento_Base_somente_disp!$A:$J,4,FALSE),0)</f>
        <v>12483</v>
      </c>
      <c r="C4196" s="18">
        <f>IFERROR(VLOOKUP(A4196,[1]Monitoramento_Base_somente_disp!$A:$J,5,FALSE),0)</f>
        <v>1487453</v>
      </c>
      <c r="D4196" s="18">
        <f>IFERROR(VLOOKUP(A4196,[1]Monitoramento_Base_somente_disp!$A:$J,6,FALSE),0)</f>
        <v>0</v>
      </c>
      <c r="E4196" s="18">
        <f>IFERROR(VLOOKUP(A4196,[1]Monitoramento_Base_somente_disp!$A:$J,7,FALSE),0)</f>
        <v>0</v>
      </c>
      <c r="F4196" s="18">
        <f>IFERROR(VLOOKUP(A4196,[1]Monitoramento_Base_somente_disp!$A:$J,8,FALSE),0)</f>
        <v>0</v>
      </c>
      <c r="G4196" s="18">
        <f>IFERROR(VLOOKUP(A4196,[1]Monitoramento_Base_somente_disp!$A:$J,9,FALSE),0)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Não</v>
      </c>
      <c r="W4196" s="18" t="str">
        <f t="shared" si="400"/>
        <v>Não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>
        <f>IFERROR(VLOOKUP(A4197,[1]Monitoramento_Base_somente_disp!$A:$J,4,FALSE),0)</f>
        <v>2486</v>
      </c>
      <c r="C4197" s="18">
        <f>IFERROR(VLOOKUP(A4197,[1]Monitoramento_Base_somente_disp!$A:$J,5,FALSE),0)</f>
        <v>7042875</v>
      </c>
      <c r="D4197" s="18">
        <f>IFERROR(VLOOKUP(A4197,[1]Monitoramento_Base_somente_disp!$A:$J,6,FALSE),0)</f>
        <v>0</v>
      </c>
      <c r="E4197" s="18">
        <f>IFERROR(VLOOKUP(A4197,[1]Monitoramento_Base_somente_disp!$A:$J,7,FALSE),0)</f>
        <v>0</v>
      </c>
      <c r="F4197" s="18">
        <f>IFERROR(VLOOKUP(A4197,[1]Monitoramento_Base_somente_disp!$A:$J,8,FALSE),0)</f>
        <v>0</v>
      </c>
      <c r="G4197" s="18">
        <f>IFERROR(VLOOKUP(A4197,[1]Monitoramento_Base_somente_disp!$A:$J,9,FALSE),0)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Sim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Não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>
        <f>IFERROR(VLOOKUP(A4198,[1]Monitoramento_Base_somente_disp!$A:$J,4,FALSE),0)</f>
        <v>17714</v>
      </c>
      <c r="C4198" s="18">
        <f>IFERROR(VLOOKUP(A4198,[1]Monitoramento_Base_somente_disp!$A:$J,5,FALSE),0)</f>
        <v>1115961</v>
      </c>
      <c r="D4198" s="18">
        <f>IFERROR(VLOOKUP(A4198,[1]Monitoramento_Base_somente_disp!$A:$J,6,FALSE),0)</f>
        <v>0</v>
      </c>
      <c r="E4198" s="18">
        <f>IFERROR(VLOOKUP(A4198,[1]Monitoramento_Base_somente_disp!$A:$J,7,FALSE),0)</f>
        <v>0</v>
      </c>
      <c r="F4198" s="18">
        <f>IFERROR(VLOOKUP(A4198,[1]Monitoramento_Base_somente_disp!$A:$J,8,FALSE),0)</f>
        <v>0</v>
      </c>
      <c r="G4198" s="18">
        <f>IFERROR(VLOOKUP(A4198,[1]Monitoramento_Base_somente_disp!$A:$J,9,FALSE),0)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Não</v>
      </c>
      <c r="W4198" s="18" t="str">
        <f t="shared" si="400"/>
        <v>Não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>
        <f>IFERROR(VLOOKUP(A4199,[1]Monitoramento_Base_somente_disp!$A:$J,4,FALSE),0)</f>
        <v>6038</v>
      </c>
      <c r="C4199" s="18">
        <f>IFERROR(VLOOKUP(A4199,[1]Monitoramento_Base_somente_disp!$A:$J,5,FALSE),0)</f>
        <v>981770</v>
      </c>
      <c r="D4199" s="18">
        <f>IFERROR(VLOOKUP(A4199,[1]Monitoramento_Base_somente_disp!$A:$J,6,FALSE),0)</f>
        <v>0</v>
      </c>
      <c r="E4199" s="18">
        <f>IFERROR(VLOOKUP(A4199,[1]Monitoramento_Base_somente_disp!$A:$J,7,FALSE),0)</f>
        <v>0</v>
      </c>
      <c r="F4199" s="18">
        <f>IFERROR(VLOOKUP(A4199,[1]Monitoramento_Base_somente_disp!$A:$J,8,FALSE),0)</f>
        <v>0</v>
      </c>
      <c r="G4199" s="18">
        <f>IFERROR(VLOOKUP(A4199,[1]Monitoramento_Base_somente_disp!$A:$J,9,FALSE),0)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Não</v>
      </c>
      <c r="W4199" s="18" t="str">
        <f t="shared" si="400"/>
        <v>Não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>
        <f>IFERROR(VLOOKUP(A4200,[1]Monitoramento_Base_somente_disp!$A:$J,4,FALSE),0)</f>
        <v>171</v>
      </c>
      <c r="C4200" s="18">
        <f>IFERROR(VLOOKUP(A4200,[1]Monitoramento_Base_somente_disp!$A:$J,5,FALSE),0)</f>
        <v>2231172</v>
      </c>
      <c r="D4200" s="18">
        <f>IFERROR(VLOOKUP(A4200,[1]Monitoramento_Base_somente_disp!$A:$J,6,FALSE),0)</f>
        <v>0</v>
      </c>
      <c r="E4200" s="18">
        <f>IFERROR(VLOOKUP(A4200,[1]Monitoramento_Base_somente_disp!$A:$J,7,FALSE),0)</f>
        <v>0</v>
      </c>
      <c r="F4200" s="18">
        <f>IFERROR(VLOOKUP(A4200,[1]Monitoramento_Base_somente_disp!$A:$J,8,FALSE),0)</f>
        <v>0</v>
      </c>
      <c r="G4200" s="18">
        <f>IFERROR(VLOOKUP(A4200,[1]Monitoramento_Base_somente_disp!$A:$J,9,FALSE),0)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Não</v>
      </c>
      <c r="W4200" s="18" t="str">
        <f t="shared" si="400"/>
        <v>Não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>
        <f>IFERROR(VLOOKUP(A4201,[1]Monitoramento_Base_somente_disp!$A:$J,4,FALSE),0)</f>
        <v>97</v>
      </c>
      <c r="C4201" s="18">
        <f>IFERROR(VLOOKUP(A4201,[1]Monitoramento_Base_somente_disp!$A:$J,5,FALSE),0)</f>
        <v>80325</v>
      </c>
      <c r="D4201" s="18">
        <f>IFERROR(VLOOKUP(A4201,[1]Monitoramento_Base_somente_disp!$A:$J,6,FALSE),0)</f>
        <v>0</v>
      </c>
      <c r="E4201" s="18">
        <f>IFERROR(VLOOKUP(A4201,[1]Monitoramento_Base_somente_disp!$A:$J,7,FALSE),0)</f>
        <v>0</v>
      </c>
      <c r="F4201" s="18">
        <f>IFERROR(VLOOKUP(A4201,[1]Monitoramento_Base_somente_disp!$A:$J,8,FALSE),0)</f>
        <v>0</v>
      </c>
      <c r="G4201" s="18">
        <f>IFERROR(VLOOKUP(A4201,[1]Monitoramento_Base_somente_disp!$A:$J,9,FALSE),0)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Não</v>
      </c>
      <c r="W4201" s="18" t="str">
        <f t="shared" si="400"/>
        <v>Não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>
        <f>IFERROR(VLOOKUP(A4202,[1]Monitoramento_Base_somente_disp!$A:$J,4,FALSE),0)</f>
        <v>110289</v>
      </c>
      <c r="C4202" s="18">
        <f>IFERROR(VLOOKUP(A4202,[1]Monitoramento_Base_somente_disp!$A:$J,5,FALSE),0)</f>
        <v>16547566</v>
      </c>
      <c r="D4202" s="18">
        <f>IFERROR(VLOOKUP(A4202,[1]Monitoramento_Base_somente_disp!$A:$J,6,FALSE),0)</f>
        <v>0</v>
      </c>
      <c r="E4202" s="18">
        <f>IFERROR(VLOOKUP(A4202,[1]Monitoramento_Base_somente_disp!$A:$J,7,FALSE),0)</f>
        <v>0</v>
      </c>
      <c r="F4202" s="18">
        <f>IFERROR(VLOOKUP(A4202,[1]Monitoramento_Base_somente_disp!$A:$J,8,FALSE),0)</f>
        <v>0</v>
      </c>
      <c r="G4202" s="18">
        <f>IFERROR(VLOOKUP(A4202,[1]Monitoramento_Base_somente_disp!$A:$J,9,FALSE),0)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Não</v>
      </c>
      <c r="W4202" s="18" t="str">
        <f t="shared" si="400"/>
        <v>Não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>
        <f>IFERROR(VLOOKUP(A4203,[1]Monitoramento_Base_somente_disp!$A:$J,4,FALSE),0)</f>
        <v>24148</v>
      </c>
      <c r="C4203" s="18">
        <f>IFERROR(VLOOKUP(A4203,[1]Monitoramento_Base_somente_disp!$A:$J,5,FALSE),0)</f>
        <v>4720239</v>
      </c>
      <c r="D4203" s="18">
        <f>IFERROR(VLOOKUP(A4203,[1]Monitoramento_Base_somente_disp!$A:$J,6,FALSE),0)</f>
        <v>0</v>
      </c>
      <c r="E4203" s="18">
        <f>IFERROR(VLOOKUP(A4203,[1]Monitoramento_Base_somente_disp!$A:$J,7,FALSE),0)</f>
        <v>0</v>
      </c>
      <c r="F4203" s="18">
        <f>IFERROR(VLOOKUP(A4203,[1]Monitoramento_Base_somente_disp!$A:$J,8,FALSE),0)</f>
        <v>0</v>
      </c>
      <c r="G4203" s="18">
        <f>IFERROR(VLOOKUP(A4203,[1]Monitoramento_Base_somente_disp!$A:$J,9,FALSE),0)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Não</v>
      </c>
      <c r="W4203" s="18" t="str">
        <f t="shared" si="400"/>
        <v>Não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>
        <f>IFERROR(VLOOKUP(A4204,[1]Monitoramento_Base_somente_disp!$A:$J,4,FALSE),0)</f>
        <v>44483</v>
      </c>
      <c r="C4204" s="18">
        <f>IFERROR(VLOOKUP(A4204,[1]Monitoramento_Base_somente_disp!$A:$J,5,FALSE),0)</f>
        <v>2293488</v>
      </c>
      <c r="D4204" s="18">
        <f>IFERROR(VLOOKUP(A4204,[1]Monitoramento_Base_somente_disp!$A:$J,6,FALSE),0)</f>
        <v>0</v>
      </c>
      <c r="E4204" s="18">
        <f>IFERROR(VLOOKUP(A4204,[1]Monitoramento_Base_somente_disp!$A:$J,7,FALSE),0)</f>
        <v>0</v>
      </c>
      <c r="F4204" s="18">
        <f>IFERROR(VLOOKUP(A4204,[1]Monitoramento_Base_somente_disp!$A:$J,8,FALSE),0)</f>
        <v>0</v>
      </c>
      <c r="G4204" s="18">
        <f>IFERROR(VLOOKUP(A4204,[1]Monitoramento_Base_somente_disp!$A:$J,9,FALSE),0)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Não</v>
      </c>
      <c r="W4204" s="18" t="str">
        <f t="shared" si="400"/>
        <v>Não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>
        <f>IFERROR(VLOOKUP(A4205,[1]Monitoramento_Base_somente_disp!$A:$J,4,FALSE),0)</f>
        <v>28120</v>
      </c>
      <c r="C4205" s="18">
        <f>IFERROR(VLOOKUP(A4205,[1]Monitoramento_Base_somente_disp!$A:$J,5,FALSE),0)</f>
        <v>2771123</v>
      </c>
      <c r="D4205" s="18">
        <f>IFERROR(VLOOKUP(A4205,[1]Monitoramento_Base_somente_disp!$A:$J,6,FALSE),0)</f>
        <v>0</v>
      </c>
      <c r="E4205" s="18">
        <f>IFERROR(VLOOKUP(A4205,[1]Monitoramento_Base_somente_disp!$A:$J,7,FALSE),0)</f>
        <v>0</v>
      </c>
      <c r="F4205" s="18">
        <f>IFERROR(VLOOKUP(A4205,[1]Monitoramento_Base_somente_disp!$A:$J,8,FALSE),0)</f>
        <v>0</v>
      </c>
      <c r="G4205" s="18">
        <f>IFERROR(VLOOKUP(A4205,[1]Monitoramento_Base_somente_disp!$A:$J,9,FALSE),0)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Não</v>
      </c>
      <c r="W4205" s="18" t="str">
        <f t="shared" si="400"/>
        <v>Não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>
        <f>IFERROR(VLOOKUP(A4206,[1]Monitoramento_Base_somente_disp!$A:$J,4,FALSE),0)</f>
        <v>3877</v>
      </c>
      <c r="C4206" s="18">
        <f>IFERROR(VLOOKUP(A4206,[1]Monitoramento_Base_somente_disp!$A:$J,5,FALSE),0)</f>
        <v>346428</v>
      </c>
      <c r="D4206" s="18">
        <f>IFERROR(VLOOKUP(A4206,[1]Monitoramento_Base_somente_disp!$A:$J,6,FALSE),0)</f>
        <v>0</v>
      </c>
      <c r="E4206" s="18">
        <f>IFERROR(VLOOKUP(A4206,[1]Monitoramento_Base_somente_disp!$A:$J,7,FALSE),0)</f>
        <v>0</v>
      </c>
      <c r="F4206" s="18">
        <f>IFERROR(VLOOKUP(A4206,[1]Monitoramento_Base_somente_disp!$A:$J,8,FALSE),0)</f>
        <v>0</v>
      </c>
      <c r="G4206" s="18">
        <f>IFERROR(VLOOKUP(A4206,[1]Monitoramento_Base_somente_disp!$A:$J,9,FALSE),0)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Não</v>
      </c>
      <c r="W4206" s="18" t="str">
        <f t="shared" si="400"/>
        <v>Não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>
        <f>IFERROR(VLOOKUP(A4207,[1]Monitoramento_Base_somente_disp!$A:$J,4,FALSE),0)</f>
        <v>29846</v>
      </c>
      <c r="C4207" s="18">
        <f>IFERROR(VLOOKUP(A4207,[1]Monitoramento_Base_somente_disp!$A:$J,5,FALSE),0)</f>
        <v>1643848</v>
      </c>
      <c r="D4207" s="18">
        <f>IFERROR(VLOOKUP(A4207,[1]Monitoramento_Base_somente_disp!$A:$J,6,FALSE),0)</f>
        <v>0</v>
      </c>
      <c r="E4207" s="18">
        <f>IFERROR(VLOOKUP(A4207,[1]Monitoramento_Base_somente_disp!$A:$J,7,FALSE),0)</f>
        <v>0</v>
      </c>
      <c r="F4207" s="18">
        <f>IFERROR(VLOOKUP(A4207,[1]Monitoramento_Base_somente_disp!$A:$J,8,FALSE),0)</f>
        <v>0</v>
      </c>
      <c r="G4207" s="18">
        <f>IFERROR(VLOOKUP(A4207,[1]Monitoramento_Base_somente_disp!$A:$J,9,FALSE),0)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Não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>
        <f>IFERROR(VLOOKUP(A4208,[1]Monitoramento_Base_somente_disp!$A:$J,4,FALSE),0)</f>
        <v>25437</v>
      </c>
      <c r="C4208" s="18">
        <f>IFERROR(VLOOKUP(A4208,[1]Monitoramento_Base_somente_disp!$A:$J,5,FALSE),0)</f>
        <v>5741152</v>
      </c>
      <c r="D4208" s="18">
        <f>IFERROR(VLOOKUP(A4208,[1]Monitoramento_Base_somente_disp!$A:$J,6,FALSE),0)</f>
        <v>0</v>
      </c>
      <c r="E4208" s="18">
        <f>IFERROR(VLOOKUP(A4208,[1]Monitoramento_Base_somente_disp!$A:$J,7,FALSE),0)</f>
        <v>0</v>
      </c>
      <c r="F4208" s="18">
        <f>IFERROR(VLOOKUP(A4208,[1]Monitoramento_Base_somente_disp!$A:$J,8,FALSE),0)</f>
        <v>0</v>
      </c>
      <c r="G4208" s="18">
        <f>IFERROR(VLOOKUP(A4208,[1]Monitoramento_Base_somente_disp!$A:$J,9,FALSE),0)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Não</v>
      </c>
      <c r="W4208" s="18" t="str">
        <f t="shared" si="400"/>
        <v>Não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>
        <f>IFERROR(VLOOKUP(A4209,[1]Monitoramento_Base_somente_disp!$A:$J,4,FALSE),0)</f>
        <v>2984</v>
      </c>
      <c r="C4209" s="18">
        <f>IFERROR(VLOOKUP(A4209,[1]Monitoramento_Base_somente_disp!$A:$J,5,FALSE),0)</f>
        <v>536709</v>
      </c>
      <c r="D4209" s="18">
        <f>IFERROR(VLOOKUP(A4209,[1]Monitoramento_Base_somente_disp!$A:$J,6,FALSE),0)</f>
        <v>0</v>
      </c>
      <c r="E4209" s="18">
        <f>IFERROR(VLOOKUP(A4209,[1]Monitoramento_Base_somente_disp!$A:$J,7,FALSE),0)</f>
        <v>0</v>
      </c>
      <c r="F4209" s="18">
        <f>IFERROR(VLOOKUP(A4209,[1]Monitoramento_Base_somente_disp!$A:$J,8,FALSE),0)</f>
        <v>0</v>
      </c>
      <c r="G4209" s="18">
        <f>IFERROR(VLOOKUP(A4209,[1]Monitoramento_Base_somente_disp!$A:$J,9,FALSE),0)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Não</v>
      </c>
      <c r="W4209" s="18" t="str">
        <f t="shared" si="400"/>
        <v>Não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>
        <f>IFERROR(VLOOKUP(A4210,[1]Monitoramento_Base_somente_disp!$A:$J,4,FALSE),0)</f>
        <v>69970</v>
      </c>
      <c r="C4210" s="18">
        <f>IFERROR(VLOOKUP(A4210,[1]Monitoramento_Base_somente_disp!$A:$J,5,FALSE),0)</f>
        <v>8483569</v>
      </c>
      <c r="D4210" s="18">
        <f>IFERROR(VLOOKUP(A4210,[1]Monitoramento_Base_somente_disp!$A:$J,6,FALSE),0)</f>
        <v>0</v>
      </c>
      <c r="E4210" s="18">
        <f>IFERROR(VLOOKUP(A4210,[1]Monitoramento_Base_somente_disp!$A:$J,7,FALSE),0)</f>
        <v>0</v>
      </c>
      <c r="F4210" s="18">
        <f>IFERROR(VLOOKUP(A4210,[1]Monitoramento_Base_somente_disp!$A:$J,8,FALSE),0)</f>
        <v>0</v>
      </c>
      <c r="G4210" s="18">
        <f>IFERROR(VLOOKUP(A4210,[1]Monitoramento_Base_somente_disp!$A:$J,9,FALSE),0)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Não</v>
      </c>
      <c r="W4210" s="18" t="str">
        <f t="shared" si="400"/>
        <v>Não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>
        <f>IFERROR(VLOOKUP(A4211,[1]Monitoramento_Base_somente_disp!$A:$J,4,FALSE),0)</f>
        <v>5793</v>
      </c>
      <c r="C4211" s="18">
        <f>IFERROR(VLOOKUP(A4211,[1]Monitoramento_Base_somente_disp!$A:$J,5,FALSE),0)</f>
        <v>601196</v>
      </c>
      <c r="D4211" s="18">
        <f>IFERROR(VLOOKUP(A4211,[1]Monitoramento_Base_somente_disp!$A:$J,6,FALSE),0)</f>
        <v>0</v>
      </c>
      <c r="E4211" s="18">
        <f>IFERROR(VLOOKUP(A4211,[1]Monitoramento_Base_somente_disp!$A:$J,7,FALSE),0)</f>
        <v>0</v>
      </c>
      <c r="F4211" s="18">
        <f>IFERROR(VLOOKUP(A4211,[1]Monitoramento_Base_somente_disp!$A:$J,8,FALSE),0)</f>
        <v>0</v>
      </c>
      <c r="G4211" s="18">
        <f>IFERROR(VLOOKUP(A4211,[1]Monitoramento_Base_somente_disp!$A:$J,9,FALSE),0)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Não</v>
      </c>
      <c r="W4211" s="18" t="str">
        <f t="shared" si="400"/>
        <v>Não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>
        <f>IFERROR(VLOOKUP(A4212,[1]Monitoramento_Base_somente_disp!$A:$J,4,FALSE),0)</f>
        <v>6016</v>
      </c>
      <c r="C4212" s="18">
        <f>IFERROR(VLOOKUP(A4212,[1]Monitoramento_Base_somente_disp!$A:$J,5,FALSE),0)</f>
        <v>1401377</v>
      </c>
      <c r="D4212" s="18">
        <f>IFERROR(VLOOKUP(A4212,[1]Monitoramento_Base_somente_disp!$A:$J,6,FALSE),0)</f>
        <v>0</v>
      </c>
      <c r="E4212" s="18">
        <f>IFERROR(VLOOKUP(A4212,[1]Monitoramento_Base_somente_disp!$A:$J,7,FALSE),0)</f>
        <v>0</v>
      </c>
      <c r="F4212" s="18">
        <f>IFERROR(VLOOKUP(A4212,[1]Monitoramento_Base_somente_disp!$A:$J,8,FALSE),0)</f>
        <v>0</v>
      </c>
      <c r="G4212" s="18">
        <f>IFERROR(VLOOKUP(A4212,[1]Monitoramento_Base_somente_disp!$A:$J,9,FALSE),0)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Não</v>
      </c>
      <c r="W4212" s="18" t="str">
        <f t="shared" si="400"/>
        <v>Não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>
        <f>IFERROR(VLOOKUP(A4213,[1]Monitoramento_Base_somente_disp!$A:$J,4,FALSE),0)</f>
        <v>2168</v>
      </c>
      <c r="C4213" s="18">
        <f>IFERROR(VLOOKUP(A4213,[1]Monitoramento_Base_somente_disp!$A:$J,5,FALSE),0)</f>
        <v>4542180</v>
      </c>
      <c r="D4213" s="18">
        <f>IFERROR(VLOOKUP(A4213,[1]Monitoramento_Base_somente_disp!$A:$J,6,FALSE),0)</f>
        <v>0</v>
      </c>
      <c r="E4213" s="18">
        <f>IFERROR(VLOOKUP(A4213,[1]Monitoramento_Base_somente_disp!$A:$J,7,FALSE),0)</f>
        <v>0</v>
      </c>
      <c r="F4213" s="18">
        <f>IFERROR(VLOOKUP(A4213,[1]Monitoramento_Base_somente_disp!$A:$J,8,FALSE),0)</f>
        <v>0</v>
      </c>
      <c r="G4213" s="18">
        <f>IFERROR(VLOOKUP(A4213,[1]Monitoramento_Base_somente_disp!$A:$J,9,FALSE),0)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Não</v>
      </c>
      <c r="W4213" s="18" t="str">
        <f t="shared" si="400"/>
        <v>Não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>
        <f>IFERROR(VLOOKUP(A4214,[1]Monitoramento_Base_somente_disp!$A:$J,4,FALSE),0)</f>
        <v>118477</v>
      </c>
      <c r="C4214" s="18">
        <f>IFERROR(VLOOKUP(A4214,[1]Monitoramento_Base_somente_disp!$A:$J,5,FALSE),0)</f>
        <v>56008980</v>
      </c>
      <c r="D4214" s="18">
        <f>IFERROR(VLOOKUP(A4214,[1]Monitoramento_Base_somente_disp!$A:$J,6,FALSE),0)</f>
        <v>0</v>
      </c>
      <c r="E4214" s="18">
        <f>IFERROR(VLOOKUP(A4214,[1]Monitoramento_Base_somente_disp!$A:$J,7,FALSE),0)</f>
        <v>0</v>
      </c>
      <c r="F4214" s="18">
        <f>IFERROR(VLOOKUP(A4214,[1]Monitoramento_Base_somente_disp!$A:$J,8,FALSE),0)</f>
        <v>0</v>
      </c>
      <c r="G4214" s="18">
        <f>IFERROR(VLOOKUP(A4214,[1]Monitoramento_Base_somente_disp!$A:$J,9,FALSE),0)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Não</v>
      </c>
      <c r="W4214" s="18" t="str">
        <f t="shared" si="400"/>
        <v>Não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>
        <f>IFERROR(VLOOKUP(A4215,[1]Monitoramento_Base_somente_disp!$A:$J,4,FALSE),0)</f>
        <v>0</v>
      </c>
      <c r="C4215" s="18">
        <f>IFERROR(VLOOKUP(A4215,[1]Monitoramento_Base_somente_disp!$A:$J,5,FALSE),0)</f>
        <v>2956689</v>
      </c>
      <c r="D4215" s="18">
        <f>IFERROR(VLOOKUP(A4215,[1]Monitoramento_Base_somente_disp!$A:$J,6,FALSE),0)</f>
        <v>0</v>
      </c>
      <c r="E4215" s="18">
        <f>IFERROR(VLOOKUP(A4215,[1]Monitoramento_Base_somente_disp!$A:$J,7,FALSE),0)</f>
        <v>0</v>
      </c>
      <c r="F4215" s="18">
        <f>IFERROR(VLOOKUP(A4215,[1]Monitoramento_Base_somente_disp!$A:$J,8,FALSE),0)</f>
        <v>0</v>
      </c>
      <c r="G4215" s="18">
        <f>IFERROR(VLOOKUP(A4215,[1]Monitoramento_Base_somente_disp!$A:$J,9,FALSE),0)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Não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>
        <f>IFERROR(VLOOKUP(A4216,[1]Monitoramento_Base_somente_disp!$A:$J,4,FALSE),0)</f>
        <v>747</v>
      </c>
      <c r="C4216" s="18">
        <f>IFERROR(VLOOKUP(A4216,[1]Monitoramento_Base_somente_disp!$A:$J,5,FALSE),0)</f>
        <v>2147013</v>
      </c>
      <c r="D4216" s="18">
        <f>IFERROR(VLOOKUP(A4216,[1]Monitoramento_Base_somente_disp!$A:$J,6,FALSE),0)</f>
        <v>0</v>
      </c>
      <c r="E4216" s="18">
        <f>IFERROR(VLOOKUP(A4216,[1]Monitoramento_Base_somente_disp!$A:$J,7,FALSE),0)</f>
        <v>0</v>
      </c>
      <c r="F4216" s="18">
        <f>IFERROR(VLOOKUP(A4216,[1]Monitoramento_Base_somente_disp!$A:$J,8,FALSE),0)</f>
        <v>0</v>
      </c>
      <c r="G4216" s="18">
        <f>IFERROR(VLOOKUP(A4216,[1]Monitoramento_Base_somente_disp!$A:$J,9,FALSE),0)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Sim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Não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>
        <f>IFERROR(VLOOKUP(A4217,[1]Monitoramento_Base_somente_disp!$A:$J,4,FALSE),0)</f>
        <v>1802</v>
      </c>
      <c r="C4217" s="18">
        <f>IFERROR(VLOOKUP(A4217,[1]Monitoramento_Base_somente_disp!$A:$J,5,FALSE),0)</f>
        <v>1891904</v>
      </c>
      <c r="D4217" s="18">
        <f>IFERROR(VLOOKUP(A4217,[1]Monitoramento_Base_somente_disp!$A:$J,6,FALSE),0)</f>
        <v>0</v>
      </c>
      <c r="E4217" s="18">
        <f>IFERROR(VLOOKUP(A4217,[1]Monitoramento_Base_somente_disp!$A:$J,7,FALSE),0)</f>
        <v>0</v>
      </c>
      <c r="F4217" s="18">
        <f>IFERROR(VLOOKUP(A4217,[1]Monitoramento_Base_somente_disp!$A:$J,8,FALSE),0)</f>
        <v>0</v>
      </c>
      <c r="G4217" s="18">
        <f>IFERROR(VLOOKUP(A4217,[1]Monitoramento_Base_somente_disp!$A:$J,9,FALSE),0)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Não</v>
      </c>
      <c r="W4217" s="18" t="str">
        <f t="shared" si="400"/>
        <v>Não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>
        <f>IFERROR(VLOOKUP(A4218,[1]Monitoramento_Base_somente_disp!$A:$J,4,FALSE),0)</f>
        <v>11342</v>
      </c>
      <c r="C4218" s="18">
        <f>IFERROR(VLOOKUP(A4218,[1]Monitoramento_Base_somente_disp!$A:$J,5,FALSE),0)</f>
        <v>1526712</v>
      </c>
      <c r="D4218" s="18">
        <f>IFERROR(VLOOKUP(A4218,[1]Monitoramento_Base_somente_disp!$A:$J,6,FALSE),0)</f>
        <v>0</v>
      </c>
      <c r="E4218" s="18">
        <f>IFERROR(VLOOKUP(A4218,[1]Monitoramento_Base_somente_disp!$A:$J,7,FALSE),0)</f>
        <v>0</v>
      </c>
      <c r="F4218" s="18">
        <f>IFERROR(VLOOKUP(A4218,[1]Monitoramento_Base_somente_disp!$A:$J,8,FALSE),0)</f>
        <v>0</v>
      </c>
      <c r="G4218" s="18">
        <f>IFERROR(VLOOKUP(A4218,[1]Monitoramento_Base_somente_disp!$A:$J,9,FALSE),0)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Não</v>
      </c>
      <c r="W4218" s="18" t="str">
        <f t="shared" si="400"/>
        <v>Não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>
        <f>IFERROR(VLOOKUP(A4219,[1]Monitoramento_Base_somente_disp!$A:$J,4,FALSE),0)</f>
        <v>12008</v>
      </c>
      <c r="C4219" s="18">
        <f>IFERROR(VLOOKUP(A4219,[1]Monitoramento_Base_somente_disp!$A:$J,5,FALSE),0)</f>
        <v>1668284</v>
      </c>
      <c r="D4219" s="18">
        <f>IFERROR(VLOOKUP(A4219,[1]Monitoramento_Base_somente_disp!$A:$J,6,FALSE),0)</f>
        <v>0</v>
      </c>
      <c r="E4219" s="18">
        <f>IFERROR(VLOOKUP(A4219,[1]Monitoramento_Base_somente_disp!$A:$J,7,FALSE),0)</f>
        <v>0</v>
      </c>
      <c r="F4219" s="18">
        <f>IFERROR(VLOOKUP(A4219,[1]Monitoramento_Base_somente_disp!$A:$J,8,FALSE),0)</f>
        <v>0</v>
      </c>
      <c r="G4219" s="18">
        <f>IFERROR(VLOOKUP(A4219,[1]Monitoramento_Base_somente_disp!$A:$J,9,FALSE),0)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Não</v>
      </c>
      <c r="W4219" s="18" t="str">
        <f t="shared" si="400"/>
        <v>Não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>
        <f>IFERROR(VLOOKUP(A4220,[1]Monitoramento_Base_somente_disp!$A:$J,4,FALSE),0)</f>
        <v>2794</v>
      </c>
      <c r="C4220" s="18">
        <f>IFERROR(VLOOKUP(A4220,[1]Monitoramento_Base_somente_disp!$A:$J,5,FALSE),0)</f>
        <v>2915045</v>
      </c>
      <c r="D4220" s="18">
        <f>IFERROR(VLOOKUP(A4220,[1]Monitoramento_Base_somente_disp!$A:$J,6,FALSE),0)</f>
        <v>0</v>
      </c>
      <c r="E4220" s="18">
        <f>IFERROR(VLOOKUP(A4220,[1]Monitoramento_Base_somente_disp!$A:$J,7,FALSE),0)</f>
        <v>0</v>
      </c>
      <c r="F4220" s="18">
        <f>IFERROR(VLOOKUP(A4220,[1]Monitoramento_Base_somente_disp!$A:$J,8,FALSE),0)</f>
        <v>0</v>
      </c>
      <c r="G4220" s="18">
        <f>IFERROR(VLOOKUP(A4220,[1]Monitoramento_Base_somente_disp!$A:$J,9,FALSE),0)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Não</v>
      </c>
      <c r="W4220" s="18" t="str">
        <f t="shared" si="400"/>
        <v>Não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>
        <f>IFERROR(VLOOKUP(A4221,[1]Monitoramento_Base_somente_disp!$A:$J,4,FALSE),0)</f>
        <v>3926</v>
      </c>
      <c r="C4221" s="18">
        <f>IFERROR(VLOOKUP(A4221,[1]Monitoramento_Base_somente_disp!$A:$J,5,FALSE),0)</f>
        <v>1696837</v>
      </c>
      <c r="D4221" s="18">
        <f>IFERROR(VLOOKUP(A4221,[1]Monitoramento_Base_somente_disp!$A:$J,6,FALSE),0)</f>
        <v>0</v>
      </c>
      <c r="E4221" s="18">
        <f>IFERROR(VLOOKUP(A4221,[1]Monitoramento_Base_somente_disp!$A:$J,7,FALSE),0)</f>
        <v>0</v>
      </c>
      <c r="F4221" s="18">
        <f>IFERROR(VLOOKUP(A4221,[1]Monitoramento_Base_somente_disp!$A:$J,8,FALSE),0)</f>
        <v>0</v>
      </c>
      <c r="G4221" s="18">
        <f>IFERROR(VLOOKUP(A4221,[1]Monitoramento_Base_somente_disp!$A:$J,9,FALSE),0)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Não</v>
      </c>
      <c r="W4221" s="18" t="str">
        <f t="shared" si="400"/>
        <v>Não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>
        <f>IFERROR(VLOOKUP(A4222,[1]Monitoramento_Base_somente_disp!$A:$J,4,FALSE),0)</f>
        <v>40563</v>
      </c>
      <c r="C4222" s="18">
        <f>IFERROR(VLOOKUP(A4222,[1]Monitoramento_Base_somente_disp!$A:$J,5,FALSE),0)</f>
        <v>5085887</v>
      </c>
      <c r="D4222" s="18">
        <f>IFERROR(VLOOKUP(A4222,[1]Monitoramento_Base_somente_disp!$A:$J,6,FALSE),0)</f>
        <v>0</v>
      </c>
      <c r="E4222" s="18">
        <f>IFERROR(VLOOKUP(A4222,[1]Monitoramento_Base_somente_disp!$A:$J,7,FALSE),0)</f>
        <v>0</v>
      </c>
      <c r="F4222" s="18">
        <f>IFERROR(VLOOKUP(A4222,[1]Monitoramento_Base_somente_disp!$A:$J,8,FALSE),0)</f>
        <v>0</v>
      </c>
      <c r="G4222" s="18">
        <f>IFERROR(VLOOKUP(A4222,[1]Monitoramento_Base_somente_disp!$A:$J,9,FALSE),0)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Não</v>
      </c>
      <c r="W4222" s="18" t="str">
        <f t="shared" si="400"/>
        <v>Não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>
        <f>IFERROR(VLOOKUP(A4223,[1]Monitoramento_Base_somente_disp!$A:$J,4,FALSE),0)</f>
        <v>0</v>
      </c>
      <c r="C4223" s="18">
        <f>IFERROR(VLOOKUP(A4223,[1]Monitoramento_Base_somente_disp!$A:$J,5,FALSE),0)</f>
        <v>349048</v>
      </c>
      <c r="D4223" s="18">
        <f>IFERROR(VLOOKUP(A4223,[1]Monitoramento_Base_somente_disp!$A:$J,6,FALSE),0)</f>
        <v>0</v>
      </c>
      <c r="E4223" s="18">
        <f>IFERROR(VLOOKUP(A4223,[1]Monitoramento_Base_somente_disp!$A:$J,7,FALSE),0)</f>
        <v>0</v>
      </c>
      <c r="F4223" s="18">
        <f>IFERROR(VLOOKUP(A4223,[1]Monitoramento_Base_somente_disp!$A:$J,8,FALSE),0)</f>
        <v>0</v>
      </c>
      <c r="G4223" s="18">
        <f>IFERROR(VLOOKUP(A4223,[1]Monitoramento_Base_somente_disp!$A:$J,9,FALSE),0)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Não</v>
      </c>
      <c r="W4223" s="18" t="str">
        <f t="shared" si="400"/>
        <v>Não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>
        <f>IFERROR(VLOOKUP(A4224,[1]Monitoramento_Base_somente_disp!$A:$J,4,FALSE),0)</f>
        <v>22418</v>
      </c>
      <c r="C4224" s="18">
        <f>IFERROR(VLOOKUP(A4224,[1]Monitoramento_Base_somente_disp!$A:$J,5,FALSE),0)</f>
        <v>3380859</v>
      </c>
      <c r="D4224" s="18">
        <f>IFERROR(VLOOKUP(A4224,[1]Monitoramento_Base_somente_disp!$A:$J,6,FALSE),0)</f>
        <v>0</v>
      </c>
      <c r="E4224" s="18">
        <f>IFERROR(VLOOKUP(A4224,[1]Monitoramento_Base_somente_disp!$A:$J,7,FALSE),0)</f>
        <v>0</v>
      </c>
      <c r="F4224" s="18">
        <f>IFERROR(VLOOKUP(A4224,[1]Monitoramento_Base_somente_disp!$A:$J,8,FALSE),0)</f>
        <v>0</v>
      </c>
      <c r="G4224" s="18">
        <f>IFERROR(VLOOKUP(A4224,[1]Monitoramento_Base_somente_disp!$A:$J,9,FALSE),0)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Não</v>
      </c>
      <c r="W4224" s="18" t="str">
        <f t="shared" si="400"/>
        <v>Não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>
        <f>IFERROR(VLOOKUP(A4225,[1]Monitoramento_Base_somente_disp!$A:$J,4,FALSE),0)</f>
        <v>6066</v>
      </c>
      <c r="C4225" s="18">
        <f>IFERROR(VLOOKUP(A4225,[1]Monitoramento_Base_somente_disp!$A:$J,5,FALSE),0)</f>
        <v>2342453</v>
      </c>
      <c r="D4225" s="18">
        <f>IFERROR(VLOOKUP(A4225,[1]Monitoramento_Base_somente_disp!$A:$J,6,FALSE),0)</f>
        <v>0</v>
      </c>
      <c r="E4225" s="18">
        <f>IFERROR(VLOOKUP(A4225,[1]Monitoramento_Base_somente_disp!$A:$J,7,FALSE),0)</f>
        <v>0</v>
      </c>
      <c r="F4225" s="18">
        <f>IFERROR(VLOOKUP(A4225,[1]Monitoramento_Base_somente_disp!$A:$J,8,FALSE),0)</f>
        <v>0</v>
      </c>
      <c r="G4225" s="18">
        <f>IFERROR(VLOOKUP(A4225,[1]Monitoramento_Base_somente_disp!$A:$J,9,FALSE),0)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Não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>
        <f>IFERROR(VLOOKUP(A4226,[1]Monitoramento_Base_somente_disp!$A:$J,4,FALSE),0)</f>
        <v>4835</v>
      </c>
      <c r="C4226" s="18">
        <f>IFERROR(VLOOKUP(A4226,[1]Monitoramento_Base_somente_disp!$A:$J,5,FALSE),0)</f>
        <v>5080314</v>
      </c>
      <c r="D4226" s="18">
        <f>IFERROR(VLOOKUP(A4226,[1]Monitoramento_Base_somente_disp!$A:$J,6,FALSE),0)</f>
        <v>0</v>
      </c>
      <c r="E4226" s="18">
        <f>IFERROR(VLOOKUP(A4226,[1]Monitoramento_Base_somente_disp!$A:$J,7,FALSE),0)</f>
        <v>0</v>
      </c>
      <c r="F4226" s="18">
        <f>IFERROR(VLOOKUP(A4226,[1]Monitoramento_Base_somente_disp!$A:$J,8,FALSE),0)</f>
        <v>0</v>
      </c>
      <c r="G4226" s="18">
        <f>IFERROR(VLOOKUP(A4226,[1]Monitoramento_Base_somente_disp!$A:$J,9,FALSE),0)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Não</v>
      </c>
      <c r="W4226" s="18" t="str">
        <f t="shared" si="400"/>
        <v>Não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>
        <f>IFERROR(VLOOKUP(A4227,[1]Monitoramento_Base_somente_disp!$A:$J,4,FALSE),0)</f>
        <v>8580</v>
      </c>
      <c r="C4227" s="18">
        <f>IFERROR(VLOOKUP(A4227,[1]Monitoramento_Base_somente_disp!$A:$J,5,FALSE),0)</f>
        <v>2816384</v>
      </c>
      <c r="D4227" s="18">
        <f>IFERROR(VLOOKUP(A4227,[1]Monitoramento_Base_somente_disp!$A:$J,6,FALSE),0)</f>
        <v>0</v>
      </c>
      <c r="E4227" s="18">
        <f>IFERROR(VLOOKUP(A4227,[1]Monitoramento_Base_somente_disp!$A:$J,7,FALSE),0)</f>
        <v>0</v>
      </c>
      <c r="F4227" s="18">
        <f>IFERROR(VLOOKUP(A4227,[1]Monitoramento_Base_somente_disp!$A:$J,8,FALSE),0)</f>
        <v>0</v>
      </c>
      <c r="G4227" s="18">
        <f>IFERROR(VLOOKUP(A4227,[1]Monitoramento_Base_somente_disp!$A:$J,9,FALSE),0)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Não</v>
      </c>
      <c r="W4227" s="18" t="str">
        <f t="shared" si="400"/>
        <v>Não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>
        <f>IFERROR(VLOOKUP(A4228,[1]Monitoramento_Base_somente_disp!$A:$J,4,FALSE),0)</f>
        <v>5723</v>
      </c>
      <c r="C4228" s="18">
        <f>IFERROR(VLOOKUP(A4228,[1]Monitoramento_Base_somente_disp!$A:$J,5,FALSE),0)</f>
        <v>1744425</v>
      </c>
      <c r="D4228" s="18">
        <f>IFERROR(VLOOKUP(A4228,[1]Monitoramento_Base_somente_disp!$A:$J,6,FALSE),0)</f>
        <v>0</v>
      </c>
      <c r="E4228" s="18">
        <f>IFERROR(VLOOKUP(A4228,[1]Monitoramento_Base_somente_disp!$A:$J,7,FALSE),0)</f>
        <v>0</v>
      </c>
      <c r="F4228" s="18">
        <f>IFERROR(VLOOKUP(A4228,[1]Monitoramento_Base_somente_disp!$A:$J,8,FALSE),0)</f>
        <v>0</v>
      </c>
      <c r="G4228" s="18">
        <f>IFERROR(VLOOKUP(A4228,[1]Monitoramento_Base_somente_disp!$A:$J,9,FALSE),0)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Não</v>
      </c>
      <c r="W4228" s="18" t="str">
        <f t="shared" si="400"/>
        <v>Não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>
        <f>IFERROR(VLOOKUP(A4229,[1]Monitoramento_Base_somente_disp!$A:$J,4,FALSE),0)</f>
        <v>14677</v>
      </c>
      <c r="C4229" s="18">
        <f>IFERROR(VLOOKUP(A4229,[1]Monitoramento_Base_somente_disp!$A:$J,5,FALSE),0)</f>
        <v>9873187</v>
      </c>
      <c r="D4229" s="18">
        <f>IFERROR(VLOOKUP(A4229,[1]Monitoramento_Base_somente_disp!$A:$J,6,FALSE),0)</f>
        <v>0</v>
      </c>
      <c r="E4229" s="18">
        <f>IFERROR(VLOOKUP(A4229,[1]Monitoramento_Base_somente_disp!$A:$J,7,FALSE),0)</f>
        <v>0</v>
      </c>
      <c r="F4229" s="18">
        <f>IFERROR(VLOOKUP(A4229,[1]Monitoramento_Base_somente_disp!$A:$J,8,FALSE),0)</f>
        <v>0</v>
      </c>
      <c r="G4229" s="18">
        <f>IFERROR(VLOOKUP(A4229,[1]Monitoramento_Base_somente_disp!$A:$J,9,FALSE),0)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Não</v>
      </c>
      <c r="W4229" s="18" t="str">
        <f t="shared" si="400"/>
        <v>Não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>
        <f>IFERROR(VLOOKUP(A4230,[1]Monitoramento_Base_somente_disp!$A:$J,4,FALSE),0)</f>
        <v>2312</v>
      </c>
      <c r="C4230" s="18">
        <f>IFERROR(VLOOKUP(A4230,[1]Monitoramento_Base_somente_disp!$A:$J,5,FALSE),0)</f>
        <v>2291321</v>
      </c>
      <c r="D4230" s="18">
        <f>IFERROR(VLOOKUP(A4230,[1]Monitoramento_Base_somente_disp!$A:$J,6,FALSE),0)</f>
        <v>0</v>
      </c>
      <c r="E4230" s="18">
        <f>IFERROR(VLOOKUP(A4230,[1]Monitoramento_Base_somente_disp!$A:$J,7,FALSE),0)</f>
        <v>0</v>
      </c>
      <c r="F4230" s="18">
        <f>IFERROR(VLOOKUP(A4230,[1]Monitoramento_Base_somente_disp!$A:$J,8,FALSE),0)</f>
        <v>0</v>
      </c>
      <c r="G4230" s="18">
        <f>IFERROR(VLOOKUP(A4230,[1]Monitoramento_Base_somente_disp!$A:$J,9,FALSE),0)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Sim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Não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>
        <f>IFERROR(VLOOKUP(A4231,[1]Monitoramento_Base_somente_disp!$A:$J,4,FALSE),0)</f>
        <v>70019</v>
      </c>
      <c r="C4231" s="18">
        <f>IFERROR(VLOOKUP(A4231,[1]Monitoramento_Base_somente_disp!$A:$J,5,FALSE),0)</f>
        <v>9846535</v>
      </c>
      <c r="D4231" s="18">
        <f>IFERROR(VLOOKUP(A4231,[1]Monitoramento_Base_somente_disp!$A:$J,6,FALSE),0)</f>
        <v>0</v>
      </c>
      <c r="E4231" s="18">
        <f>IFERROR(VLOOKUP(A4231,[1]Monitoramento_Base_somente_disp!$A:$J,7,FALSE),0)</f>
        <v>0</v>
      </c>
      <c r="F4231" s="18">
        <f>IFERROR(VLOOKUP(A4231,[1]Monitoramento_Base_somente_disp!$A:$J,8,FALSE),0)</f>
        <v>0</v>
      </c>
      <c r="G4231" s="18">
        <f>IFERROR(VLOOKUP(A4231,[1]Monitoramento_Base_somente_disp!$A:$J,9,FALSE),0)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Não</v>
      </c>
      <c r="W4231" s="18" t="str">
        <f t="shared" si="400"/>
        <v>Não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>
        <f>IFERROR(VLOOKUP(A4232,[1]Monitoramento_Base_somente_disp!$A:$J,4,FALSE),0)</f>
        <v>24018</v>
      </c>
      <c r="C4232" s="18">
        <f>IFERROR(VLOOKUP(A4232,[1]Monitoramento_Base_somente_disp!$A:$J,5,FALSE),0)</f>
        <v>4902362</v>
      </c>
      <c r="D4232" s="18">
        <f>IFERROR(VLOOKUP(A4232,[1]Monitoramento_Base_somente_disp!$A:$J,6,FALSE),0)</f>
        <v>0</v>
      </c>
      <c r="E4232" s="18">
        <f>IFERROR(VLOOKUP(A4232,[1]Monitoramento_Base_somente_disp!$A:$J,7,FALSE),0)</f>
        <v>0</v>
      </c>
      <c r="F4232" s="18">
        <f>IFERROR(VLOOKUP(A4232,[1]Monitoramento_Base_somente_disp!$A:$J,8,FALSE),0)</f>
        <v>0</v>
      </c>
      <c r="G4232" s="18">
        <f>IFERROR(VLOOKUP(A4232,[1]Monitoramento_Base_somente_disp!$A:$J,9,FALSE),0)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Não</v>
      </c>
      <c r="W4232" s="18" t="str">
        <f t="shared" si="400"/>
        <v>Não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>
        <f>IFERROR(VLOOKUP(A4233,[1]Monitoramento_Base_somente_disp!$A:$J,4,FALSE),0)</f>
        <v>0</v>
      </c>
      <c r="C4233" s="18">
        <f>IFERROR(VLOOKUP(A4233,[1]Monitoramento_Base_somente_disp!$A:$J,5,FALSE),0)</f>
        <v>122774</v>
      </c>
      <c r="D4233" s="18">
        <f>IFERROR(VLOOKUP(A4233,[1]Monitoramento_Base_somente_disp!$A:$J,6,FALSE),0)</f>
        <v>0</v>
      </c>
      <c r="E4233" s="18">
        <f>IFERROR(VLOOKUP(A4233,[1]Monitoramento_Base_somente_disp!$A:$J,7,FALSE),0)</f>
        <v>0</v>
      </c>
      <c r="F4233" s="18">
        <f>IFERROR(VLOOKUP(A4233,[1]Monitoramento_Base_somente_disp!$A:$J,8,FALSE),0)</f>
        <v>0</v>
      </c>
      <c r="G4233" s="18">
        <f>IFERROR(VLOOKUP(A4233,[1]Monitoramento_Base_somente_disp!$A:$J,9,FALSE),0)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Não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>
        <f>IFERROR(VLOOKUP(A4234,[1]Monitoramento_Base_somente_disp!$A:$J,4,FALSE),0)</f>
        <v>0</v>
      </c>
      <c r="C4234" s="18">
        <f>IFERROR(VLOOKUP(A4234,[1]Monitoramento_Base_somente_disp!$A:$J,5,FALSE),0)</f>
        <v>2695064</v>
      </c>
      <c r="D4234" s="18">
        <f>IFERROR(VLOOKUP(A4234,[1]Monitoramento_Base_somente_disp!$A:$J,6,FALSE),0)</f>
        <v>0</v>
      </c>
      <c r="E4234" s="18">
        <f>IFERROR(VLOOKUP(A4234,[1]Monitoramento_Base_somente_disp!$A:$J,7,FALSE),0)</f>
        <v>0</v>
      </c>
      <c r="F4234" s="18">
        <f>IFERROR(VLOOKUP(A4234,[1]Monitoramento_Base_somente_disp!$A:$J,8,FALSE),0)</f>
        <v>0</v>
      </c>
      <c r="G4234" s="18">
        <f>IFERROR(VLOOKUP(A4234,[1]Monitoramento_Base_somente_disp!$A:$J,9,FALSE),0)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Não</v>
      </c>
      <c r="U4234" s="18" t="str">
        <f t="shared" si="398"/>
        <v>Sim</v>
      </c>
      <c r="V4234" s="18" t="str">
        <f t="shared" si="399"/>
        <v>Não</v>
      </c>
      <c r="W4234" s="18" t="str">
        <f t="shared" si="400"/>
        <v>Não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>
        <f>IFERROR(VLOOKUP(A4235,[1]Monitoramento_Base_somente_disp!$A:$J,4,FALSE),0)</f>
        <v>12203</v>
      </c>
      <c r="C4235" s="18">
        <f>IFERROR(VLOOKUP(A4235,[1]Monitoramento_Base_somente_disp!$A:$J,5,FALSE),0)</f>
        <v>1906101</v>
      </c>
      <c r="D4235" s="18">
        <f>IFERROR(VLOOKUP(A4235,[1]Monitoramento_Base_somente_disp!$A:$J,6,FALSE),0)</f>
        <v>0</v>
      </c>
      <c r="E4235" s="18">
        <f>IFERROR(VLOOKUP(A4235,[1]Monitoramento_Base_somente_disp!$A:$J,7,FALSE),0)</f>
        <v>0</v>
      </c>
      <c r="F4235" s="18">
        <f>IFERROR(VLOOKUP(A4235,[1]Monitoramento_Base_somente_disp!$A:$J,8,FALSE),0)</f>
        <v>0</v>
      </c>
      <c r="G4235" s="18">
        <f>IFERROR(VLOOKUP(A4235,[1]Monitoramento_Base_somente_disp!$A:$J,9,FALSE),0)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Não</v>
      </c>
      <c r="W4235" s="18" t="str">
        <f t="shared" si="400"/>
        <v>Não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>
        <f>IFERROR(VLOOKUP(A4236,[1]Monitoramento_Base_somente_disp!$A:$J,4,FALSE),0)</f>
        <v>647</v>
      </c>
      <c r="C4236" s="18">
        <f>IFERROR(VLOOKUP(A4236,[1]Monitoramento_Base_somente_disp!$A:$J,5,FALSE),0)</f>
        <v>323772</v>
      </c>
      <c r="D4236" s="18">
        <f>IFERROR(VLOOKUP(A4236,[1]Monitoramento_Base_somente_disp!$A:$J,6,FALSE),0)</f>
        <v>0</v>
      </c>
      <c r="E4236" s="18">
        <f>IFERROR(VLOOKUP(A4236,[1]Monitoramento_Base_somente_disp!$A:$J,7,FALSE),0)</f>
        <v>0</v>
      </c>
      <c r="F4236" s="18">
        <f>IFERROR(VLOOKUP(A4236,[1]Monitoramento_Base_somente_disp!$A:$J,8,FALSE),0)</f>
        <v>0</v>
      </c>
      <c r="G4236" s="18">
        <f>IFERROR(VLOOKUP(A4236,[1]Monitoramento_Base_somente_disp!$A:$J,9,FALSE),0)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Não</v>
      </c>
      <c r="W4236" s="18" t="str">
        <f t="shared" si="400"/>
        <v>Não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>
        <f>IFERROR(VLOOKUP(A4237,[1]Monitoramento_Base_somente_disp!$A:$J,4,FALSE),0)</f>
        <v>3480</v>
      </c>
      <c r="C4237" s="18">
        <f>IFERROR(VLOOKUP(A4237,[1]Monitoramento_Base_somente_disp!$A:$J,5,FALSE),0)</f>
        <v>2945698</v>
      </c>
      <c r="D4237" s="18">
        <f>IFERROR(VLOOKUP(A4237,[1]Monitoramento_Base_somente_disp!$A:$J,6,FALSE),0)</f>
        <v>0</v>
      </c>
      <c r="E4237" s="18">
        <f>IFERROR(VLOOKUP(A4237,[1]Monitoramento_Base_somente_disp!$A:$J,7,FALSE),0)</f>
        <v>0</v>
      </c>
      <c r="F4237" s="18">
        <f>IFERROR(VLOOKUP(A4237,[1]Monitoramento_Base_somente_disp!$A:$J,8,FALSE),0)</f>
        <v>0</v>
      </c>
      <c r="G4237" s="18">
        <f>IFERROR(VLOOKUP(A4237,[1]Monitoramento_Base_somente_disp!$A:$J,9,FALSE),0)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Não</v>
      </c>
      <c r="W4237" s="18" t="str">
        <f t="shared" si="400"/>
        <v>Não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>
        <f>IFERROR(VLOOKUP(A4238,[1]Monitoramento_Base_somente_disp!$A:$J,4,FALSE),0)</f>
        <v>59363</v>
      </c>
      <c r="C4238" s="18">
        <f>IFERROR(VLOOKUP(A4238,[1]Monitoramento_Base_somente_disp!$A:$J,5,FALSE),0)</f>
        <v>8716436</v>
      </c>
      <c r="D4238" s="18">
        <f>IFERROR(VLOOKUP(A4238,[1]Monitoramento_Base_somente_disp!$A:$J,6,FALSE),0)</f>
        <v>0</v>
      </c>
      <c r="E4238" s="18">
        <f>IFERROR(VLOOKUP(A4238,[1]Monitoramento_Base_somente_disp!$A:$J,7,FALSE),0)</f>
        <v>0</v>
      </c>
      <c r="F4238" s="18">
        <f>IFERROR(VLOOKUP(A4238,[1]Monitoramento_Base_somente_disp!$A:$J,8,FALSE),0)</f>
        <v>0</v>
      </c>
      <c r="G4238" s="18">
        <f>IFERROR(VLOOKUP(A4238,[1]Monitoramento_Base_somente_disp!$A:$J,9,FALSE),0)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Não</v>
      </c>
      <c r="W4238" s="18" t="str">
        <f t="shared" si="400"/>
        <v>Não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>
        <f>IFERROR(VLOOKUP(A4239,[1]Monitoramento_Base_somente_disp!$A:$J,4,FALSE),0)</f>
        <v>5480</v>
      </c>
      <c r="C4239" s="18">
        <f>IFERROR(VLOOKUP(A4239,[1]Monitoramento_Base_somente_disp!$A:$J,5,FALSE),0)</f>
        <v>3751308</v>
      </c>
      <c r="D4239" s="18">
        <f>IFERROR(VLOOKUP(A4239,[1]Monitoramento_Base_somente_disp!$A:$J,6,FALSE),0)</f>
        <v>0</v>
      </c>
      <c r="E4239" s="18">
        <f>IFERROR(VLOOKUP(A4239,[1]Monitoramento_Base_somente_disp!$A:$J,7,FALSE),0)</f>
        <v>0</v>
      </c>
      <c r="F4239" s="18">
        <f>IFERROR(VLOOKUP(A4239,[1]Monitoramento_Base_somente_disp!$A:$J,8,FALSE),0)</f>
        <v>0</v>
      </c>
      <c r="G4239" s="18">
        <f>IFERROR(VLOOKUP(A4239,[1]Monitoramento_Base_somente_disp!$A:$J,9,FALSE),0)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Não</v>
      </c>
      <c r="W4239" s="18" t="str">
        <f t="shared" si="400"/>
        <v>Não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>
        <f>IFERROR(VLOOKUP(A4240,[1]Monitoramento_Base_somente_disp!$A:$J,4,FALSE),0)</f>
        <v>8488</v>
      </c>
      <c r="C4240" s="18">
        <f>IFERROR(VLOOKUP(A4240,[1]Monitoramento_Base_somente_disp!$A:$J,5,FALSE),0)</f>
        <v>856877</v>
      </c>
      <c r="D4240" s="18">
        <f>IFERROR(VLOOKUP(A4240,[1]Monitoramento_Base_somente_disp!$A:$J,6,FALSE),0)</f>
        <v>0</v>
      </c>
      <c r="E4240" s="18">
        <f>IFERROR(VLOOKUP(A4240,[1]Monitoramento_Base_somente_disp!$A:$J,7,FALSE),0)</f>
        <v>0</v>
      </c>
      <c r="F4240" s="18">
        <f>IFERROR(VLOOKUP(A4240,[1]Monitoramento_Base_somente_disp!$A:$J,8,FALSE),0)</f>
        <v>0</v>
      </c>
      <c r="G4240" s="18">
        <f>IFERROR(VLOOKUP(A4240,[1]Monitoramento_Base_somente_disp!$A:$J,9,FALSE),0)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Não</v>
      </c>
      <c r="W4240" s="18" t="str">
        <f t="shared" si="400"/>
        <v>Não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>
        <f>IFERROR(VLOOKUP(A4241,[1]Monitoramento_Base_somente_disp!$A:$J,4,FALSE),0)</f>
        <v>14982</v>
      </c>
      <c r="C4241" s="18">
        <f>IFERROR(VLOOKUP(A4241,[1]Monitoramento_Base_somente_disp!$A:$J,5,FALSE),0)</f>
        <v>775709</v>
      </c>
      <c r="D4241" s="18">
        <f>IFERROR(VLOOKUP(A4241,[1]Monitoramento_Base_somente_disp!$A:$J,6,FALSE),0)</f>
        <v>0</v>
      </c>
      <c r="E4241" s="18">
        <f>IFERROR(VLOOKUP(A4241,[1]Monitoramento_Base_somente_disp!$A:$J,7,FALSE),0)</f>
        <v>0</v>
      </c>
      <c r="F4241" s="18">
        <f>IFERROR(VLOOKUP(A4241,[1]Monitoramento_Base_somente_disp!$A:$J,8,FALSE),0)</f>
        <v>0</v>
      </c>
      <c r="G4241" s="18">
        <f>IFERROR(VLOOKUP(A4241,[1]Monitoramento_Base_somente_disp!$A:$J,9,FALSE),0)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Não</v>
      </c>
      <c r="W4241" s="18" t="str">
        <f t="shared" si="400"/>
        <v>Não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>
        <f>IFERROR(VLOOKUP(A4242,[1]Monitoramento_Base_somente_disp!$A:$J,4,FALSE),0)</f>
        <v>0</v>
      </c>
      <c r="C4242" s="18">
        <f>IFERROR(VLOOKUP(A4242,[1]Monitoramento_Base_somente_disp!$A:$J,5,FALSE),0)</f>
        <v>1909355</v>
      </c>
      <c r="D4242" s="18">
        <f>IFERROR(VLOOKUP(A4242,[1]Monitoramento_Base_somente_disp!$A:$J,6,FALSE),0)</f>
        <v>0</v>
      </c>
      <c r="E4242" s="18">
        <f>IFERROR(VLOOKUP(A4242,[1]Monitoramento_Base_somente_disp!$A:$J,7,FALSE),0)</f>
        <v>0</v>
      </c>
      <c r="F4242" s="18">
        <f>IFERROR(VLOOKUP(A4242,[1]Monitoramento_Base_somente_disp!$A:$J,8,FALSE),0)</f>
        <v>0</v>
      </c>
      <c r="G4242" s="18">
        <f>IFERROR(VLOOKUP(A4242,[1]Monitoramento_Base_somente_disp!$A:$J,9,FALSE),0)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Não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>
        <f>IFERROR(VLOOKUP(A4243,[1]Monitoramento_Base_somente_disp!$A:$J,4,FALSE),0)</f>
        <v>7314</v>
      </c>
      <c r="C4243" s="18">
        <f>IFERROR(VLOOKUP(A4243,[1]Monitoramento_Base_somente_disp!$A:$J,5,FALSE),0)</f>
        <v>2314532</v>
      </c>
      <c r="D4243" s="18">
        <f>IFERROR(VLOOKUP(A4243,[1]Monitoramento_Base_somente_disp!$A:$J,6,FALSE),0)</f>
        <v>0</v>
      </c>
      <c r="E4243" s="18">
        <f>IFERROR(VLOOKUP(A4243,[1]Monitoramento_Base_somente_disp!$A:$J,7,FALSE),0)</f>
        <v>0</v>
      </c>
      <c r="F4243" s="18">
        <f>IFERROR(VLOOKUP(A4243,[1]Monitoramento_Base_somente_disp!$A:$J,8,FALSE),0)</f>
        <v>0</v>
      </c>
      <c r="G4243" s="18">
        <f>IFERROR(VLOOKUP(A4243,[1]Monitoramento_Base_somente_disp!$A:$J,9,FALSE),0)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Não</v>
      </c>
      <c r="W4243" s="18" t="str">
        <f t="shared" si="400"/>
        <v>Não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>
        <f>IFERROR(VLOOKUP(A4244,[1]Monitoramento_Base_somente_disp!$A:$J,4,FALSE),0)</f>
        <v>660</v>
      </c>
      <c r="C4244" s="18">
        <f>IFERROR(VLOOKUP(A4244,[1]Monitoramento_Base_somente_disp!$A:$J,5,FALSE),0)</f>
        <v>6670578</v>
      </c>
      <c r="D4244" s="18">
        <f>IFERROR(VLOOKUP(A4244,[1]Monitoramento_Base_somente_disp!$A:$J,6,FALSE),0)</f>
        <v>0</v>
      </c>
      <c r="E4244" s="18">
        <f>IFERROR(VLOOKUP(A4244,[1]Monitoramento_Base_somente_disp!$A:$J,7,FALSE),0)</f>
        <v>0</v>
      </c>
      <c r="F4244" s="18">
        <f>IFERROR(VLOOKUP(A4244,[1]Monitoramento_Base_somente_disp!$A:$J,8,FALSE),0)</f>
        <v>0</v>
      </c>
      <c r="G4244" s="18">
        <f>IFERROR(VLOOKUP(A4244,[1]Monitoramento_Base_somente_disp!$A:$J,9,FALSE),0)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Não</v>
      </c>
      <c r="W4244" s="18" t="str">
        <f t="shared" si="400"/>
        <v>Não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>
        <f>IFERROR(VLOOKUP(A4245,[1]Monitoramento_Base_somente_disp!$A:$J,4,FALSE),0)</f>
        <v>11704</v>
      </c>
      <c r="C4245" s="18">
        <f>IFERROR(VLOOKUP(A4245,[1]Monitoramento_Base_somente_disp!$A:$J,5,FALSE),0)</f>
        <v>718549</v>
      </c>
      <c r="D4245" s="18">
        <f>IFERROR(VLOOKUP(A4245,[1]Monitoramento_Base_somente_disp!$A:$J,6,FALSE),0)</f>
        <v>0</v>
      </c>
      <c r="E4245" s="18">
        <f>IFERROR(VLOOKUP(A4245,[1]Monitoramento_Base_somente_disp!$A:$J,7,FALSE),0)</f>
        <v>0</v>
      </c>
      <c r="F4245" s="18">
        <f>IFERROR(VLOOKUP(A4245,[1]Monitoramento_Base_somente_disp!$A:$J,8,FALSE),0)</f>
        <v>0</v>
      </c>
      <c r="G4245" s="18">
        <f>IFERROR(VLOOKUP(A4245,[1]Monitoramento_Base_somente_disp!$A:$J,9,FALSE),0)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Não</v>
      </c>
      <c r="W4245" s="18" t="str">
        <f t="shared" si="400"/>
        <v>Não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>
        <f>IFERROR(VLOOKUP(A4246,[1]Monitoramento_Base_somente_disp!$A:$J,4,FALSE),0)</f>
        <v>4664</v>
      </c>
      <c r="C4246" s="18">
        <f>IFERROR(VLOOKUP(A4246,[1]Monitoramento_Base_somente_disp!$A:$J,5,FALSE),0)</f>
        <v>1976957</v>
      </c>
      <c r="D4246" s="18">
        <f>IFERROR(VLOOKUP(A4246,[1]Monitoramento_Base_somente_disp!$A:$J,6,FALSE),0)</f>
        <v>0</v>
      </c>
      <c r="E4246" s="18">
        <f>IFERROR(VLOOKUP(A4246,[1]Monitoramento_Base_somente_disp!$A:$J,7,FALSE),0)</f>
        <v>0</v>
      </c>
      <c r="F4246" s="18">
        <f>IFERROR(VLOOKUP(A4246,[1]Monitoramento_Base_somente_disp!$A:$J,8,FALSE),0)</f>
        <v>0</v>
      </c>
      <c r="G4246" s="18">
        <f>IFERROR(VLOOKUP(A4246,[1]Monitoramento_Base_somente_disp!$A:$J,9,FALSE),0)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Não</v>
      </c>
      <c r="W4246" s="18" t="str">
        <f t="shared" si="400"/>
        <v>Não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>
        <f>IFERROR(VLOOKUP(A4247,[1]Monitoramento_Base_somente_disp!$A:$J,4,FALSE),0)</f>
        <v>418</v>
      </c>
      <c r="C4247" s="18">
        <f>IFERROR(VLOOKUP(A4247,[1]Monitoramento_Base_somente_disp!$A:$J,5,FALSE),0)</f>
        <v>5747444</v>
      </c>
      <c r="D4247" s="18">
        <f>IFERROR(VLOOKUP(A4247,[1]Monitoramento_Base_somente_disp!$A:$J,6,FALSE),0)</f>
        <v>0</v>
      </c>
      <c r="E4247" s="18">
        <f>IFERROR(VLOOKUP(A4247,[1]Monitoramento_Base_somente_disp!$A:$J,7,FALSE),0)</f>
        <v>0</v>
      </c>
      <c r="F4247" s="18">
        <f>IFERROR(VLOOKUP(A4247,[1]Monitoramento_Base_somente_disp!$A:$J,8,FALSE),0)</f>
        <v>0</v>
      </c>
      <c r="G4247" s="18">
        <f>IFERROR(VLOOKUP(A4247,[1]Monitoramento_Base_somente_disp!$A:$J,9,FALSE),0)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Não</v>
      </c>
      <c r="W4247" s="18" t="str">
        <f t="shared" ref="W4247:W4290" si="406">IF(E4247+K4247+Q4247&gt;0,"Sim","Não")</f>
        <v>Não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>
        <f>IFERROR(VLOOKUP(A4248,[1]Monitoramento_Base_somente_disp!$A:$J,4,FALSE),0)</f>
        <v>51</v>
      </c>
      <c r="C4248" s="18">
        <f>IFERROR(VLOOKUP(A4248,[1]Monitoramento_Base_somente_disp!$A:$J,5,FALSE),0)</f>
        <v>505640</v>
      </c>
      <c r="D4248" s="18">
        <f>IFERROR(VLOOKUP(A4248,[1]Monitoramento_Base_somente_disp!$A:$J,6,FALSE),0)</f>
        <v>0</v>
      </c>
      <c r="E4248" s="18">
        <f>IFERROR(VLOOKUP(A4248,[1]Monitoramento_Base_somente_disp!$A:$J,7,FALSE),0)</f>
        <v>0</v>
      </c>
      <c r="F4248" s="18">
        <f>IFERROR(VLOOKUP(A4248,[1]Monitoramento_Base_somente_disp!$A:$J,8,FALSE),0)</f>
        <v>0</v>
      </c>
      <c r="G4248" s="18">
        <f>IFERROR(VLOOKUP(A4248,[1]Monitoramento_Base_somente_disp!$A:$J,9,FALSE),0)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Não</v>
      </c>
      <c r="W4248" s="18" t="str">
        <f t="shared" si="406"/>
        <v>Não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>
        <f>IFERROR(VLOOKUP(A4249,[1]Monitoramento_Base_somente_disp!$A:$J,4,FALSE),0)</f>
        <v>13102</v>
      </c>
      <c r="C4249" s="18">
        <f>IFERROR(VLOOKUP(A4249,[1]Monitoramento_Base_somente_disp!$A:$J,5,FALSE),0)</f>
        <v>5380645</v>
      </c>
      <c r="D4249" s="18">
        <f>IFERROR(VLOOKUP(A4249,[1]Monitoramento_Base_somente_disp!$A:$J,6,FALSE),0)</f>
        <v>0</v>
      </c>
      <c r="E4249" s="18">
        <f>IFERROR(VLOOKUP(A4249,[1]Monitoramento_Base_somente_disp!$A:$J,7,FALSE),0)</f>
        <v>0</v>
      </c>
      <c r="F4249" s="18">
        <f>IFERROR(VLOOKUP(A4249,[1]Monitoramento_Base_somente_disp!$A:$J,8,FALSE),0)</f>
        <v>0</v>
      </c>
      <c r="G4249" s="18">
        <f>IFERROR(VLOOKUP(A4249,[1]Monitoramento_Base_somente_disp!$A:$J,9,FALSE),0)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Não</v>
      </c>
      <c r="W4249" s="18" t="str">
        <f t="shared" si="406"/>
        <v>Não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>
        <f>IFERROR(VLOOKUP(A4250,[1]Monitoramento_Base_somente_disp!$A:$J,4,FALSE),0)</f>
        <v>0</v>
      </c>
      <c r="C4250" s="18">
        <f>IFERROR(VLOOKUP(A4250,[1]Monitoramento_Base_somente_disp!$A:$J,5,FALSE),0)</f>
        <v>9713256</v>
      </c>
      <c r="D4250" s="18">
        <f>IFERROR(VLOOKUP(A4250,[1]Monitoramento_Base_somente_disp!$A:$J,6,FALSE),0)</f>
        <v>0</v>
      </c>
      <c r="E4250" s="18">
        <f>IFERROR(VLOOKUP(A4250,[1]Monitoramento_Base_somente_disp!$A:$J,7,FALSE),0)</f>
        <v>0</v>
      </c>
      <c r="F4250" s="18">
        <f>IFERROR(VLOOKUP(A4250,[1]Monitoramento_Base_somente_disp!$A:$J,8,FALSE),0)</f>
        <v>0</v>
      </c>
      <c r="G4250" s="18">
        <f>IFERROR(VLOOKUP(A4250,[1]Monitoramento_Base_somente_disp!$A:$J,9,FALSE),0)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Não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>
        <f>IFERROR(VLOOKUP(A4251,[1]Monitoramento_Base_somente_disp!$A:$J,4,FALSE),0)</f>
        <v>4158</v>
      </c>
      <c r="C4251" s="18">
        <f>IFERROR(VLOOKUP(A4251,[1]Monitoramento_Base_somente_disp!$A:$J,5,FALSE),0)</f>
        <v>916188</v>
      </c>
      <c r="D4251" s="18">
        <f>IFERROR(VLOOKUP(A4251,[1]Monitoramento_Base_somente_disp!$A:$J,6,FALSE),0)</f>
        <v>0</v>
      </c>
      <c r="E4251" s="18">
        <f>IFERROR(VLOOKUP(A4251,[1]Monitoramento_Base_somente_disp!$A:$J,7,FALSE),0)</f>
        <v>0</v>
      </c>
      <c r="F4251" s="18">
        <f>IFERROR(VLOOKUP(A4251,[1]Monitoramento_Base_somente_disp!$A:$J,8,FALSE),0)</f>
        <v>0</v>
      </c>
      <c r="G4251" s="18">
        <f>IFERROR(VLOOKUP(A4251,[1]Monitoramento_Base_somente_disp!$A:$J,9,FALSE),0)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Não</v>
      </c>
      <c r="W4251" s="18" t="str">
        <f t="shared" si="406"/>
        <v>Não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>
        <f>IFERROR(VLOOKUP(A4252,[1]Monitoramento_Base_somente_disp!$A:$J,4,FALSE),0)</f>
        <v>0</v>
      </c>
      <c r="C4252" s="18">
        <f>IFERROR(VLOOKUP(A4252,[1]Monitoramento_Base_somente_disp!$A:$J,5,FALSE),0)</f>
        <v>559946</v>
      </c>
      <c r="D4252" s="18">
        <f>IFERROR(VLOOKUP(A4252,[1]Monitoramento_Base_somente_disp!$A:$J,6,FALSE),0)</f>
        <v>0</v>
      </c>
      <c r="E4252" s="18">
        <f>IFERROR(VLOOKUP(A4252,[1]Monitoramento_Base_somente_disp!$A:$J,7,FALSE),0)</f>
        <v>0</v>
      </c>
      <c r="F4252" s="18">
        <f>IFERROR(VLOOKUP(A4252,[1]Monitoramento_Base_somente_disp!$A:$J,8,FALSE),0)</f>
        <v>0</v>
      </c>
      <c r="G4252" s="18">
        <f>IFERROR(VLOOKUP(A4252,[1]Monitoramento_Base_somente_disp!$A:$J,9,FALSE),0)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Não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>
        <f>IFERROR(VLOOKUP(A4253,[1]Monitoramento_Base_somente_disp!$A:$J,4,FALSE),0)</f>
        <v>14565</v>
      </c>
      <c r="C4253" s="18">
        <f>IFERROR(VLOOKUP(A4253,[1]Monitoramento_Base_somente_disp!$A:$J,5,FALSE),0)</f>
        <v>4612341</v>
      </c>
      <c r="D4253" s="18">
        <f>IFERROR(VLOOKUP(A4253,[1]Monitoramento_Base_somente_disp!$A:$J,6,FALSE),0)</f>
        <v>0</v>
      </c>
      <c r="E4253" s="18">
        <f>IFERROR(VLOOKUP(A4253,[1]Monitoramento_Base_somente_disp!$A:$J,7,FALSE),0)</f>
        <v>0</v>
      </c>
      <c r="F4253" s="18">
        <f>IFERROR(VLOOKUP(A4253,[1]Monitoramento_Base_somente_disp!$A:$J,8,FALSE),0)</f>
        <v>0</v>
      </c>
      <c r="G4253" s="18">
        <f>IFERROR(VLOOKUP(A4253,[1]Monitoramento_Base_somente_disp!$A:$J,9,FALSE),0)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Não</v>
      </c>
      <c r="W4253" s="18" t="str">
        <f t="shared" si="406"/>
        <v>Não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>
        <f>IFERROR(VLOOKUP(A4254,[1]Monitoramento_Base_somente_disp!$A:$J,4,FALSE),0)</f>
        <v>17096</v>
      </c>
      <c r="C4254" s="18">
        <f>IFERROR(VLOOKUP(A4254,[1]Monitoramento_Base_somente_disp!$A:$J,5,FALSE),0)</f>
        <v>3246580</v>
      </c>
      <c r="D4254" s="18">
        <f>IFERROR(VLOOKUP(A4254,[1]Monitoramento_Base_somente_disp!$A:$J,6,FALSE),0)</f>
        <v>0</v>
      </c>
      <c r="E4254" s="18">
        <f>IFERROR(VLOOKUP(A4254,[1]Monitoramento_Base_somente_disp!$A:$J,7,FALSE),0)</f>
        <v>0</v>
      </c>
      <c r="F4254" s="18">
        <f>IFERROR(VLOOKUP(A4254,[1]Monitoramento_Base_somente_disp!$A:$J,8,FALSE),0)</f>
        <v>0</v>
      </c>
      <c r="G4254" s="18">
        <f>IFERROR(VLOOKUP(A4254,[1]Monitoramento_Base_somente_disp!$A:$J,9,FALSE),0)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Não</v>
      </c>
      <c r="W4254" s="18" t="str">
        <f t="shared" si="406"/>
        <v>Não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>
        <f>IFERROR(VLOOKUP(A4255,[1]Monitoramento_Base_somente_disp!$A:$J,4,FALSE),0)</f>
        <v>484</v>
      </c>
      <c r="C4255" s="18">
        <f>IFERROR(VLOOKUP(A4255,[1]Monitoramento_Base_somente_disp!$A:$J,5,FALSE),0)</f>
        <v>339767</v>
      </c>
      <c r="D4255" s="18">
        <f>IFERROR(VLOOKUP(A4255,[1]Monitoramento_Base_somente_disp!$A:$J,6,FALSE),0)</f>
        <v>0</v>
      </c>
      <c r="E4255" s="18">
        <f>IFERROR(VLOOKUP(A4255,[1]Monitoramento_Base_somente_disp!$A:$J,7,FALSE),0)</f>
        <v>0</v>
      </c>
      <c r="F4255" s="18">
        <f>IFERROR(VLOOKUP(A4255,[1]Monitoramento_Base_somente_disp!$A:$J,8,FALSE),0)</f>
        <v>0</v>
      </c>
      <c r="G4255" s="18">
        <f>IFERROR(VLOOKUP(A4255,[1]Monitoramento_Base_somente_disp!$A:$J,9,FALSE),0)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Não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>
        <f>IFERROR(VLOOKUP(A4256,[1]Monitoramento_Base_somente_disp!$A:$J,4,FALSE),0)</f>
        <v>0</v>
      </c>
      <c r="C4256" s="18">
        <f>IFERROR(VLOOKUP(A4256,[1]Monitoramento_Base_somente_disp!$A:$J,5,FALSE),0)</f>
        <v>2196859</v>
      </c>
      <c r="D4256" s="18">
        <f>IFERROR(VLOOKUP(A4256,[1]Monitoramento_Base_somente_disp!$A:$J,6,FALSE),0)</f>
        <v>0</v>
      </c>
      <c r="E4256" s="18">
        <f>IFERROR(VLOOKUP(A4256,[1]Monitoramento_Base_somente_disp!$A:$J,7,FALSE),0)</f>
        <v>0</v>
      </c>
      <c r="F4256" s="18">
        <f>IFERROR(VLOOKUP(A4256,[1]Monitoramento_Base_somente_disp!$A:$J,8,FALSE),0)</f>
        <v>0</v>
      </c>
      <c r="G4256" s="18">
        <f>IFERROR(VLOOKUP(A4256,[1]Monitoramento_Base_somente_disp!$A:$J,9,FALSE),0)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Não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>
        <f>IFERROR(VLOOKUP(A4257,[1]Monitoramento_Base_somente_disp!$A:$J,4,FALSE),0)</f>
        <v>705</v>
      </c>
      <c r="C4257" s="18">
        <f>IFERROR(VLOOKUP(A4257,[1]Monitoramento_Base_somente_disp!$A:$J,5,FALSE),0)</f>
        <v>203444</v>
      </c>
      <c r="D4257" s="18">
        <f>IFERROR(VLOOKUP(A4257,[1]Monitoramento_Base_somente_disp!$A:$J,6,FALSE),0)</f>
        <v>0</v>
      </c>
      <c r="E4257" s="18">
        <f>IFERROR(VLOOKUP(A4257,[1]Monitoramento_Base_somente_disp!$A:$J,7,FALSE),0)</f>
        <v>0</v>
      </c>
      <c r="F4257" s="18">
        <f>IFERROR(VLOOKUP(A4257,[1]Monitoramento_Base_somente_disp!$A:$J,8,FALSE),0)</f>
        <v>0</v>
      </c>
      <c r="G4257" s="18">
        <f>IFERROR(VLOOKUP(A4257,[1]Monitoramento_Base_somente_disp!$A:$J,9,FALSE),0)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Não</v>
      </c>
      <c r="W4257" s="18" t="str">
        <f t="shared" si="406"/>
        <v>Não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>
        <f>IFERROR(VLOOKUP(A4258,[1]Monitoramento_Base_somente_disp!$A:$J,4,FALSE),0)</f>
        <v>23804</v>
      </c>
      <c r="C4258" s="18">
        <f>IFERROR(VLOOKUP(A4258,[1]Monitoramento_Base_somente_disp!$A:$J,5,FALSE),0)</f>
        <v>2074262</v>
      </c>
      <c r="D4258" s="18">
        <f>IFERROR(VLOOKUP(A4258,[1]Monitoramento_Base_somente_disp!$A:$J,6,FALSE),0)</f>
        <v>0</v>
      </c>
      <c r="E4258" s="18">
        <f>IFERROR(VLOOKUP(A4258,[1]Monitoramento_Base_somente_disp!$A:$J,7,FALSE),0)</f>
        <v>0</v>
      </c>
      <c r="F4258" s="18">
        <f>IFERROR(VLOOKUP(A4258,[1]Monitoramento_Base_somente_disp!$A:$J,8,FALSE),0)</f>
        <v>0</v>
      </c>
      <c r="G4258" s="18">
        <f>IFERROR(VLOOKUP(A4258,[1]Monitoramento_Base_somente_disp!$A:$J,9,FALSE),0)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Não</v>
      </c>
      <c r="W4258" s="18" t="str">
        <f t="shared" si="406"/>
        <v>Não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>
        <f>IFERROR(VLOOKUP(A4259,[1]Monitoramento_Base_somente_disp!$A:$J,4,FALSE),0)</f>
        <v>1566</v>
      </c>
      <c r="C4259" s="18">
        <f>IFERROR(VLOOKUP(A4259,[1]Monitoramento_Base_somente_disp!$A:$J,5,FALSE),0)</f>
        <v>527572</v>
      </c>
      <c r="D4259" s="18">
        <f>IFERROR(VLOOKUP(A4259,[1]Monitoramento_Base_somente_disp!$A:$J,6,FALSE),0)</f>
        <v>0</v>
      </c>
      <c r="E4259" s="18">
        <f>IFERROR(VLOOKUP(A4259,[1]Monitoramento_Base_somente_disp!$A:$J,7,FALSE),0)</f>
        <v>0</v>
      </c>
      <c r="F4259" s="18">
        <f>IFERROR(VLOOKUP(A4259,[1]Monitoramento_Base_somente_disp!$A:$J,8,FALSE),0)</f>
        <v>0</v>
      </c>
      <c r="G4259" s="18">
        <f>IFERROR(VLOOKUP(A4259,[1]Monitoramento_Base_somente_disp!$A:$J,9,FALSE),0)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Não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>
        <f>IFERROR(VLOOKUP(A4260,[1]Monitoramento_Base_somente_disp!$A:$J,4,FALSE),0)</f>
        <v>320</v>
      </c>
      <c r="C4260" s="18">
        <f>IFERROR(VLOOKUP(A4260,[1]Monitoramento_Base_somente_disp!$A:$J,5,FALSE),0)</f>
        <v>4556148889</v>
      </c>
      <c r="D4260" s="18">
        <f>IFERROR(VLOOKUP(A4260,[1]Monitoramento_Base_somente_disp!$A:$J,6,FALSE),0)</f>
        <v>0</v>
      </c>
      <c r="E4260" s="18">
        <f>IFERROR(VLOOKUP(A4260,[1]Monitoramento_Base_somente_disp!$A:$J,7,FALSE),0)</f>
        <v>0</v>
      </c>
      <c r="F4260" s="18">
        <f>IFERROR(VLOOKUP(A4260,[1]Monitoramento_Base_somente_disp!$A:$J,8,FALSE),0)</f>
        <v>0</v>
      </c>
      <c r="G4260" s="18">
        <f>IFERROR(VLOOKUP(A4260,[1]Monitoramento_Base_somente_disp!$A:$J,9,FALSE),0)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Não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>
        <f>IFERROR(VLOOKUP(A4261,[1]Monitoramento_Base_somente_disp!$A:$J,4,FALSE),0)</f>
        <v>13443</v>
      </c>
      <c r="C4261" s="18">
        <f>IFERROR(VLOOKUP(A4261,[1]Monitoramento_Base_somente_disp!$A:$J,5,FALSE),0)</f>
        <v>2507696</v>
      </c>
      <c r="D4261" s="18">
        <f>IFERROR(VLOOKUP(A4261,[1]Monitoramento_Base_somente_disp!$A:$J,6,FALSE),0)</f>
        <v>0</v>
      </c>
      <c r="E4261" s="18">
        <f>IFERROR(VLOOKUP(A4261,[1]Monitoramento_Base_somente_disp!$A:$J,7,FALSE),0)</f>
        <v>0</v>
      </c>
      <c r="F4261" s="18">
        <f>IFERROR(VLOOKUP(A4261,[1]Monitoramento_Base_somente_disp!$A:$J,8,FALSE),0)</f>
        <v>0</v>
      </c>
      <c r="G4261" s="18">
        <f>IFERROR(VLOOKUP(A4261,[1]Monitoramento_Base_somente_disp!$A:$J,9,FALSE),0)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Não</v>
      </c>
      <c r="W4261" s="18" t="str">
        <f t="shared" si="406"/>
        <v>Não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>
        <f>IFERROR(VLOOKUP(A4262,[1]Monitoramento_Base_somente_disp!$A:$J,4,FALSE),0)</f>
        <v>4595</v>
      </c>
      <c r="C4262" s="18">
        <f>IFERROR(VLOOKUP(A4262,[1]Monitoramento_Base_somente_disp!$A:$J,5,FALSE),0)</f>
        <v>2569466</v>
      </c>
      <c r="D4262" s="18">
        <f>IFERROR(VLOOKUP(A4262,[1]Monitoramento_Base_somente_disp!$A:$J,6,FALSE),0)</f>
        <v>0</v>
      </c>
      <c r="E4262" s="18">
        <f>IFERROR(VLOOKUP(A4262,[1]Monitoramento_Base_somente_disp!$A:$J,7,FALSE),0)</f>
        <v>0</v>
      </c>
      <c r="F4262" s="18">
        <f>IFERROR(VLOOKUP(A4262,[1]Monitoramento_Base_somente_disp!$A:$J,8,FALSE),0)</f>
        <v>0</v>
      </c>
      <c r="G4262" s="18">
        <f>IFERROR(VLOOKUP(A4262,[1]Monitoramento_Base_somente_disp!$A:$J,9,FALSE),0)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Não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>
        <f>IFERROR(VLOOKUP(A4263,[1]Monitoramento_Base_somente_disp!$A:$J,4,FALSE),0)</f>
        <v>1139</v>
      </c>
      <c r="C4263" s="18">
        <f>IFERROR(VLOOKUP(A4263,[1]Monitoramento_Base_somente_disp!$A:$J,5,FALSE),0)</f>
        <v>953810</v>
      </c>
      <c r="D4263" s="18">
        <f>IFERROR(VLOOKUP(A4263,[1]Monitoramento_Base_somente_disp!$A:$J,6,FALSE),0)</f>
        <v>0</v>
      </c>
      <c r="E4263" s="18">
        <f>IFERROR(VLOOKUP(A4263,[1]Monitoramento_Base_somente_disp!$A:$J,7,FALSE),0)</f>
        <v>0</v>
      </c>
      <c r="F4263" s="18">
        <f>IFERROR(VLOOKUP(A4263,[1]Monitoramento_Base_somente_disp!$A:$J,8,FALSE),0)</f>
        <v>0</v>
      </c>
      <c r="G4263" s="18">
        <f>IFERROR(VLOOKUP(A4263,[1]Monitoramento_Base_somente_disp!$A:$J,9,FALSE),0)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Não</v>
      </c>
      <c r="W4263" s="18" t="str">
        <f t="shared" si="406"/>
        <v>Não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>
        <f>IFERROR(VLOOKUP(A4264,[1]Monitoramento_Base_somente_disp!$A:$J,4,FALSE),0)</f>
        <v>17959</v>
      </c>
      <c r="C4264" s="18">
        <f>IFERROR(VLOOKUP(A4264,[1]Monitoramento_Base_somente_disp!$A:$J,5,FALSE),0)</f>
        <v>1520345</v>
      </c>
      <c r="D4264" s="18">
        <f>IFERROR(VLOOKUP(A4264,[1]Monitoramento_Base_somente_disp!$A:$J,6,FALSE),0)</f>
        <v>0</v>
      </c>
      <c r="E4264" s="18">
        <f>IFERROR(VLOOKUP(A4264,[1]Monitoramento_Base_somente_disp!$A:$J,7,FALSE),0)</f>
        <v>0</v>
      </c>
      <c r="F4264" s="18">
        <f>IFERROR(VLOOKUP(A4264,[1]Monitoramento_Base_somente_disp!$A:$J,8,FALSE),0)</f>
        <v>0</v>
      </c>
      <c r="G4264" s="18">
        <f>IFERROR(VLOOKUP(A4264,[1]Monitoramento_Base_somente_disp!$A:$J,9,FALSE),0)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Não</v>
      </c>
      <c r="W4264" s="18" t="str">
        <f t="shared" si="406"/>
        <v>Não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>
        <f>IFERROR(VLOOKUP(A4265,[1]Monitoramento_Base_somente_disp!$A:$J,4,FALSE),0)</f>
        <v>30</v>
      </c>
      <c r="C4265" s="18">
        <f>IFERROR(VLOOKUP(A4265,[1]Monitoramento_Base_somente_disp!$A:$J,5,FALSE),0)</f>
        <v>8627243</v>
      </c>
      <c r="D4265" s="18">
        <f>IFERROR(VLOOKUP(A4265,[1]Monitoramento_Base_somente_disp!$A:$J,6,FALSE),0)</f>
        <v>0</v>
      </c>
      <c r="E4265" s="18">
        <f>IFERROR(VLOOKUP(A4265,[1]Monitoramento_Base_somente_disp!$A:$J,7,FALSE),0)</f>
        <v>0</v>
      </c>
      <c r="F4265" s="18">
        <f>IFERROR(VLOOKUP(A4265,[1]Monitoramento_Base_somente_disp!$A:$J,8,FALSE),0)</f>
        <v>0</v>
      </c>
      <c r="G4265" s="18">
        <f>IFERROR(VLOOKUP(A4265,[1]Monitoramento_Base_somente_disp!$A:$J,9,FALSE),0)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Não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>
        <f>IFERROR(VLOOKUP(A4266,[1]Monitoramento_Base_somente_disp!$A:$J,4,FALSE),0)</f>
        <v>0</v>
      </c>
      <c r="C4266" s="18">
        <f>IFERROR(VLOOKUP(A4266,[1]Monitoramento_Base_somente_disp!$A:$J,5,FALSE),0)</f>
        <v>149022</v>
      </c>
      <c r="D4266" s="18">
        <f>IFERROR(VLOOKUP(A4266,[1]Monitoramento_Base_somente_disp!$A:$J,6,FALSE),0)</f>
        <v>0</v>
      </c>
      <c r="E4266" s="18">
        <f>IFERROR(VLOOKUP(A4266,[1]Monitoramento_Base_somente_disp!$A:$J,7,FALSE),0)</f>
        <v>0</v>
      </c>
      <c r="F4266" s="18">
        <f>IFERROR(VLOOKUP(A4266,[1]Monitoramento_Base_somente_disp!$A:$J,8,FALSE),0)</f>
        <v>0</v>
      </c>
      <c r="G4266" s="18">
        <f>IFERROR(VLOOKUP(A4266,[1]Monitoramento_Base_somente_disp!$A:$J,9,FALSE),0)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Não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>
        <f>IFERROR(VLOOKUP(A4267,[1]Monitoramento_Base_somente_disp!$A:$J,4,FALSE),0)</f>
        <v>23169</v>
      </c>
      <c r="C4267" s="18">
        <f>IFERROR(VLOOKUP(A4267,[1]Monitoramento_Base_somente_disp!$A:$J,5,FALSE),0)</f>
        <v>3846307</v>
      </c>
      <c r="D4267" s="18">
        <f>IFERROR(VLOOKUP(A4267,[1]Monitoramento_Base_somente_disp!$A:$J,6,FALSE),0)</f>
        <v>0</v>
      </c>
      <c r="E4267" s="18">
        <f>IFERROR(VLOOKUP(A4267,[1]Monitoramento_Base_somente_disp!$A:$J,7,FALSE),0)</f>
        <v>0</v>
      </c>
      <c r="F4267" s="18">
        <f>IFERROR(VLOOKUP(A4267,[1]Monitoramento_Base_somente_disp!$A:$J,8,FALSE),0)</f>
        <v>0</v>
      </c>
      <c r="G4267" s="18">
        <f>IFERROR(VLOOKUP(A4267,[1]Monitoramento_Base_somente_disp!$A:$J,9,FALSE),0)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Não</v>
      </c>
      <c r="W4267" s="18" t="str">
        <f t="shared" si="406"/>
        <v>Não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>
        <f>IFERROR(VLOOKUP(A4268,[1]Monitoramento_Base_somente_disp!$A:$J,4,FALSE),0)</f>
        <v>0</v>
      </c>
      <c r="C4268" s="18">
        <f>IFERROR(VLOOKUP(A4268,[1]Monitoramento_Base_somente_disp!$A:$J,5,FALSE),0)</f>
        <v>3255942</v>
      </c>
      <c r="D4268" s="18">
        <f>IFERROR(VLOOKUP(A4268,[1]Monitoramento_Base_somente_disp!$A:$J,6,FALSE),0)</f>
        <v>0</v>
      </c>
      <c r="E4268" s="18">
        <f>IFERROR(VLOOKUP(A4268,[1]Monitoramento_Base_somente_disp!$A:$J,7,FALSE),0)</f>
        <v>0</v>
      </c>
      <c r="F4268" s="18">
        <f>IFERROR(VLOOKUP(A4268,[1]Monitoramento_Base_somente_disp!$A:$J,8,FALSE),0)</f>
        <v>0</v>
      </c>
      <c r="G4268" s="18">
        <f>IFERROR(VLOOKUP(A4268,[1]Monitoramento_Base_somente_disp!$A:$J,9,FALSE),0)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Não</v>
      </c>
      <c r="U4268" s="18" t="str">
        <f t="shared" si="404"/>
        <v>Sim</v>
      </c>
      <c r="V4268" s="18" t="str">
        <f t="shared" si="405"/>
        <v>Não</v>
      </c>
      <c r="W4268" s="18" t="str">
        <f t="shared" si="406"/>
        <v>Não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>
        <f>IFERROR(VLOOKUP(A4269,[1]Monitoramento_Base_somente_disp!$A:$J,4,FALSE),0)</f>
        <v>17217</v>
      </c>
      <c r="C4269" s="18">
        <f>IFERROR(VLOOKUP(A4269,[1]Monitoramento_Base_somente_disp!$A:$J,5,FALSE),0)</f>
        <v>1516382</v>
      </c>
      <c r="D4269" s="18">
        <f>IFERROR(VLOOKUP(A4269,[1]Monitoramento_Base_somente_disp!$A:$J,6,FALSE),0)</f>
        <v>0</v>
      </c>
      <c r="E4269" s="18">
        <f>IFERROR(VLOOKUP(A4269,[1]Monitoramento_Base_somente_disp!$A:$J,7,FALSE),0)</f>
        <v>0</v>
      </c>
      <c r="F4269" s="18">
        <f>IFERROR(VLOOKUP(A4269,[1]Monitoramento_Base_somente_disp!$A:$J,8,FALSE),0)</f>
        <v>0</v>
      </c>
      <c r="G4269" s="18">
        <f>IFERROR(VLOOKUP(A4269,[1]Monitoramento_Base_somente_disp!$A:$J,9,FALSE),0)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Não</v>
      </c>
      <c r="W4269" s="18" t="str">
        <f t="shared" si="406"/>
        <v>Não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>
        <f>IFERROR(VLOOKUP(A4270,[1]Monitoramento_Base_somente_disp!$A:$J,4,FALSE),0)</f>
        <v>9406</v>
      </c>
      <c r="C4270" s="18">
        <f>IFERROR(VLOOKUP(A4270,[1]Monitoramento_Base_somente_disp!$A:$J,5,FALSE),0)</f>
        <v>180087112</v>
      </c>
      <c r="D4270" s="18">
        <f>IFERROR(VLOOKUP(A4270,[1]Monitoramento_Base_somente_disp!$A:$J,6,FALSE),0)</f>
        <v>0</v>
      </c>
      <c r="E4270" s="18">
        <f>IFERROR(VLOOKUP(A4270,[1]Monitoramento_Base_somente_disp!$A:$J,7,FALSE),0)</f>
        <v>0</v>
      </c>
      <c r="F4270" s="18">
        <f>IFERROR(VLOOKUP(A4270,[1]Monitoramento_Base_somente_disp!$A:$J,8,FALSE),0)</f>
        <v>0</v>
      </c>
      <c r="G4270" s="18">
        <f>IFERROR(VLOOKUP(A4270,[1]Monitoramento_Base_somente_disp!$A:$J,9,FALSE),0)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Não</v>
      </c>
      <c r="W4270" s="18" t="str">
        <f t="shared" si="406"/>
        <v>Não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>
        <f>IFERROR(VLOOKUP(A4271,[1]Monitoramento_Base_somente_disp!$A:$J,4,FALSE),0)</f>
        <v>15420</v>
      </c>
      <c r="C4271" s="18">
        <f>IFERROR(VLOOKUP(A4271,[1]Monitoramento_Base_somente_disp!$A:$J,5,FALSE),0)</f>
        <v>1029347</v>
      </c>
      <c r="D4271" s="18">
        <f>IFERROR(VLOOKUP(A4271,[1]Monitoramento_Base_somente_disp!$A:$J,6,FALSE),0)</f>
        <v>0</v>
      </c>
      <c r="E4271" s="18">
        <f>IFERROR(VLOOKUP(A4271,[1]Monitoramento_Base_somente_disp!$A:$J,7,FALSE),0)</f>
        <v>0</v>
      </c>
      <c r="F4271" s="18">
        <f>IFERROR(VLOOKUP(A4271,[1]Monitoramento_Base_somente_disp!$A:$J,8,FALSE),0)</f>
        <v>0</v>
      </c>
      <c r="G4271" s="18">
        <f>IFERROR(VLOOKUP(A4271,[1]Monitoramento_Base_somente_disp!$A:$J,9,FALSE),0)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Não</v>
      </c>
      <c r="W4271" s="18" t="str">
        <f t="shared" si="406"/>
        <v>Não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>
        <f>IFERROR(VLOOKUP(A4272,[1]Monitoramento_Base_somente_disp!$A:$J,4,FALSE),0)</f>
        <v>5840</v>
      </c>
      <c r="C4272" s="18">
        <f>IFERROR(VLOOKUP(A4272,[1]Monitoramento_Base_somente_disp!$A:$J,5,FALSE),0)</f>
        <v>2323885</v>
      </c>
      <c r="D4272" s="18">
        <f>IFERROR(VLOOKUP(A4272,[1]Monitoramento_Base_somente_disp!$A:$J,6,FALSE),0)</f>
        <v>0</v>
      </c>
      <c r="E4272" s="18">
        <f>IFERROR(VLOOKUP(A4272,[1]Monitoramento_Base_somente_disp!$A:$J,7,FALSE),0)</f>
        <v>0</v>
      </c>
      <c r="F4272" s="18">
        <f>IFERROR(VLOOKUP(A4272,[1]Monitoramento_Base_somente_disp!$A:$J,8,FALSE),0)</f>
        <v>0</v>
      </c>
      <c r="G4272" s="18">
        <f>IFERROR(VLOOKUP(A4272,[1]Monitoramento_Base_somente_disp!$A:$J,9,FALSE),0)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Não</v>
      </c>
      <c r="W4272" s="18" t="str">
        <f t="shared" si="406"/>
        <v>Não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>
        <f>IFERROR(VLOOKUP(A4273,[1]Monitoramento_Base_somente_disp!$A:$J,4,FALSE),0)</f>
        <v>17524</v>
      </c>
      <c r="C4273" s="18">
        <f>IFERROR(VLOOKUP(A4273,[1]Monitoramento_Base_somente_disp!$A:$J,5,FALSE),0)</f>
        <v>4672342</v>
      </c>
      <c r="D4273" s="18">
        <f>IFERROR(VLOOKUP(A4273,[1]Monitoramento_Base_somente_disp!$A:$J,6,FALSE),0)</f>
        <v>0</v>
      </c>
      <c r="E4273" s="18">
        <f>IFERROR(VLOOKUP(A4273,[1]Monitoramento_Base_somente_disp!$A:$J,7,FALSE),0)</f>
        <v>0</v>
      </c>
      <c r="F4273" s="18">
        <f>IFERROR(VLOOKUP(A4273,[1]Monitoramento_Base_somente_disp!$A:$J,8,FALSE),0)</f>
        <v>0</v>
      </c>
      <c r="G4273" s="18">
        <f>IFERROR(VLOOKUP(A4273,[1]Monitoramento_Base_somente_disp!$A:$J,9,FALSE),0)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Não</v>
      </c>
      <c r="W4273" s="18" t="str">
        <f t="shared" si="406"/>
        <v>Não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>
        <f>IFERROR(VLOOKUP(A4274,[1]Monitoramento_Base_somente_disp!$A:$J,4,FALSE),0)</f>
        <v>5122</v>
      </c>
      <c r="C4274" s="18">
        <f>IFERROR(VLOOKUP(A4274,[1]Monitoramento_Base_somente_disp!$A:$J,5,FALSE),0)</f>
        <v>503812</v>
      </c>
      <c r="D4274" s="18">
        <f>IFERROR(VLOOKUP(A4274,[1]Monitoramento_Base_somente_disp!$A:$J,6,FALSE),0)</f>
        <v>0</v>
      </c>
      <c r="E4274" s="18">
        <f>IFERROR(VLOOKUP(A4274,[1]Monitoramento_Base_somente_disp!$A:$J,7,FALSE),0)</f>
        <v>0</v>
      </c>
      <c r="F4274" s="18">
        <f>IFERROR(VLOOKUP(A4274,[1]Monitoramento_Base_somente_disp!$A:$J,8,FALSE),0)</f>
        <v>0</v>
      </c>
      <c r="G4274" s="18">
        <f>IFERROR(VLOOKUP(A4274,[1]Monitoramento_Base_somente_disp!$A:$J,9,FALSE),0)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Não</v>
      </c>
      <c r="W4274" s="18" t="str">
        <f t="shared" si="406"/>
        <v>Não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>
        <f>IFERROR(VLOOKUP(A4275,[1]Monitoramento_Base_somente_disp!$A:$J,4,FALSE),0)</f>
        <v>15567</v>
      </c>
      <c r="C4275" s="18">
        <f>IFERROR(VLOOKUP(A4275,[1]Monitoramento_Base_somente_disp!$A:$J,5,FALSE),0)</f>
        <v>3367372</v>
      </c>
      <c r="D4275" s="18">
        <f>IFERROR(VLOOKUP(A4275,[1]Monitoramento_Base_somente_disp!$A:$J,6,FALSE),0)</f>
        <v>0</v>
      </c>
      <c r="E4275" s="18">
        <f>IFERROR(VLOOKUP(A4275,[1]Monitoramento_Base_somente_disp!$A:$J,7,FALSE),0)</f>
        <v>0</v>
      </c>
      <c r="F4275" s="18">
        <f>IFERROR(VLOOKUP(A4275,[1]Monitoramento_Base_somente_disp!$A:$J,8,FALSE),0)</f>
        <v>0</v>
      </c>
      <c r="G4275" s="18">
        <f>IFERROR(VLOOKUP(A4275,[1]Monitoramento_Base_somente_disp!$A:$J,9,FALSE),0)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Não</v>
      </c>
      <c r="W4275" s="18" t="str">
        <f t="shared" si="406"/>
        <v>Não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>
        <f>IFERROR(VLOOKUP(A4276,[1]Monitoramento_Base_somente_disp!$A:$J,4,FALSE),0)</f>
        <v>813</v>
      </c>
      <c r="C4276" s="18">
        <f>IFERROR(VLOOKUP(A4276,[1]Monitoramento_Base_somente_disp!$A:$J,5,FALSE),0)</f>
        <v>2465421</v>
      </c>
      <c r="D4276" s="18">
        <f>IFERROR(VLOOKUP(A4276,[1]Monitoramento_Base_somente_disp!$A:$J,6,FALSE),0)</f>
        <v>0</v>
      </c>
      <c r="E4276" s="18">
        <f>IFERROR(VLOOKUP(A4276,[1]Monitoramento_Base_somente_disp!$A:$J,7,FALSE),0)</f>
        <v>0</v>
      </c>
      <c r="F4276" s="18">
        <f>IFERROR(VLOOKUP(A4276,[1]Monitoramento_Base_somente_disp!$A:$J,8,FALSE),0)</f>
        <v>0</v>
      </c>
      <c r="G4276" s="18">
        <f>IFERROR(VLOOKUP(A4276,[1]Monitoramento_Base_somente_disp!$A:$J,9,FALSE),0)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Não</v>
      </c>
      <c r="W4276" s="18" t="str">
        <f t="shared" si="406"/>
        <v>Não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>
        <f>IFERROR(VLOOKUP(A4277,[1]Monitoramento_Base_somente_disp!$A:$J,4,FALSE),0)</f>
        <v>121</v>
      </c>
      <c r="C4277" s="18">
        <f>IFERROR(VLOOKUP(A4277,[1]Monitoramento_Base_somente_disp!$A:$J,5,FALSE),0)</f>
        <v>565328</v>
      </c>
      <c r="D4277" s="18">
        <f>IFERROR(VLOOKUP(A4277,[1]Monitoramento_Base_somente_disp!$A:$J,6,FALSE),0)</f>
        <v>0</v>
      </c>
      <c r="E4277" s="18">
        <f>IFERROR(VLOOKUP(A4277,[1]Monitoramento_Base_somente_disp!$A:$J,7,FALSE),0)</f>
        <v>0</v>
      </c>
      <c r="F4277" s="18">
        <f>IFERROR(VLOOKUP(A4277,[1]Monitoramento_Base_somente_disp!$A:$J,8,FALSE),0)</f>
        <v>0</v>
      </c>
      <c r="G4277" s="18">
        <f>IFERROR(VLOOKUP(A4277,[1]Monitoramento_Base_somente_disp!$A:$J,9,FALSE),0)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Não</v>
      </c>
      <c r="W4277" s="18" t="str">
        <f t="shared" si="406"/>
        <v>Não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>
        <f>IFERROR(VLOOKUP(A4278,[1]Monitoramento_Base_somente_disp!$A:$J,4,FALSE),0)</f>
        <v>9136</v>
      </c>
      <c r="C4278" s="18">
        <f>IFERROR(VLOOKUP(A4278,[1]Monitoramento_Base_somente_disp!$A:$J,5,FALSE),0)</f>
        <v>2640599</v>
      </c>
      <c r="D4278" s="18">
        <f>IFERROR(VLOOKUP(A4278,[1]Monitoramento_Base_somente_disp!$A:$J,6,FALSE),0)</f>
        <v>0</v>
      </c>
      <c r="E4278" s="18">
        <f>IFERROR(VLOOKUP(A4278,[1]Monitoramento_Base_somente_disp!$A:$J,7,FALSE),0)</f>
        <v>0</v>
      </c>
      <c r="F4278" s="18">
        <f>IFERROR(VLOOKUP(A4278,[1]Monitoramento_Base_somente_disp!$A:$J,8,FALSE),0)</f>
        <v>0</v>
      </c>
      <c r="G4278" s="18">
        <f>IFERROR(VLOOKUP(A4278,[1]Monitoramento_Base_somente_disp!$A:$J,9,FALSE),0)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Sim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Não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>
        <f>IFERROR(VLOOKUP(A4279,[1]Monitoramento_Base_somente_disp!$A:$J,4,FALSE),0)</f>
        <v>34839</v>
      </c>
      <c r="C4279" s="18">
        <f>IFERROR(VLOOKUP(A4279,[1]Monitoramento_Base_somente_disp!$A:$J,5,FALSE),0)</f>
        <v>2757702</v>
      </c>
      <c r="D4279" s="18">
        <f>IFERROR(VLOOKUP(A4279,[1]Monitoramento_Base_somente_disp!$A:$J,6,FALSE),0)</f>
        <v>0</v>
      </c>
      <c r="E4279" s="18">
        <f>IFERROR(VLOOKUP(A4279,[1]Monitoramento_Base_somente_disp!$A:$J,7,FALSE),0)</f>
        <v>0</v>
      </c>
      <c r="F4279" s="18">
        <f>IFERROR(VLOOKUP(A4279,[1]Monitoramento_Base_somente_disp!$A:$J,8,FALSE),0)</f>
        <v>0</v>
      </c>
      <c r="G4279" s="18">
        <f>IFERROR(VLOOKUP(A4279,[1]Monitoramento_Base_somente_disp!$A:$J,9,FALSE),0)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Não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>
        <f>IFERROR(VLOOKUP(A4280,[1]Monitoramento_Base_somente_disp!$A:$J,4,FALSE),0)</f>
        <v>9899</v>
      </c>
      <c r="C4280" s="18">
        <f>IFERROR(VLOOKUP(A4280,[1]Monitoramento_Base_somente_disp!$A:$J,5,FALSE),0)</f>
        <v>8817620</v>
      </c>
      <c r="D4280" s="18">
        <f>IFERROR(VLOOKUP(A4280,[1]Monitoramento_Base_somente_disp!$A:$J,6,FALSE),0)</f>
        <v>0</v>
      </c>
      <c r="E4280" s="18">
        <f>IFERROR(VLOOKUP(A4280,[1]Monitoramento_Base_somente_disp!$A:$J,7,FALSE),0)</f>
        <v>0</v>
      </c>
      <c r="F4280" s="18">
        <f>IFERROR(VLOOKUP(A4280,[1]Monitoramento_Base_somente_disp!$A:$J,8,FALSE),0)</f>
        <v>0</v>
      </c>
      <c r="G4280" s="18">
        <f>IFERROR(VLOOKUP(A4280,[1]Monitoramento_Base_somente_disp!$A:$J,9,FALSE),0)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Não</v>
      </c>
      <c r="W4280" s="18" t="str">
        <f t="shared" si="406"/>
        <v>Não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>
        <f>IFERROR(VLOOKUP(A4281,[1]Monitoramento_Base_somente_disp!$A:$J,4,FALSE),0)</f>
        <v>698</v>
      </c>
      <c r="C4281" s="18">
        <f>IFERROR(VLOOKUP(A4281,[1]Monitoramento_Base_somente_disp!$A:$J,5,FALSE),0)</f>
        <v>2178576</v>
      </c>
      <c r="D4281" s="18">
        <f>IFERROR(VLOOKUP(A4281,[1]Monitoramento_Base_somente_disp!$A:$J,6,FALSE),0)</f>
        <v>0</v>
      </c>
      <c r="E4281" s="18">
        <f>IFERROR(VLOOKUP(A4281,[1]Monitoramento_Base_somente_disp!$A:$J,7,FALSE),0)</f>
        <v>0</v>
      </c>
      <c r="F4281" s="18">
        <f>IFERROR(VLOOKUP(A4281,[1]Monitoramento_Base_somente_disp!$A:$J,8,FALSE),0)</f>
        <v>0</v>
      </c>
      <c r="G4281" s="18">
        <f>IFERROR(VLOOKUP(A4281,[1]Monitoramento_Base_somente_disp!$A:$J,9,FALSE),0)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Não</v>
      </c>
      <c r="W4281" s="18" t="str">
        <f t="shared" si="406"/>
        <v>Não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>
        <f>IFERROR(VLOOKUP(A4282,[1]Monitoramento_Base_somente_disp!$A:$J,4,FALSE),0)</f>
        <v>2216</v>
      </c>
      <c r="C4282" s="18">
        <f>IFERROR(VLOOKUP(A4282,[1]Monitoramento_Base_somente_disp!$A:$J,5,FALSE),0)</f>
        <v>2267659</v>
      </c>
      <c r="D4282" s="18">
        <f>IFERROR(VLOOKUP(A4282,[1]Monitoramento_Base_somente_disp!$A:$J,6,FALSE),0)</f>
        <v>0</v>
      </c>
      <c r="E4282" s="18">
        <f>IFERROR(VLOOKUP(A4282,[1]Monitoramento_Base_somente_disp!$A:$J,7,FALSE),0)</f>
        <v>0</v>
      </c>
      <c r="F4282" s="18">
        <f>IFERROR(VLOOKUP(A4282,[1]Monitoramento_Base_somente_disp!$A:$J,8,FALSE),0)</f>
        <v>0</v>
      </c>
      <c r="G4282" s="18">
        <f>IFERROR(VLOOKUP(A4282,[1]Monitoramento_Base_somente_disp!$A:$J,9,FALSE),0)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Não</v>
      </c>
      <c r="W4282" s="18" t="str">
        <f t="shared" si="406"/>
        <v>Não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>
        <f>IFERROR(VLOOKUP(A4283,[1]Monitoramento_Base_somente_disp!$A:$J,4,FALSE),0)</f>
        <v>7555</v>
      </c>
      <c r="C4283" s="18">
        <f>IFERROR(VLOOKUP(A4283,[1]Monitoramento_Base_somente_disp!$A:$J,5,FALSE),0)</f>
        <v>1980947</v>
      </c>
      <c r="D4283" s="18">
        <f>IFERROR(VLOOKUP(A4283,[1]Monitoramento_Base_somente_disp!$A:$J,6,FALSE),0)</f>
        <v>0</v>
      </c>
      <c r="E4283" s="18">
        <f>IFERROR(VLOOKUP(A4283,[1]Monitoramento_Base_somente_disp!$A:$J,7,FALSE),0)</f>
        <v>0</v>
      </c>
      <c r="F4283" s="18">
        <f>IFERROR(VLOOKUP(A4283,[1]Monitoramento_Base_somente_disp!$A:$J,8,FALSE),0)</f>
        <v>0</v>
      </c>
      <c r="G4283" s="18">
        <f>IFERROR(VLOOKUP(A4283,[1]Monitoramento_Base_somente_disp!$A:$J,9,FALSE),0)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Não</v>
      </c>
      <c r="W4283" s="18" t="str">
        <f t="shared" si="406"/>
        <v>Não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>
        <f>IFERROR(VLOOKUP(A4284,[1]Monitoramento_Base_somente_disp!$A:$J,4,FALSE),0)</f>
        <v>15733</v>
      </c>
      <c r="C4284" s="18">
        <f>IFERROR(VLOOKUP(A4284,[1]Monitoramento_Base_somente_disp!$A:$J,5,FALSE),0)</f>
        <v>1968264</v>
      </c>
      <c r="D4284" s="18">
        <f>IFERROR(VLOOKUP(A4284,[1]Monitoramento_Base_somente_disp!$A:$J,6,FALSE),0)</f>
        <v>0</v>
      </c>
      <c r="E4284" s="18">
        <f>IFERROR(VLOOKUP(A4284,[1]Monitoramento_Base_somente_disp!$A:$J,7,FALSE),0)</f>
        <v>0</v>
      </c>
      <c r="F4284" s="18">
        <f>IFERROR(VLOOKUP(A4284,[1]Monitoramento_Base_somente_disp!$A:$J,8,FALSE),0)</f>
        <v>0</v>
      </c>
      <c r="G4284" s="18">
        <f>IFERROR(VLOOKUP(A4284,[1]Monitoramento_Base_somente_disp!$A:$J,9,FALSE),0)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Não</v>
      </c>
      <c r="W4284" s="18" t="str">
        <f t="shared" si="406"/>
        <v>Não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>
        <f>IFERROR(VLOOKUP(A4285,[1]Monitoramento_Base_somente_disp!$A:$J,4,FALSE),0)</f>
        <v>5350</v>
      </c>
      <c r="C4285" s="18">
        <f>IFERROR(VLOOKUP(A4285,[1]Monitoramento_Base_somente_disp!$A:$J,5,FALSE),0)</f>
        <v>2915142</v>
      </c>
      <c r="D4285" s="18">
        <f>IFERROR(VLOOKUP(A4285,[1]Monitoramento_Base_somente_disp!$A:$J,6,FALSE),0)</f>
        <v>0</v>
      </c>
      <c r="E4285" s="18">
        <f>IFERROR(VLOOKUP(A4285,[1]Monitoramento_Base_somente_disp!$A:$J,7,FALSE),0)</f>
        <v>0</v>
      </c>
      <c r="F4285" s="18">
        <f>IFERROR(VLOOKUP(A4285,[1]Monitoramento_Base_somente_disp!$A:$J,8,FALSE),0)</f>
        <v>0</v>
      </c>
      <c r="G4285" s="18">
        <f>IFERROR(VLOOKUP(A4285,[1]Monitoramento_Base_somente_disp!$A:$J,9,FALSE),0)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Não</v>
      </c>
      <c r="W4285" s="18" t="str">
        <f t="shared" si="406"/>
        <v>Não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>
        <f>IFERROR(VLOOKUP(A4286,[1]Monitoramento_Base_somente_disp!$A:$J,4,FALSE),0)</f>
        <v>46315</v>
      </c>
      <c r="C4286" s="18">
        <f>IFERROR(VLOOKUP(A4286,[1]Monitoramento_Base_somente_disp!$A:$J,5,FALSE),0)</f>
        <v>12591336</v>
      </c>
      <c r="D4286" s="18">
        <f>IFERROR(VLOOKUP(A4286,[1]Monitoramento_Base_somente_disp!$A:$J,6,FALSE),0)</f>
        <v>0</v>
      </c>
      <c r="E4286" s="18">
        <f>IFERROR(VLOOKUP(A4286,[1]Monitoramento_Base_somente_disp!$A:$J,7,FALSE),0)</f>
        <v>0</v>
      </c>
      <c r="F4286" s="18">
        <f>IFERROR(VLOOKUP(A4286,[1]Monitoramento_Base_somente_disp!$A:$J,8,FALSE),0)</f>
        <v>0</v>
      </c>
      <c r="G4286" s="18">
        <f>IFERROR(VLOOKUP(A4286,[1]Monitoramento_Base_somente_disp!$A:$J,9,FALSE),0)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Não</v>
      </c>
      <c r="W4286" s="18" t="str">
        <f t="shared" si="406"/>
        <v>Não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>
        <f>IFERROR(VLOOKUP(A4287,[1]Monitoramento_Base_somente_disp!$A:$J,4,FALSE),0)</f>
        <v>14465</v>
      </c>
      <c r="C4287" s="18">
        <f>IFERROR(VLOOKUP(A4287,[1]Monitoramento_Base_somente_disp!$A:$J,5,FALSE),0)</f>
        <v>4282456</v>
      </c>
      <c r="D4287" s="18">
        <f>IFERROR(VLOOKUP(A4287,[1]Monitoramento_Base_somente_disp!$A:$J,6,FALSE),0)</f>
        <v>0</v>
      </c>
      <c r="E4287" s="18">
        <f>IFERROR(VLOOKUP(A4287,[1]Monitoramento_Base_somente_disp!$A:$J,7,FALSE),0)</f>
        <v>0</v>
      </c>
      <c r="F4287" s="18">
        <f>IFERROR(VLOOKUP(A4287,[1]Monitoramento_Base_somente_disp!$A:$J,8,FALSE),0)</f>
        <v>0</v>
      </c>
      <c r="G4287" s="18">
        <f>IFERROR(VLOOKUP(A4287,[1]Monitoramento_Base_somente_disp!$A:$J,9,FALSE),0)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Não</v>
      </c>
      <c r="W4287" s="18" t="str">
        <f t="shared" si="406"/>
        <v>Não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>
        <f>IFERROR(VLOOKUP(A4288,[1]Monitoramento_Base_somente_disp!$A:$J,4,FALSE),0)</f>
        <v>21567</v>
      </c>
      <c r="C4288" s="18">
        <f>IFERROR(VLOOKUP(A4288,[1]Monitoramento_Base_somente_disp!$A:$J,5,FALSE),0)</f>
        <v>1554695</v>
      </c>
      <c r="D4288" s="18">
        <f>IFERROR(VLOOKUP(A4288,[1]Monitoramento_Base_somente_disp!$A:$J,6,FALSE),0)</f>
        <v>0</v>
      </c>
      <c r="E4288" s="18">
        <f>IFERROR(VLOOKUP(A4288,[1]Monitoramento_Base_somente_disp!$A:$J,7,FALSE),0)</f>
        <v>0</v>
      </c>
      <c r="F4288" s="18">
        <f>IFERROR(VLOOKUP(A4288,[1]Monitoramento_Base_somente_disp!$A:$J,8,FALSE),0)</f>
        <v>0</v>
      </c>
      <c r="G4288" s="18">
        <f>IFERROR(VLOOKUP(A4288,[1]Monitoramento_Base_somente_disp!$A:$J,9,FALSE),0)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Não</v>
      </c>
      <c r="W4288" s="18" t="str">
        <f t="shared" si="406"/>
        <v>Não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>
        <f>IFERROR(VLOOKUP(A4289,[1]Monitoramento_Base_somente_disp!$A:$J,4,FALSE),0)</f>
        <v>1014</v>
      </c>
      <c r="C4289" s="18">
        <f>IFERROR(VLOOKUP(A4289,[1]Monitoramento_Base_somente_disp!$A:$J,5,FALSE),0)</f>
        <v>284813</v>
      </c>
      <c r="D4289" s="18">
        <f>IFERROR(VLOOKUP(A4289,[1]Monitoramento_Base_somente_disp!$A:$J,6,FALSE),0)</f>
        <v>0</v>
      </c>
      <c r="E4289" s="18">
        <f>IFERROR(VLOOKUP(A4289,[1]Monitoramento_Base_somente_disp!$A:$J,7,FALSE),0)</f>
        <v>0</v>
      </c>
      <c r="F4289" s="18">
        <f>IFERROR(VLOOKUP(A4289,[1]Monitoramento_Base_somente_disp!$A:$J,8,FALSE),0)</f>
        <v>0</v>
      </c>
      <c r="G4289" s="18">
        <f>IFERROR(VLOOKUP(A4289,[1]Monitoramento_Base_somente_disp!$A:$J,9,FALSE),0)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Não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>
        <f>IFERROR(VLOOKUP(A4290,[1]Monitoramento_Base_somente_disp!$A:$J,4,FALSE),0)</f>
        <v>40901</v>
      </c>
      <c r="C4290" s="18">
        <f>IFERROR(VLOOKUP(A4290,[1]Monitoramento_Base_somente_disp!$A:$J,5,FALSE),0)</f>
        <v>4994489</v>
      </c>
      <c r="D4290" s="18">
        <f>IFERROR(VLOOKUP(A4290,[1]Monitoramento_Base_somente_disp!$A:$J,6,FALSE),0)</f>
        <v>0</v>
      </c>
      <c r="E4290" s="18">
        <f>IFERROR(VLOOKUP(A4290,[1]Monitoramento_Base_somente_disp!$A:$J,7,FALSE),0)</f>
        <v>0</v>
      </c>
      <c r="F4290" s="18">
        <f>IFERROR(VLOOKUP(A4290,[1]Monitoramento_Base_somente_disp!$A:$J,8,FALSE),0)</f>
        <v>0</v>
      </c>
      <c r="G4290" s="18">
        <f>IFERROR(VLOOKUP(A4290,[1]Monitoramento_Base_somente_disp!$A:$J,9,FALSE),0)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Não</v>
      </c>
      <c r="W4290" s="18" t="str">
        <f t="shared" si="406"/>
        <v>Não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>
        <f>IFERROR(VLOOKUP(A4291,[1]Monitoramento_Base_somente_disp!$A:$J,4,FALSE),0)</f>
        <v>0</v>
      </c>
      <c r="C4291" s="18">
        <f>IFERROR(VLOOKUP(A4291,[1]Monitoramento_Base_somente_disp!$A:$J,5,FALSE),0)</f>
        <v>33256709</v>
      </c>
      <c r="D4291" s="18">
        <f>IFERROR(VLOOKUP(A4291,[1]Monitoramento_Base_somente_disp!$A:$J,6,FALSE),0)</f>
        <v>0</v>
      </c>
      <c r="E4291" s="18">
        <f>IFERROR(VLOOKUP(A4291,[1]Monitoramento_Base_somente_disp!$A:$J,7,FALSE),0)</f>
        <v>0</v>
      </c>
      <c r="F4291" s="18">
        <f>IFERROR(VLOOKUP(A4291,[1]Monitoramento_Base_somente_disp!$A:$J,8,FALSE),0)</f>
        <v>0</v>
      </c>
      <c r="G4291" s="18">
        <f>IFERROR(VLOOKUP(A4291,[1]Monitoramento_Base_somente_disp!$A:$J,9,FALSE),0)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Não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>
        <f>IFERROR(VLOOKUP(A4292,[1]Monitoramento_Base_somente_disp!$A:$J,4,FALSE),0)</f>
        <v>0</v>
      </c>
      <c r="C4292" s="18">
        <f>IFERROR(VLOOKUP(A4292,[1]Monitoramento_Base_somente_disp!$A:$J,5,FALSE),0)</f>
        <v>80493368</v>
      </c>
      <c r="D4292" s="18">
        <f>IFERROR(VLOOKUP(A4292,[1]Monitoramento_Base_somente_disp!$A:$J,6,FALSE),0)</f>
        <v>0</v>
      </c>
      <c r="E4292" s="18">
        <f>IFERROR(VLOOKUP(A4292,[1]Monitoramento_Base_somente_disp!$A:$J,7,FALSE),0)</f>
        <v>0</v>
      </c>
      <c r="F4292" s="18">
        <f>IFERROR(VLOOKUP(A4292,[1]Monitoramento_Base_somente_disp!$A:$J,8,FALSE),0)</f>
        <v>0</v>
      </c>
      <c r="G4292" s="18">
        <f>IFERROR(VLOOKUP(A4292,[1]Monitoramento_Base_somente_disp!$A:$J,9,FALSE),0)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Não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>
        <f>IFERROR(VLOOKUP(A4293,[1]Monitoramento_Base_somente_disp!$A:$J,4,FALSE),0)</f>
        <v>0</v>
      </c>
      <c r="C4293" s="18">
        <f>IFERROR(VLOOKUP(A4293,[1]Monitoramento_Base_somente_disp!$A:$J,5,FALSE),0)</f>
        <v>15215781</v>
      </c>
      <c r="D4293" s="18">
        <f>IFERROR(VLOOKUP(A4293,[1]Monitoramento_Base_somente_disp!$A:$J,6,FALSE),0)</f>
        <v>0</v>
      </c>
      <c r="E4293" s="18">
        <f>IFERROR(VLOOKUP(A4293,[1]Monitoramento_Base_somente_disp!$A:$J,7,FALSE),0)</f>
        <v>0</v>
      </c>
      <c r="F4293" s="18">
        <f>IFERROR(VLOOKUP(A4293,[1]Monitoramento_Base_somente_disp!$A:$J,8,FALSE),0)</f>
        <v>0</v>
      </c>
      <c r="G4293" s="18">
        <f>IFERROR(VLOOKUP(A4293,[1]Monitoramento_Base_somente_disp!$A:$J,9,FALSE),0)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Não</v>
      </c>
      <c r="U4293" s="18" t="str">
        <f t="shared" si="410"/>
        <v>Sim</v>
      </c>
      <c r="V4293" s="18" t="str">
        <f t="shared" si="411"/>
        <v>Não</v>
      </c>
      <c r="W4293" s="18" t="str">
        <f t="shared" si="412"/>
        <v>Não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IFERROR(VLOOKUP(A4294,[1]Monitoramento_Base_somente_disp!$A:$J,4,FALSE),0)</f>
        <v>0</v>
      </c>
      <c r="C4294" s="18">
        <f>IFERROR(VLOOKUP(A4294,[1]Monitoramento_Base_somente_disp!$A:$J,5,FALSE),0)</f>
        <v>0</v>
      </c>
      <c r="D4294" s="18">
        <f>IFERROR(VLOOKUP(A4294,[1]Monitoramento_Base_somente_disp!$A:$J,6,FALSE),0)</f>
        <v>0</v>
      </c>
      <c r="E4294" s="18">
        <f>IFERROR(VLOOKUP(A4294,[1]Monitoramento_Base_somente_disp!$A:$J,7,FALSE),0)</f>
        <v>0</v>
      </c>
      <c r="F4294" s="18">
        <f>IFERROR(VLOOKUP(A4294,[1]Monitoramento_Base_somente_disp!$A:$J,8,FALSE),0)</f>
        <v>0</v>
      </c>
      <c r="G4294" s="18">
        <f>IFERROR(VLOOKUP(A4294,[1]Monitoramento_Base_somente_disp!$A:$J,9,FALSE),0)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IFERROR(VLOOKUP(A4295,[1]Monitoramento_Base_somente_disp!$A:$J,4,FALSE),0)</f>
        <v>0</v>
      </c>
      <c r="C4295" s="18">
        <f>IFERROR(VLOOKUP(A4295,[1]Monitoramento_Base_somente_disp!$A:$J,5,FALSE),0)</f>
        <v>0</v>
      </c>
      <c r="D4295" s="18">
        <f>IFERROR(VLOOKUP(A4295,[1]Monitoramento_Base_somente_disp!$A:$J,6,FALSE),0)</f>
        <v>0</v>
      </c>
      <c r="E4295" s="18">
        <f>IFERROR(VLOOKUP(A4295,[1]Monitoramento_Base_somente_disp!$A:$J,7,FALSE),0)</f>
        <v>0</v>
      </c>
      <c r="F4295" s="18">
        <f>IFERROR(VLOOKUP(A4295,[1]Monitoramento_Base_somente_disp!$A:$J,8,FALSE),0)</f>
        <v>0</v>
      </c>
      <c r="G4295" s="18">
        <f>IFERROR(VLOOKUP(A4295,[1]Monitoramento_Base_somente_disp!$A:$J,9,FALSE),0)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124664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Sim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IFERROR(VLOOKUP(A4296,[1]Monitoramento_Base_somente_disp!$A:$J,4,FALSE),0)</f>
        <v>0</v>
      </c>
      <c r="C4296" s="18">
        <f>IFERROR(VLOOKUP(A4296,[1]Monitoramento_Base_somente_disp!$A:$J,5,FALSE),0)</f>
        <v>0</v>
      </c>
      <c r="D4296" s="18">
        <f>IFERROR(VLOOKUP(A4296,[1]Monitoramento_Base_somente_disp!$A:$J,6,FALSE),0)</f>
        <v>0</v>
      </c>
      <c r="E4296" s="18">
        <f>IFERROR(VLOOKUP(A4296,[1]Monitoramento_Base_somente_disp!$A:$J,7,FALSE),0)</f>
        <v>0</v>
      </c>
      <c r="F4296" s="18">
        <f>IFERROR(VLOOKUP(A4296,[1]Monitoramento_Base_somente_disp!$A:$J,8,FALSE),0)</f>
        <v>0</v>
      </c>
      <c r="G4296" s="18">
        <f>IFERROR(VLOOKUP(A4296,[1]Monitoramento_Base_somente_disp!$A:$J,9,FALSE),0)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94852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Sim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IFERROR(VLOOKUP(A4297,[1]Monitoramento_Base_somente_disp!$A:$J,4,FALSE),0)</f>
        <v>0</v>
      </c>
      <c r="C4297" s="18">
        <f>IFERROR(VLOOKUP(A4297,[1]Monitoramento_Base_somente_disp!$A:$J,5,FALSE),0)</f>
        <v>0</v>
      </c>
      <c r="D4297" s="18">
        <f>IFERROR(VLOOKUP(A4297,[1]Monitoramento_Base_somente_disp!$A:$J,6,FALSE),0)</f>
        <v>0</v>
      </c>
      <c r="E4297" s="18">
        <f>IFERROR(VLOOKUP(A4297,[1]Monitoramento_Base_somente_disp!$A:$J,7,FALSE),0)</f>
        <v>0</v>
      </c>
      <c r="F4297" s="18">
        <f>IFERROR(VLOOKUP(A4297,[1]Monitoramento_Base_somente_disp!$A:$J,8,FALSE),0)</f>
        <v>0</v>
      </c>
      <c r="G4297" s="18">
        <f>IFERROR(VLOOKUP(A4297,[1]Monitoramento_Base_somente_disp!$A:$J,9,FALSE),0)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IFERROR(VLOOKUP(A4298,[1]Monitoramento_Base_somente_disp!$A:$J,4,FALSE),0)</f>
        <v>0</v>
      </c>
      <c r="C4298" s="18">
        <f>IFERROR(VLOOKUP(A4298,[1]Monitoramento_Base_somente_disp!$A:$J,5,FALSE),0)</f>
        <v>0</v>
      </c>
      <c r="D4298" s="18">
        <f>IFERROR(VLOOKUP(A4298,[1]Monitoramento_Base_somente_disp!$A:$J,6,FALSE),0)</f>
        <v>0</v>
      </c>
      <c r="E4298" s="18">
        <f>IFERROR(VLOOKUP(A4298,[1]Monitoramento_Base_somente_disp!$A:$J,7,FALSE),0)</f>
        <v>0</v>
      </c>
      <c r="F4298" s="18">
        <f>IFERROR(VLOOKUP(A4298,[1]Monitoramento_Base_somente_disp!$A:$J,8,FALSE),0)</f>
        <v>0</v>
      </c>
      <c r="G4298" s="18">
        <f>IFERROR(VLOOKUP(A4298,[1]Monitoramento_Base_somente_disp!$A:$J,9,FALSE),0)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IFERROR(VLOOKUP(A4299,[1]Monitoramento_Base_somente_disp!$A:$J,4,FALSE),0)</f>
        <v>3944</v>
      </c>
      <c r="C4299" s="18">
        <f>IFERROR(VLOOKUP(A4299,[1]Monitoramento_Base_somente_disp!$A:$J,5,FALSE),0)</f>
        <v>651392</v>
      </c>
      <c r="D4299" s="18">
        <f>IFERROR(VLOOKUP(A4299,[1]Monitoramento_Base_somente_disp!$A:$J,6,FALSE),0)</f>
        <v>0</v>
      </c>
      <c r="E4299" s="18">
        <f>IFERROR(VLOOKUP(A4299,[1]Monitoramento_Base_somente_disp!$A:$J,7,FALSE),0)</f>
        <v>0</v>
      </c>
      <c r="F4299" s="18">
        <f>IFERROR(VLOOKUP(A4299,[1]Monitoramento_Base_somente_disp!$A:$J,8,FALSE),0)</f>
        <v>0</v>
      </c>
      <c r="G4299" s="18">
        <f>IFERROR(VLOOKUP(A4299,[1]Monitoramento_Base_somente_disp!$A:$J,9,FALSE),0)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Não</v>
      </c>
      <c r="W4299" s="18" t="str">
        <f t="shared" si="412"/>
        <v>Não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>
        <f>IFERROR(VLOOKUP(A4300,[1]Monitoramento_Base_somente_disp!$A:$J,4,FALSE),0)</f>
        <v>23061</v>
      </c>
      <c r="C4300" s="18">
        <f>IFERROR(VLOOKUP(A4300,[1]Monitoramento_Base_somente_disp!$A:$J,5,FALSE),0)</f>
        <v>3413836</v>
      </c>
      <c r="D4300" s="18">
        <f>IFERROR(VLOOKUP(A4300,[1]Monitoramento_Base_somente_disp!$A:$J,6,FALSE),0)</f>
        <v>0</v>
      </c>
      <c r="E4300" s="18">
        <f>IFERROR(VLOOKUP(A4300,[1]Monitoramento_Base_somente_disp!$A:$J,7,FALSE),0)</f>
        <v>0</v>
      </c>
      <c r="F4300" s="18">
        <f>IFERROR(VLOOKUP(A4300,[1]Monitoramento_Base_somente_disp!$A:$J,8,FALSE),0)</f>
        <v>0</v>
      </c>
      <c r="G4300" s="18">
        <f>IFERROR(VLOOKUP(A4300,[1]Monitoramento_Base_somente_disp!$A:$J,9,FALSE),0)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Não</v>
      </c>
      <c r="W4300" s="18" t="str">
        <f t="shared" si="412"/>
        <v>Não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>
        <f>IFERROR(VLOOKUP(A4301,[1]Monitoramento_Base_somente_disp!$A:$J,4,FALSE),0)</f>
        <v>22031</v>
      </c>
      <c r="C4301" s="18">
        <f>IFERROR(VLOOKUP(A4301,[1]Monitoramento_Base_somente_disp!$A:$J,5,FALSE),0)</f>
        <v>10014267</v>
      </c>
      <c r="D4301" s="18">
        <f>IFERROR(VLOOKUP(A4301,[1]Monitoramento_Base_somente_disp!$A:$J,6,FALSE),0)</f>
        <v>0</v>
      </c>
      <c r="E4301" s="18">
        <f>IFERROR(VLOOKUP(A4301,[1]Monitoramento_Base_somente_disp!$A:$J,7,FALSE),0)</f>
        <v>0</v>
      </c>
      <c r="F4301" s="18">
        <f>IFERROR(VLOOKUP(A4301,[1]Monitoramento_Base_somente_disp!$A:$J,8,FALSE),0)</f>
        <v>0</v>
      </c>
      <c r="G4301" s="18">
        <f>IFERROR(VLOOKUP(A4301,[1]Monitoramento_Base_somente_disp!$A:$J,9,FALSE),0)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Não</v>
      </c>
      <c r="W4301" s="18" t="str">
        <f t="shared" si="412"/>
        <v>Não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>
        <f>IFERROR(VLOOKUP(A4302,[1]Monitoramento_Base_somente_disp!$A:$J,4,FALSE),0)</f>
        <v>10124</v>
      </c>
      <c r="C4302" s="18">
        <f>IFERROR(VLOOKUP(A4302,[1]Monitoramento_Base_somente_disp!$A:$J,5,FALSE),0)</f>
        <v>4873537</v>
      </c>
      <c r="D4302" s="18">
        <f>IFERROR(VLOOKUP(A4302,[1]Monitoramento_Base_somente_disp!$A:$J,6,FALSE),0)</f>
        <v>0</v>
      </c>
      <c r="E4302" s="18">
        <f>IFERROR(VLOOKUP(A4302,[1]Monitoramento_Base_somente_disp!$A:$J,7,FALSE),0)</f>
        <v>0</v>
      </c>
      <c r="F4302" s="18">
        <f>IFERROR(VLOOKUP(A4302,[1]Monitoramento_Base_somente_disp!$A:$J,8,FALSE),0)</f>
        <v>0</v>
      </c>
      <c r="G4302" s="18">
        <f>IFERROR(VLOOKUP(A4302,[1]Monitoramento_Base_somente_disp!$A:$J,9,FALSE),0)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Não</v>
      </c>
      <c r="W4302" s="18" t="str">
        <f t="shared" si="412"/>
        <v>Não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>
        <f>IFERROR(VLOOKUP(A4303,[1]Monitoramento_Base_somente_disp!$A:$J,4,FALSE),0)</f>
        <v>0</v>
      </c>
      <c r="C4303" s="18">
        <f>IFERROR(VLOOKUP(A4303,[1]Monitoramento_Base_somente_disp!$A:$J,5,FALSE),0)</f>
        <v>3670198</v>
      </c>
      <c r="D4303" s="18">
        <f>IFERROR(VLOOKUP(A4303,[1]Monitoramento_Base_somente_disp!$A:$J,6,FALSE),0)</f>
        <v>0</v>
      </c>
      <c r="E4303" s="18">
        <f>IFERROR(VLOOKUP(A4303,[1]Monitoramento_Base_somente_disp!$A:$J,7,FALSE),0)</f>
        <v>0</v>
      </c>
      <c r="F4303" s="18">
        <f>IFERROR(VLOOKUP(A4303,[1]Monitoramento_Base_somente_disp!$A:$J,8,FALSE),0)</f>
        <v>0</v>
      </c>
      <c r="G4303" s="18">
        <f>IFERROR(VLOOKUP(A4303,[1]Monitoramento_Base_somente_disp!$A:$J,9,FALSE),0)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Não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>
        <f>IFERROR(VLOOKUP(A4304,[1]Monitoramento_Base_somente_disp!$A:$J,4,FALSE),0)</f>
        <v>0</v>
      </c>
      <c r="C4304" s="18">
        <f>IFERROR(VLOOKUP(A4304,[1]Monitoramento_Base_somente_disp!$A:$J,5,FALSE),0)</f>
        <v>0</v>
      </c>
      <c r="D4304" s="18">
        <f>IFERROR(VLOOKUP(A4304,[1]Monitoramento_Base_somente_disp!$A:$J,6,FALSE),0)</f>
        <v>0</v>
      </c>
      <c r="E4304" s="18">
        <f>IFERROR(VLOOKUP(A4304,[1]Monitoramento_Base_somente_disp!$A:$J,7,FALSE),0)</f>
        <v>0</v>
      </c>
      <c r="F4304" s="18">
        <f>IFERROR(VLOOKUP(A4304,[1]Monitoramento_Base_somente_disp!$A:$J,8,FALSE),0)</f>
        <v>0</v>
      </c>
      <c r="G4304" s="18">
        <f>IFERROR(VLOOKUP(A4304,[1]Monitoramento_Base_somente_disp!$A:$J,9,FALSE),0)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IFERROR(VLOOKUP(A4305,[1]Monitoramento_Base_somente_disp!$A:$J,4,FALSE),0)</f>
        <v>14889</v>
      </c>
      <c r="C4305" s="18">
        <f>IFERROR(VLOOKUP(A4305,[1]Monitoramento_Base_somente_disp!$A:$J,5,FALSE),0)</f>
        <v>4974957</v>
      </c>
      <c r="D4305" s="18">
        <f>IFERROR(VLOOKUP(A4305,[1]Monitoramento_Base_somente_disp!$A:$J,6,FALSE),0)</f>
        <v>0</v>
      </c>
      <c r="E4305" s="18">
        <f>IFERROR(VLOOKUP(A4305,[1]Monitoramento_Base_somente_disp!$A:$J,7,FALSE),0)</f>
        <v>0</v>
      </c>
      <c r="F4305" s="18">
        <f>IFERROR(VLOOKUP(A4305,[1]Monitoramento_Base_somente_disp!$A:$J,8,FALSE),0)</f>
        <v>0</v>
      </c>
      <c r="G4305" s="18">
        <f>IFERROR(VLOOKUP(A4305,[1]Monitoramento_Base_somente_disp!$A:$J,9,FALSE),0)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Não</v>
      </c>
      <c r="W4305" s="18" t="str">
        <f t="shared" si="412"/>
        <v>Não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IFERROR(VLOOKUP(A4306,[1]Monitoramento_Base_somente_disp!$A:$J,4,FALSE),0)</f>
        <v>0</v>
      </c>
      <c r="C4306" s="18">
        <f>IFERROR(VLOOKUP(A4306,[1]Monitoramento_Base_somente_disp!$A:$J,5,FALSE),0)</f>
        <v>0</v>
      </c>
      <c r="D4306" s="18">
        <f>IFERROR(VLOOKUP(A4306,[1]Monitoramento_Base_somente_disp!$A:$J,6,FALSE),0)</f>
        <v>0</v>
      </c>
      <c r="E4306" s="18">
        <f>IFERROR(VLOOKUP(A4306,[1]Monitoramento_Base_somente_disp!$A:$J,7,FALSE),0)</f>
        <v>0</v>
      </c>
      <c r="F4306" s="18">
        <f>IFERROR(VLOOKUP(A4306,[1]Monitoramento_Base_somente_disp!$A:$J,8,FALSE),0)</f>
        <v>0</v>
      </c>
      <c r="G4306" s="18">
        <f>IFERROR(VLOOKUP(A4306,[1]Monitoramento_Base_somente_disp!$A:$J,9,FALSE),0)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IFERROR(VLOOKUP(A4307,[1]Monitoramento_Base_somente_disp!$A:$J,4,FALSE),0)</f>
        <v>2843</v>
      </c>
      <c r="C4307" s="18">
        <f>IFERROR(VLOOKUP(A4307,[1]Monitoramento_Base_somente_disp!$A:$J,5,FALSE),0)</f>
        <v>635835</v>
      </c>
      <c r="D4307" s="18">
        <f>IFERROR(VLOOKUP(A4307,[1]Monitoramento_Base_somente_disp!$A:$J,6,FALSE),0)</f>
        <v>0</v>
      </c>
      <c r="E4307" s="18">
        <f>IFERROR(VLOOKUP(A4307,[1]Monitoramento_Base_somente_disp!$A:$J,7,FALSE),0)</f>
        <v>0</v>
      </c>
      <c r="F4307" s="18">
        <f>IFERROR(VLOOKUP(A4307,[1]Monitoramento_Base_somente_disp!$A:$J,8,FALSE),0)</f>
        <v>0</v>
      </c>
      <c r="G4307" s="18">
        <f>IFERROR(VLOOKUP(A4307,[1]Monitoramento_Base_somente_disp!$A:$J,9,FALSE),0)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Não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>
        <f>IFERROR(VLOOKUP(A4308,[1]Monitoramento_Base_somente_disp!$A:$J,4,FALSE),0)</f>
        <v>0</v>
      </c>
      <c r="C4308" s="18">
        <f>IFERROR(VLOOKUP(A4308,[1]Monitoramento_Base_somente_disp!$A:$J,5,FALSE),0)</f>
        <v>1444609</v>
      </c>
      <c r="D4308" s="18">
        <f>IFERROR(VLOOKUP(A4308,[1]Monitoramento_Base_somente_disp!$A:$J,6,FALSE),0)</f>
        <v>0</v>
      </c>
      <c r="E4308" s="18">
        <f>IFERROR(VLOOKUP(A4308,[1]Monitoramento_Base_somente_disp!$A:$J,7,FALSE),0)</f>
        <v>0</v>
      </c>
      <c r="F4308" s="18">
        <f>IFERROR(VLOOKUP(A4308,[1]Monitoramento_Base_somente_disp!$A:$J,8,FALSE),0)</f>
        <v>0</v>
      </c>
      <c r="G4308" s="18">
        <f>IFERROR(VLOOKUP(A4308,[1]Monitoramento_Base_somente_disp!$A:$J,9,FALSE),0)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Não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>
        <f>IFERROR(VLOOKUP(A4309,[1]Monitoramento_Base_somente_disp!$A:$J,4,FALSE),0)</f>
        <v>22844</v>
      </c>
      <c r="C4309" s="18">
        <f>IFERROR(VLOOKUP(A4309,[1]Monitoramento_Base_somente_disp!$A:$J,5,FALSE),0)</f>
        <v>11745154</v>
      </c>
      <c r="D4309" s="18">
        <f>IFERROR(VLOOKUP(A4309,[1]Monitoramento_Base_somente_disp!$A:$J,6,FALSE),0)</f>
        <v>0</v>
      </c>
      <c r="E4309" s="18">
        <f>IFERROR(VLOOKUP(A4309,[1]Monitoramento_Base_somente_disp!$A:$J,7,FALSE),0)</f>
        <v>0</v>
      </c>
      <c r="F4309" s="18">
        <f>IFERROR(VLOOKUP(A4309,[1]Monitoramento_Base_somente_disp!$A:$J,8,FALSE),0)</f>
        <v>0</v>
      </c>
      <c r="G4309" s="18">
        <f>IFERROR(VLOOKUP(A4309,[1]Monitoramento_Base_somente_disp!$A:$J,9,FALSE),0)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Não</v>
      </c>
      <c r="W4309" s="18" t="str">
        <f t="shared" si="412"/>
        <v>Não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IFERROR(VLOOKUP(A4310,[1]Monitoramento_Base_somente_disp!$A:$J,4,FALSE),0)</f>
        <v>0</v>
      </c>
      <c r="C4310" s="18">
        <f>IFERROR(VLOOKUP(A4310,[1]Monitoramento_Base_somente_disp!$A:$J,5,FALSE),0)</f>
        <v>0</v>
      </c>
      <c r="D4310" s="18">
        <f>IFERROR(VLOOKUP(A4310,[1]Monitoramento_Base_somente_disp!$A:$J,6,FALSE),0)</f>
        <v>0</v>
      </c>
      <c r="E4310" s="18">
        <f>IFERROR(VLOOKUP(A4310,[1]Monitoramento_Base_somente_disp!$A:$J,7,FALSE),0)</f>
        <v>0</v>
      </c>
      <c r="F4310" s="18">
        <f>IFERROR(VLOOKUP(A4310,[1]Monitoramento_Base_somente_disp!$A:$J,8,FALSE),0)</f>
        <v>0</v>
      </c>
      <c r="G4310" s="18">
        <f>IFERROR(VLOOKUP(A4310,[1]Monitoramento_Base_somente_disp!$A:$J,9,FALSE),0)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IFERROR(VLOOKUP(A4311,[1]Monitoramento_Base_somente_disp!$A:$J,4,FALSE),0)</f>
        <v>0</v>
      </c>
      <c r="C4311" s="18">
        <f>IFERROR(VLOOKUP(A4311,[1]Monitoramento_Base_somente_disp!$A:$J,5,FALSE),0)</f>
        <v>0</v>
      </c>
      <c r="D4311" s="18">
        <f>IFERROR(VLOOKUP(A4311,[1]Monitoramento_Base_somente_disp!$A:$J,6,FALSE),0)</f>
        <v>0</v>
      </c>
      <c r="E4311" s="18">
        <f>IFERROR(VLOOKUP(A4311,[1]Monitoramento_Base_somente_disp!$A:$J,7,FALSE),0)</f>
        <v>0</v>
      </c>
      <c r="F4311" s="18">
        <f>IFERROR(VLOOKUP(A4311,[1]Monitoramento_Base_somente_disp!$A:$J,8,FALSE),0)</f>
        <v>0</v>
      </c>
      <c r="G4311" s="18">
        <f>IFERROR(VLOOKUP(A4311,[1]Monitoramento_Base_somente_disp!$A:$J,9,FALSE),0)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IFERROR(VLOOKUP(A4312,[1]Monitoramento_Base_somente_disp!$A:$J,4,FALSE),0)</f>
        <v>0</v>
      </c>
      <c r="C4312" s="18">
        <f>IFERROR(VLOOKUP(A4312,[1]Monitoramento_Base_somente_disp!$A:$J,5,FALSE),0)</f>
        <v>0</v>
      </c>
      <c r="D4312" s="18">
        <f>IFERROR(VLOOKUP(A4312,[1]Monitoramento_Base_somente_disp!$A:$J,6,FALSE),0)</f>
        <v>0</v>
      </c>
      <c r="E4312" s="18">
        <f>IFERROR(VLOOKUP(A4312,[1]Monitoramento_Base_somente_disp!$A:$J,7,FALSE),0)</f>
        <v>0</v>
      </c>
      <c r="F4312" s="18">
        <f>IFERROR(VLOOKUP(A4312,[1]Monitoramento_Base_somente_disp!$A:$J,8,FALSE),0)</f>
        <v>0</v>
      </c>
      <c r="G4312" s="18">
        <f>IFERROR(VLOOKUP(A4312,[1]Monitoramento_Base_somente_disp!$A:$J,9,FALSE),0)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IFERROR(VLOOKUP(A4313,[1]Monitoramento_Base_somente_disp!$A:$J,4,FALSE),0)</f>
        <v>0</v>
      </c>
      <c r="C4313" s="18">
        <f>IFERROR(VLOOKUP(A4313,[1]Monitoramento_Base_somente_disp!$A:$J,5,FALSE),0)</f>
        <v>0</v>
      </c>
      <c r="D4313" s="18">
        <f>IFERROR(VLOOKUP(A4313,[1]Monitoramento_Base_somente_disp!$A:$J,6,FALSE),0)</f>
        <v>0</v>
      </c>
      <c r="E4313" s="18">
        <f>IFERROR(VLOOKUP(A4313,[1]Monitoramento_Base_somente_disp!$A:$J,7,FALSE),0)</f>
        <v>0</v>
      </c>
      <c r="F4313" s="18">
        <f>IFERROR(VLOOKUP(A4313,[1]Monitoramento_Base_somente_disp!$A:$J,8,FALSE),0)</f>
        <v>0</v>
      </c>
      <c r="G4313" s="18">
        <f>IFERROR(VLOOKUP(A4313,[1]Monitoramento_Base_somente_disp!$A:$J,9,FALSE),0)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IFERROR(VLOOKUP(A4314,[1]Monitoramento_Base_somente_disp!$A:$J,4,FALSE),0)</f>
        <v>0</v>
      </c>
      <c r="C4314" s="18">
        <f>IFERROR(VLOOKUP(A4314,[1]Monitoramento_Base_somente_disp!$A:$J,5,FALSE),0)</f>
        <v>0</v>
      </c>
      <c r="D4314" s="18">
        <f>IFERROR(VLOOKUP(A4314,[1]Monitoramento_Base_somente_disp!$A:$J,6,FALSE),0)</f>
        <v>0</v>
      </c>
      <c r="E4314" s="18">
        <f>IFERROR(VLOOKUP(A4314,[1]Monitoramento_Base_somente_disp!$A:$J,7,FALSE),0)</f>
        <v>0</v>
      </c>
      <c r="F4314" s="18">
        <f>IFERROR(VLOOKUP(A4314,[1]Monitoramento_Base_somente_disp!$A:$J,8,FALSE),0)</f>
        <v>0</v>
      </c>
      <c r="G4314" s="18">
        <f>IFERROR(VLOOKUP(A4314,[1]Monitoramento_Base_somente_disp!$A:$J,9,FALSE),0)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IFERROR(VLOOKUP(A4315,[1]Monitoramento_Base_somente_disp!$A:$J,4,FALSE),0)</f>
        <v>0</v>
      </c>
      <c r="C4315" s="18">
        <f>IFERROR(VLOOKUP(A4315,[1]Monitoramento_Base_somente_disp!$A:$J,5,FALSE),0)</f>
        <v>0</v>
      </c>
      <c r="D4315" s="18">
        <f>IFERROR(VLOOKUP(A4315,[1]Monitoramento_Base_somente_disp!$A:$J,6,FALSE),0)</f>
        <v>0</v>
      </c>
      <c r="E4315" s="18">
        <f>IFERROR(VLOOKUP(A4315,[1]Monitoramento_Base_somente_disp!$A:$J,7,FALSE),0)</f>
        <v>0</v>
      </c>
      <c r="F4315" s="18">
        <f>IFERROR(VLOOKUP(A4315,[1]Monitoramento_Base_somente_disp!$A:$J,8,FALSE),0)</f>
        <v>0</v>
      </c>
      <c r="G4315" s="18">
        <f>IFERROR(VLOOKUP(A4315,[1]Monitoramento_Base_somente_disp!$A:$J,9,FALSE),0)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IFERROR(VLOOKUP(A4316,[1]Monitoramento_Base_somente_disp!$A:$J,4,FALSE),0)</f>
        <v>0</v>
      </c>
      <c r="C4316" s="18">
        <f>IFERROR(VLOOKUP(A4316,[1]Monitoramento_Base_somente_disp!$A:$J,5,FALSE),0)</f>
        <v>0</v>
      </c>
      <c r="D4316" s="18">
        <f>IFERROR(VLOOKUP(A4316,[1]Monitoramento_Base_somente_disp!$A:$J,6,FALSE),0)</f>
        <v>0</v>
      </c>
      <c r="E4316" s="18">
        <f>IFERROR(VLOOKUP(A4316,[1]Monitoramento_Base_somente_disp!$A:$J,7,FALSE),0)</f>
        <v>0</v>
      </c>
      <c r="F4316" s="18">
        <f>IFERROR(VLOOKUP(A4316,[1]Monitoramento_Base_somente_disp!$A:$J,8,FALSE),0)</f>
        <v>0</v>
      </c>
      <c r="G4316" s="18">
        <f>IFERROR(VLOOKUP(A4316,[1]Monitoramento_Base_somente_disp!$A:$J,9,FALSE),0)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IFERROR(VLOOKUP(A4317,[1]Monitoramento_Base_somente_disp!$A:$J,4,FALSE),0)</f>
        <v>0</v>
      </c>
      <c r="C4317" s="18">
        <f>IFERROR(VLOOKUP(A4317,[1]Monitoramento_Base_somente_disp!$A:$J,5,FALSE),0)</f>
        <v>0</v>
      </c>
      <c r="D4317" s="18">
        <f>IFERROR(VLOOKUP(A4317,[1]Monitoramento_Base_somente_disp!$A:$J,6,FALSE),0)</f>
        <v>0</v>
      </c>
      <c r="E4317" s="18">
        <f>IFERROR(VLOOKUP(A4317,[1]Monitoramento_Base_somente_disp!$A:$J,7,FALSE),0)</f>
        <v>0</v>
      </c>
      <c r="F4317" s="18">
        <f>IFERROR(VLOOKUP(A4317,[1]Monitoramento_Base_somente_disp!$A:$J,8,FALSE),0)</f>
        <v>0</v>
      </c>
      <c r="G4317" s="18">
        <f>IFERROR(VLOOKUP(A4317,[1]Monitoramento_Base_somente_disp!$A:$J,9,FALSE),0)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IFERROR(VLOOKUP(A4318,[1]Monitoramento_Base_somente_disp!$A:$J,4,FALSE),0)</f>
        <v>0</v>
      </c>
      <c r="C4318" s="18">
        <f>IFERROR(VLOOKUP(A4318,[1]Monitoramento_Base_somente_disp!$A:$J,5,FALSE),0)</f>
        <v>0</v>
      </c>
      <c r="D4318" s="18">
        <f>IFERROR(VLOOKUP(A4318,[1]Monitoramento_Base_somente_disp!$A:$J,6,FALSE),0)</f>
        <v>0</v>
      </c>
      <c r="E4318" s="18">
        <f>IFERROR(VLOOKUP(A4318,[1]Monitoramento_Base_somente_disp!$A:$J,7,FALSE),0)</f>
        <v>0</v>
      </c>
      <c r="F4318" s="18">
        <f>IFERROR(VLOOKUP(A4318,[1]Monitoramento_Base_somente_disp!$A:$J,8,FALSE),0)</f>
        <v>0</v>
      </c>
      <c r="G4318" s="18">
        <f>IFERROR(VLOOKUP(A4318,[1]Monitoramento_Base_somente_disp!$A:$J,9,FALSE),0)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IFERROR(VLOOKUP(A4319,[1]Monitoramento_Base_somente_disp!$A:$J,4,FALSE),0)</f>
        <v>0</v>
      </c>
      <c r="C4319" s="18">
        <f>IFERROR(VLOOKUP(A4319,[1]Monitoramento_Base_somente_disp!$A:$J,5,FALSE),0)</f>
        <v>0</v>
      </c>
      <c r="D4319" s="18">
        <f>IFERROR(VLOOKUP(A4319,[1]Monitoramento_Base_somente_disp!$A:$J,6,FALSE),0)</f>
        <v>0</v>
      </c>
      <c r="E4319" s="18">
        <f>IFERROR(VLOOKUP(A4319,[1]Monitoramento_Base_somente_disp!$A:$J,7,FALSE),0)</f>
        <v>0</v>
      </c>
      <c r="F4319" s="18">
        <f>IFERROR(VLOOKUP(A4319,[1]Monitoramento_Base_somente_disp!$A:$J,8,FALSE),0)</f>
        <v>0</v>
      </c>
      <c r="G4319" s="18">
        <f>IFERROR(VLOOKUP(A4319,[1]Monitoramento_Base_somente_disp!$A:$J,9,FALSE),0)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IFERROR(VLOOKUP(A4320,[1]Monitoramento_Base_somente_disp!$A:$J,4,FALSE),0)</f>
        <v>0</v>
      </c>
      <c r="C4320" s="18">
        <f>IFERROR(VLOOKUP(A4320,[1]Monitoramento_Base_somente_disp!$A:$J,5,FALSE),0)</f>
        <v>0</v>
      </c>
      <c r="D4320" s="18">
        <f>IFERROR(VLOOKUP(A4320,[1]Monitoramento_Base_somente_disp!$A:$J,6,FALSE),0)</f>
        <v>0</v>
      </c>
      <c r="E4320" s="18">
        <f>IFERROR(VLOOKUP(A4320,[1]Monitoramento_Base_somente_disp!$A:$J,7,FALSE),0)</f>
        <v>0</v>
      </c>
      <c r="F4320" s="18">
        <f>IFERROR(VLOOKUP(A4320,[1]Monitoramento_Base_somente_disp!$A:$J,8,FALSE),0)</f>
        <v>0</v>
      </c>
      <c r="G4320" s="18">
        <f>IFERROR(VLOOKUP(A4320,[1]Monitoramento_Base_somente_disp!$A:$J,9,FALSE),0)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IFERROR(VLOOKUP(A4321,[1]Monitoramento_Base_somente_disp!$A:$J,4,FALSE),0)</f>
        <v>0</v>
      </c>
      <c r="C4321" s="18">
        <f>IFERROR(VLOOKUP(A4321,[1]Monitoramento_Base_somente_disp!$A:$J,5,FALSE),0)</f>
        <v>0</v>
      </c>
      <c r="D4321" s="18">
        <f>IFERROR(VLOOKUP(A4321,[1]Monitoramento_Base_somente_disp!$A:$J,6,FALSE),0)</f>
        <v>0</v>
      </c>
      <c r="E4321" s="18">
        <f>IFERROR(VLOOKUP(A4321,[1]Monitoramento_Base_somente_disp!$A:$J,7,FALSE),0)</f>
        <v>0</v>
      </c>
      <c r="F4321" s="18">
        <f>IFERROR(VLOOKUP(A4321,[1]Monitoramento_Base_somente_disp!$A:$J,8,FALSE),0)</f>
        <v>0</v>
      </c>
      <c r="G4321" s="18">
        <f>IFERROR(VLOOKUP(A4321,[1]Monitoramento_Base_somente_disp!$A:$J,9,FALSE),0)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IFERROR(VLOOKUP(A4322,[1]Monitoramento_Base_somente_disp!$A:$J,4,FALSE),0)</f>
        <v>0</v>
      </c>
      <c r="C4322" s="18">
        <f>IFERROR(VLOOKUP(A4322,[1]Monitoramento_Base_somente_disp!$A:$J,5,FALSE),0)</f>
        <v>0</v>
      </c>
      <c r="D4322" s="18">
        <f>IFERROR(VLOOKUP(A4322,[1]Monitoramento_Base_somente_disp!$A:$J,6,FALSE),0)</f>
        <v>0</v>
      </c>
      <c r="E4322" s="18">
        <f>IFERROR(VLOOKUP(A4322,[1]Monitoramento_Base_somente_disp!$A:$J,7,FALSE),0)</f>
        <v>0</v>
      </c>
      <c r="F4322" s="18">
        <f>IFERROR(VLOOKUP(A4322,[1]Monitoramento_Base_somente_disp!$A:$J,8,FALSE),0)</f>
        <v>0</v>
      </c>
      <c r="G4322" s="18">
        <f>IFERROR(VLOOKUP(A4322,[1]Monitoramento_Base_somente_disp!$A:$J,9,FALSE),0)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IFERROR(VLOOKUP(A4323,[1]Monitoramento_Base_somente_disp!$A:$J,4,FALSE),0)</f>
        <v>0</v>
      </c>
      <c r="C4323" s="18">
        <f>IFERROR(VLOOKUP(A4323,[1]Monitoramento_Base_somente_disp!$A:$J,5,FALSE),0)</f>
        <v>0</v>
      </c>
      <c r="D4323" s="18">
        <f>IFERROR(VLOOKUP(A4323,[1]Monitoramento_Base_somente_disp!$A:$J,6,FALSE),0)</f>
        <v>0</v>
      </c>
      <c r="E4323" s="18">
        <f>IFERROR(VLOOKUP(A4323,[1]Monitoramento_Base_somente_disp!$A:$J,7,FALSE),0)</f>
        <v>0</v>
      </c>
      <c r="F4323" s="18">
        <f>IFERROR(VLOOKUP(A4323,[1]Monitoramento_Base_somente_disp!$A:$J,8,FALSE),0)</f>
        <v>0</v>
      </c>
      <c r="G4323" s="18">
        <f>IFERROR(VLOOKUP(A4323,[1]Monitoramento_Base_somente_disp!$A:$J,9,FALSE),0)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IFERROR(VLOOKUP(A4324,[1]Monitoramento_Base_somente_disp!$A:$J,4,FALSE),0)</f>
        <v>0</v>
      </c>
      <c r="C4324" s="18">
        <f>IFERROR(VLOOKUP(A4324,[1]Monitoramento_Base_somente_disp!$A:$J,5,FALSE),0)</f>
        <v>0</v>
      </c>
      <c r="D4324" s="18">
        <f>IFERROR(VLOOKUP(A4324,[1]Monitoramento_Base_somente_disp!$A:$J,6,FALSE),0)</f>
        <v>0</v>
      </c>
      <c r="E4324" s="18">
        <f>IFERROR(VLOOKUP(A4324,[1]Monitoramento_Base_somente_disp!$A:$J,7,FALSE),0)</f>
        <v>0</v>
      </c>
      <c r="F4324" s="18">
        <f>IFERROR(VLOOKUP(A4324,[1]Monitoramento_Base_somente_disp!$A:$J,8,FALSE),0)</f>
        <v>0</v>
      </c>
      <c r="G4324" s="18">
        <f>IFERROR(VLOOKUP(A4324,[1]Monitoramento_Base_somente_disp!$A:$J,9,FALSE),0)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IFERROR(VLOOKUP(A4325,[1]Monitoramento_Base_somente_disp!$A:$J,4,FALSE),0)</f>
        <v>0</v>
      </c>
      <c r="C4325" s="18">
        <f>IFERROR(VLOOKUP(A4325,[1]Monitoramento_Base_somente_disp!$A:$J,5,FALSE),0)</f>
        <v>0</v>
      </c>
      <c r="D4325" s="18">
        <f>IFERROR(VLOOKUP(A4325,[1]Monitoramento_Base_somente_disp!$A:$J,6,FALSE),0)</f>
        <v>0</v>
      </c>
      <c r="E4325" s="18">
        <f>IFERROR(VLOOKUP(A4325,[1]Monitoramento_Base_somente_disp!$A:$J,7,FALSE),0)</f>
        <v>0</v>
      </c>
      <c r="F4325" s="18">
        <f>IFERROR(VLOOKUP(A4325,[1]Monitoramento_Base_somente_disp!$A:$J,8,FALSE),0)</f>
        <v>0</v>
      </c>
      <c r="G4325" s="18">
        <f>IFERROR(VLOOKUP(A4325,[1]Monitoramento_Base_somente_disp!$A:$J,9,FALSE),0)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IFERROR(VLOOKUP(A4326,[1]Monitoramento_Base_somente_disp!$A:$J,4,FALSE),0)</f>
        <v>0</v>
      </c>
      <c r="C4326" s="18">
        <f>IFERROR(VLOOKUP(A4326,[1]Monitoramento_Base_somente_disp!$A:$J,5,FALSE),0)</f>
        <v>0</v>
      </c>
      <c r="D4326" s="18">
        <f>IFERROR(VLOOKUP(A4326,[1]Monitoramento_Base_somente_disp!$A:$J,6,FALSE),0)</f>
        <v>0</v>
      </c>
      <c r="E4326" s="18">
        <f>IFERROR(VLOOKUP(A4326,[1]Monitoramento_Base_somente_disp!$A:$J,7,FALSE),0)</f>
        <v>0</v>
      </c>
      <c r="F4326" s="18">
        <f>IFERROR(VLOOKUP(A4326,[1]Monitoramento_Base_somente_disp!$A:$J,8,FALSE),0)</f>
        <v>0</v>
      </c>
      <c r="G4326" s="18">
        <f>IFERROR(VLOOKUP(A4326,[1]Monitoramento_Base_somente_disp!$A:$J,9,FALSE),0)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IFERROR(VLOOKUP(A4327,[1]Monitoramento_Base_somente_disp!$A:$J,4,FALSE),0)</f>
        <v>0</v>
      </c>
      <c r="C4327" s="18">
        <f>IFERROR(VLOOKUP(A4327,[1]Monitoramento_Base_somente_disp!$A:$J,5,FALSE),0)</f>
        <v>0</v>
      </c>
      <c r="D4327" s="18">
        <f>IFERROR(VLOOKUP(A4327,[1]Monitoramento_Base_somente_disp!$A:$J,6,FALSE),0)</f>
        <v>0</v>
      </c>
      <c r="E4327" s="18">
        <f>IFERROR(VLOOKUP(A4327,[1]Monitoramento_Base_somente_disp!$A:$J,7,FALSE),0)</f>
        <v>0</v>
      </c>
      <c r="F4327" s="18">
        <f>IFERROR(VLOOKUP(A4327,[1]Monitoramento_Base_somente_disp!$A:$J,8,FALSE),0)</f>
        <v>0</v>
      </c>
      <c r="G4327" s="18">
        <f>IFERROR(VLOOKUP(A4327,[1]Monitoramento_Base_somente_disp!$A:$J,9,FALSE),0)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IFERROR(VLOOKUP(A4328,[1]Monitoramento_Base_somente_disp!$A:$J,4,FALSE),0)</f>
        <v>0</v>
      </c>
      <c r="C4328" s="18">
        <f>IFERROR(VLOOKUP(A4328,[1]Monitoramento_Base_somente_disp!$A:$J,5,FALSE),0)</f>
        <v>0</v>
      </c>
      <c r="D4328" s="18">
        <f>IFERROR(VLOOKUP(A4328,[1]Monitoramento_Base_somente_disp!$A:$J,6,FALSE),0)</f>
        <v>0</v>
      </c>
      <c r="E4328" s="18">
        <f>IFERROR(VLOOKUP(A4328,[1]Monitoramento_Base_somente_disp!$A:$J,7,FALSE),0)</f>
        <v>0</v>
      </c>
      <c r="F4328" s="18">
        <f>IFERROR(VLOOKUP(A4328,[1]Monitoramento_Base_somente_disp!$A:$J,8,FALSE),0)</f>
        <v>0</v>
      </c>
      <c r="G4328" s="18">
        <f>IFERROR(VLOOKUP(A4328,[1]Monitoramento_Base_somente_disp!$A:$J,9,FALSE),0)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IFERROR(VLOOKUP(A4329,[1]Monitoramento_Base_somente_disp!$A:$J,4,FALSE),0)</f>
        <v>0</v>
      </c>
      <c r="C4329" s="18">
        <f>IFERROR(VLOOKUP(A4329,[1]Monitoramento_Base_somente_disp!$A:$J,5,FALSE),0)</f>
        <v>0</v>
      </c>
      <c r="D4329" s="18">
        <f>IFERROR(VLOOKUP(A4329,[1]Monitoramento_Base_somente_disp!$A:$J,6,FALSE),0)</f>
        <v>0</v>
      </c>
      <c r="E4329" s="18">
        <f>IFERROR(VLOOKUP(A4329,[1]Monitoramento_Base_somente_disp!$A:$J,7,FALSE),0)</f>
        <v>0</v>
      </c>
      <c r="F4329" s="18">
        <f>IFERROR(VLOOKUP(A4329,[1]Monitoramento_Base_somente_disp!$A:$J,8,FALSE),0)</f>
        <v>0</v>
      </c>
      <c r="G4329" s="18">
        <f>IFERROR(VLOOKUP(A4329,[1]Monitoramento_Base_somente_disp!$A:$J,9,FALSE),0)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IFERROR(VLOOKUP(A4330,[1]Monitoramento_Base_somente_disp!$A:$J,4,FALSE),0)</f>
        <v>0</v>
      </c>
      <c r="C4330" s="18">
        <f>IFERROR(VLOOKUP(A4330,[1]Monitoramento_Base_somente_disp!$A:$J,5,FALSE),0)</f>
        <v>0</v>
      </c>
      <c r="D4330" s="18">
        <f>IFERROR(VLOOKUP(A4330,[1]Monitoramento_Base_somente_disp!$A:$J,6,FALSE),0)</f>
        <v>0</v>
      </c>
      <c r="E4330" s="18">
        <f>IFERROR(VLOOKUP(A4330,[1]Monitoramento_Base_somente_disp!$A:$J,7,FALSE),0)</f>
        <v>0</v>
      </c>
      <c r="F4330" s="18">
        <f>IFERROR(VLOOKUP(A4330,[1]Monitoramento_Base_somente_disp!$A:$J,8,FALSE),0)</f>
        <v>0</v>
      </c>
      <c r="G4330" s="18">
        <f>IFERROR(VLOOKUP(A4330,[1]Monitoramento_Base_somente_disp!$A:$J,9,FALSE),0)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IFERROR(VLOOKUP(A4331,[1]Monitoramento_Base_somente_disp!$A:$J,4,FALSE),0)</f>
        <v>0</v>
      </c>
      <c r="C4331" s="18">
        <f>IFERROR(VLOOKUP(A4331,[1]Monitoramento_Base_somente_disp!$A:$J,5,FALSE),0)</f>
        <v>0</v>
      </c>
      <c r="D4331" s="18">
        <f>IFERROR(VLOOKUP(A4331,[1]Monitoramento_Base_somente_disp!$A:$J,6,FALSE),0)</f>
        <v>0</v>
      </c>
      <c r="E4331" s="18">
        <f>IFERROR(VLOOKUP(A4331,[1]Monitoramento_Base_somente_disp!$A:$J,7,FALSE),0)</f>
        <v>0</v>
      </c>
      <c r="F4331" s="18">
        <f>IFERROR(VLOOKUP(A4331,[1]Monitoramento_Base_somente_disp!$A:$J,8,FALSE),0)</f>
        <v>0</v>
      </c>
      <c r="G4331" s="18">
        <f>IFERROR(VLOOKUP(A4331,[1]Monitoramento_Base_somente_disp!$A:$J,9,FALSE),0)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IFERROR(VLOOKUP(A4332,[1]Monitoramento_Base_somente_disp!$A:$J,4,FALSE),0)</f>
        <v>0</v>
      </c>
      <c r="C4332" s="18">
        <f>IFERROR(VLOOKUP(A4332,[1]Monitoramento_Base_somente_disp!$A:$J,5,FALSE),0)</f>
        <v>0</v>
      </c>
      <c r="D4332" s="18">
        <f>IFERROR(VLOOKUP(A4332,[1]Monitoramento_Base_somente_disp!$A:$J,6,FALSE),0)</f>
        <v>0</v>
      </c>
      <c r="E4332" s="18">
        <f>IFERROR(VLOOKUP(A4332,[1]Monitoramento_Base_somente_disp!$A:$J,7,FALSE),0)</f>
        <v>0</v>
      </c>
      <c r="F4332" s="18">
        <f>IFERROR(VLOOKUP(A4332,[1]Monitoramento_Base_somente_disp!$A:$J,8,FALSE),0)</f>
        <v>0</v>
      </c>
      <c r="G4332" s="18">
        <f>IFERROR(VLOOKUP(A4332,[1]Monitoramento_Base_somente_disp!$A:$J,9,FALSE),0)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IFERROR(VLOOKUP(A4333,[1]Monitoramento_Base_somente_disp!$A:$J,4,FALSE),0)</f>
        <v>0</v>
      </c>
      <c r="C4333" s="18">
        <f>IFERROR(VLOOKUP(A4333,[1]Monitoramento_Base_somente_disp!$A:$J,5,FALSE),0)</f>
        <v>0</v>
      </c>
      <c r="D4333" s="18">
        <f>IFERROR(VLOOKUP(A4333,[1]Monitoramento_Base_somente_disp!$A:$J,6,FALSE),0)</f>
        <v>0</v>
      </c>
      <c r="E4333" s="18">
        <f>IFERROR(VLOOKUP(A4333,[1]Monitoramento_Base_somente_disp!$A:$J,7,FALSE),0)</f>
        <v>0</v>
      </c>
      <c r="F4333" s="18">
        <f>IFERROR(VLOOKUP(A4333,[1]Monitoramento_Base_somente_disp!$A:$J,8,FALSE),0)</f>
        <v>0</v>
      </c>
      <c r="G4333" s="18">
        <f>IFERROR(VLOOKUP(A4333,[1]Monitoramento_Base_somente_disp!$A:$J,9,FALSE),0)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IFERROR(VLOOKUP(A4334,[1]Monitoramento_Base_somente_disp!$A:$J,4,FALSE),0)</f>
        <v>0</v>
      </c>
      <c r="C4334" s="18">
        <f>IFERROR(VLOOKUP(A4334,[1]Monitoramento_Base_somente_disp!$A:$J,5,FALSE),0)</f>
        <v>0</v>
      </c>
      <c r="D4334" s="18">
        <f>IFERROR(VLOOKUP(A4334,[1]Monitoramento_Base_somente_disp!$A:$J,6,FALSE),0)</f>
        <v>0</v>
      </c>
      <c r="E4334" s="18">
        <f>IFERROR(VLOOKUP(A4334,[1]Monitoramento_Base_somente_disp!$A:$J,7,FALSE),0)</f>
        <v>0</v>
      </c>
      <c r="F4334" s="18">
        <f>IFERROR(VLOOKUP(A4334,[1]Monitoramento_Base_somente_disp!$A:$J,8,FALSE),0)</f>
        <v>0</v>
      </c>
      <c r="G4334" s="18">
        <f>IFERROR(VLOOKUP(A4334,[1]Monitoramento_Base_somente_disp!$A:$J,9,FALSE),0)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IFERROR(VLOOKUP(A4335,[1]Monitoramento_Base_somente_disp!$A:$J,4,FALSE),0)</f>
        <v>0</v>
      </c>
      <c r="C4335" s="18">
        <f>IFERROR(VLOOKUP(A4335,[1]Monitoramento_Base_somente_disp!$A:$J,5,FALSE),0)</f>
        <v>0</v>
      </c>
      <c r="D4335" s="18">
        <f>IFERROR(VLOOKUP(A4335,[1]Monitoramento_Base_somente_disp!$A:$J,6,FALSE),0)</f>
        <v>0</v>
      </c>
      <c r="E4335" s="18">
        <f>IFERROR(VLOOKUP(A4335,[1]Monitoramento_Base_somente_disp!$A:$J,7,FALSE),0)</f>
        <v>0</v>
      </c>
      <c r="F4335" s="18">
        <f>IFERROR(VLOOKUP(A4335,[1]Monitoramento_Base_somente_disp!$A:$J,8,FALSE),0)</f>
        <v>0</v>
      </c>
      <c r="G4335" s="18">
        <f>IFERROR(VLOOKUP(A4335,[1]Monitoramento_Base_somente_disp!$A:$J,9,FALSE),0)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IFERROR(VLOOKUP(A4336,[1]Monitoramento_Base_somente_disp!$A:$J,4,FALSE),0)</f>
        <v>0</v>
      </c>
      <c r="C4336" s="18">
        <f>IFERROR(VLOOKUP(A4336,[1]Monitoramento_Base_somente_disp!$A:$J,5,FALSE),0)</f>
        <v>0</v>
      </c>
      <c r="D4336" s="18">
        <f>IFERROR(VLOOKUP(A4336,[1]Monitoramento_Base_somente_disp!$A:$J,6,FALSE),0)</f>
        <v>0</v>
      </c>
      <c r="E4336" s="18">
        <f>IFERROR(VLOOKUP(A4336,[1]Monitoramento_Base_somente_disp!$A:$J,7,FALSE),0)</f>
        <v>0</v>
      </c>
      <c r="F4336" s="18">
        <f>IFERROR(VLOOKUP(A4336,[1]Monitoramento_Base_somente_disp!$A:$J,8,FALSE),0)</f>
        <v>0</v>
      </c>
      <c r="G4336" s="18">
        <f>IFERROR(VLOOKUP(A4336,[1]Monitoramento_Base_somente_disp!$A:$J,9,FALSE),0)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IFERROR(VLOOKUP(A4337,[1]Monitoramento_Base_somente_disp!$A:$J,4,FALSE),0)</f>
        <v>0</v>
      </c>
      <c r="C4337" s="18">
        <f>IFERROR(VLOOKUP(A4337,[1]Monitoramento_Base_somente_disp!$A:$J,5,FALSE),0)</f>
        <v>0</v>
      </c>
      <c r="D4337" s="18">
        <f>IFERROR(VLOOKUP(A4337,[1]Monitoramento_Base_somente_disp!$A:$J,6,FALSE),0)</f>
        <v>0</v>
      </c>
      <c r="E4337" s="18">
        <f>IFERROR(VLOOKUP(A4337,[1]Monitoramento_Base_somente_disp!$A:$J,7,FALSE),0)</f>
        <v>0</v>
      </c>
      <c r="F4337" s="18">
        <f>IFERROR(VLOOKUP(A4337,[1]Monitoramento_Base_somente_disp!$A:$J,8,FALSE),0)</f>
        <v>0</v>
      </c>
      <c r="G4337" s="18">
        <f>IFERROR(VLOOKUP(A4337,[1]Monitoramento_Base_somente_disp!$A:$J,9,FALSE),0)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363987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IFERROR(VLOOKUP(A4338,[1]Monitoramento_Base_somente_disp!$A:$J,4,FALSE),0)</f>
        <v>0</v>
      </c>
      <c r="C4338" s="18">
        <f>IFERROR(VLOOKUP(A4338,[1]Monitoramento_Base_somente_disp!$A:$J,5,FALSE),0)</f>
        <v>0</v>
      </c>
      <c r="D4338" s="18">
        <f>IFERROR(VLOOKUP(A4338,[1]Monitoramento_Base_somente_disp!$A:$J,6,FALSE),0)</f>
        <v>0</v>
      </c>
      <c r="E4338" s="18">
        <f>IFERROR(VLOOKUP(A4338,[1]Monitoramento_Base_somente_disp!$A:$J,7,FALSE),0)</f>
        <v>0</v>
      </c>
      <c r="F4338" s="18">
        <f>IFERROR(VLOOKUP(A4338,[1]Monitoramento_Base_somente_disp!$A:$J,8,FALSE),0)</f>
        <v>0</v>
      </c>
      <c r="G4338" s="18">
        <f>IFERROR(VLOOKUP(A4338,[1]Monitoramento_Base_somente_disp!$A:$J,9,FALSE),0)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IFERROR(VLOOKUP(A4339,[1]Monitoramento_Base_somente_disp!$A:$J,4,FALSE),0)</f>
        <v>0</v>
      </c>
      <c r="C4339" s="18">
        <f>IFERROR(VLOOKUP(A4339,[1]Monitoramento_Base_somente_disp!$A:$J,5,FALSE),0)</f>
        <v>26560919</v>
      </c>
      <c r="D4339" s="18">
        <f>IFERROR(VLOOKUP(A4339,[1]Monitoramento_Base_somente_disp!$A:$J,6,FALSE),0)</f>
        <v>0</v>
      </c>
      <c r="E4339" s="18">
        <f>IFERROR(VLOOKUP(A4339,[1]Monitoramento_Base_somente_disp!$A:$J,7,FALSE),0)</f>
        <v>0</v>
      </c>
      <c r="F4339" s="18">
        <f>IFERROR(VLOOKUP(A4339,[1]Monitoramento_Base_somente_disp!$A:$J,8,FALSE),0)</f>
        <v>0</v>
      </c>
      <c r="G4339" s="18">
        <f>IFERROR(VLOOKUP(A4339,[1]Monitoramento_Base_somente_disp!$A:$J,9,FALSE),0)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Não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IFERROR(VLOOKUP(A4340,[1]Monitoramento_Base_somente_disp!$A:$J,4,FALSE),0)</f>
        <v>0</v>
      </c>
      <c r="C4340" s="18">
        <f>IFERROR(VLOOKUP(A4340,[1]Monitoramento_Base_somente_disp!$A:$J,5,FALSE),0)</f>
        <v>0</v>
      </c>
      <c r="D4340" s="18">
        <f>IFERROR(VLOOKUP(A4340,[1]Monitoramento_Base_somente_disp!$A:$J,6,FALSE),0)</f>
        <v>0</v>
      </c>
      <c r="E4340" s="18">
        <f>IFERROR(VLOOKUP(A4340,[1]Monitoramento_Base_somente_disp!$A:$J,7,FALSE),0)</f>
        <v>0</v>
      </c>
      <c r="F4340" s="18">
        <f>IFERROR(VLOOKUP(A4340,[1]Monitoramento_Base_somente_disp!$A:$J,8,FALSE),0)</f>
        <v>0</v>
      </c>
      <c r="G4340" s="18">
        <f>IFERROR(VLOOKUP(A4340,[1]Monitoramento_Base_somente_disp!$A:$J,9,FALSE),0)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IFERROR(VLOOKUP(A4341,[1]Monitoramento_Base_somente_disp!$A:$J,4,FALSE),0)</f>
        <v>0</v>
      </c>
      <c r="C4341" s="18">
        <f>IFERROR(VLOOKUP(A4341,[1]Monitoramento_Base_somente_disp!$A:$J,5,FALSE),0)</f>
        <v>0</v>
      </c>
      <c r="D4341" s="18">
        <f>IFERROR(VLOOKUP(A4341,[1]Monitoramento_Base_somente_disp!$A:$J,6,FALSE),0)</f>
        <v>0</v>
      </c>
      <c r="E4341" s="18">
        <f>IFERROR(VLOOKUP(A4341,[1]Monitoramento_Base_somente_disp!$A:$J,7,FALSE),0)</f>
        <v>0</v>
      </c>
      <c r="F4341" s="18">
        <f>IFERROR(VLOOKUP(A4341,[1]Monitoramento_Base_somente_disp!$A:$J,8,FALSE),0)</f>
        <v>0</v>
      </c>
      <c r="G4341" s="18">
        <f>IFERROR(VLOOKUP(A4341,[1]Monitoramento_Base_somente_disp!$A:$J,9,FALSE),0)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32828</v>
      </c>
      <c r="O4341" s="18">
        <f>IFERROR(VLOOKUP(A4341,[3]Sheet1!$A:$G,5,FALSE),0)</f>
        <v>0</v>
      </c>
      <c r="P4341" s="18">
        <f>IFERROR(VLOOKUP(A4341,[3]Sheet1!$A:$G,6,FALSE),0)</f>
        <v>0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Não</v>
      </c>
      <c r="V4341" s="18" t="str">
        <f t="shared" si="411"/>
        <v>Não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IFERROR(VLOOKUP(A4342,[1]Monitoramento_Base_somente_disp!$A:$J,4,FALSE),0)</f>
        <v>0</v>
      </c>
      <c r="C4342" s="18">
        <f>IFERROR(VLOOKUP(A4342,[1]Monitoramento_Base_somente_disp!$A:$J,5,FALSE),0)</f>
        <v>1447448</v>
      </c>
      <c r="D4342" s="18">
        <f>IFERROR(VLOOKUP(A4342,[1]Monitoramento_Base_somente_disp!$A:$J,6,FALSE),0)</f>
        <v>0</v>
      </c>
      <c r="E4342" s="18">
        <f>IFERROR(VLOOKUP(A4342,[1]Monitoramento_Base_somente_disp!$A:$J,7,FALSE),0)</f>
        <v>0</v>
      </c>
      <c r="F4342" s="18">
        <f>IFERROR(VLOOKUP(A4342,[1]Monitoramento_Base_somente_disp!$A:$J,8,FALSE),0)</f>
        <v>0</v>
      </c>
      <c r="G4342" s="18">
        <f>IFERROR(VLOOKUP(A4342,[1]Monitoramento_Base_somente_disp!$A:$J,9,FALSE),0)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Não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IFERROR(VLOOKUP(A4343,[1]Monitoramento_Base_somente_disp!$A:$J,4,FALSE),0)</f>
        <v>0</v>
      </c>
      <c r="C4343" s="18">
        <f>IFERROR(VLOOKUP(A4343,[1]Monitoramento_Base_somente_disp!$A:$J,5,FALSE),0)</f>
        <v>0</v>
      </c>
      <c r="D4343" s="18">
        <f>IFERROR(VLOOKUP(A4343,[1]Monitoramento_Base_somente_disp!$A:$J,6,FALSE),0)</f>
        <v>0</v>
      </c>
      <c r="E4343" s="18">
        <f>IFERROR(VLOOKUP(A4343,[1]Monitoramento_Base_somente_disp!$A:$J,7,FALSE),0)</f>
        <v>0</v>
      </c>
      <c r="F4343" s="18">
        <f>IFERROR(VLOOKUP(A4343,[1]Monitoramento_Base_somente_disp!$A:$J,8,FALSE),0)</f>
        <v>0</v>
      </c>
      <c r="G4343" s="18">
        <f>IFERROR(VLOOKUP(A4343,[1]Monitoramento_Base_somente_disp!$A:$J,9,FALSE),0)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Não</v>
      </c>
      <c r="U4343" s="18" t="str">
        <f t="shared" si="410"/>
        <v>Não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IFERROR(VLOOKUP(A4344,[1]Monitoramento_Base_somente_disp!$A:$J,4,FALSE),0)</f>
        <v>0</v>
      </c>
      <c r="C4344" s="18">
        <f>IFERROR(VLOOKUP(A4344,[1]Monitoramento_Base_somente_disp!$A:$J,5,FALSE),0)</f>
        <v>0</v>
      </c>
      <c r="D4344" s="18">
        <f>IFERROR(VLOOKUP(A4344,[1]Monitoramento_Base_somente_disp!$A:$J,6,FALSE),0)</f>
        <v>0</v>
      </c>
      <c r="E4344" s="18">
        <f>IFERROR(VLOOKUP(A4344,[1]Monitoramento_Base_somente_disp!$A:$J,7,FALSE),0)</f>
        <v>0</v>
      </c>
      <c r="F4344" s="18">
        <f>IFERROR(VLOOKUP(A4344,[1]Monitoramento_Base_somente_disp!$A:$J,8,FALSE),0)</f>
        <v>0</v>
      </c>
      <c r="G4344" s="18">
        <f>IFERROR(VLOOKUP(A4344,[1]Monitoramento_Base_somente_disp!$A:$J,9,FALSE),0)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IFERROR(VLOOKUP(A4345,[1]Monitoramento_Base_somente_disp!$A:$J,4,FALSE),0)</f>
        <v>8</v>
      </c>
      <c r="C4345" s="18">
        <f>IFERROR(VLOOKUP(A4345,[1]Monitoramento_Base_somente_disp!$A:$J,5,FALSE),0)</f>
        <v>1107280</v>
      </c>
      <c r="D4345" s="18">
        <f>IFERROR(VLOOKUP(A4345,[1]Monitoramento_Base_somente_disp!$A:$J,6,FALSE),0)</f>
        <v>0</v>
      </c>
      <c r="E4345" s="18">
        <f>IFERROR(VLOOKUP(A4345,[1]Monitoramento_Base_somente_disp!$A:$J,7,FALSE),0)</f>
        <v>0</v>
      </c>
      <c r="F4345" s="18">
        <f>IFERROR(VLOOKUP(A4345,[1]Monitoramento_Base_somente_disp!$A:$J,8,FALSE),0)</f>
        <v>0</v>
      </c>
      <c r="G4345" s="18">
        <f>IFERROR(VLOOKUP(A4345,[1]Monitoramento_Base_somente_disp!$A:$J,9,FALSE),0)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Sim</v>
      </c>
      <c r="U4345" s="18" t="str">
        <f t="shared" si="410"/>
        <v>Sim</v>
      </c>
      <c r="V4345" s="18" t="str">
        <f t="shared" si="411"/>
        <v>Não</v>
      </c>
      <c r="W4345" s="18" t="str">
        <f t="shared" si="412"/>
        <v>Não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>
        <f>IFERROR(VLOOKUP(A4346,[1]Monitoramento_Base_somente_disp!$A:$J,4,FALSE),0)</f>
        <v>0</v>
      </c>
      <c r="C4346" s="18">
        <f>IFERROR(VLOOKUP(A4346,[1]Monitoramento_Base_somente_disp!$A:$J,5,FALSE),0)</f>
        <v>128014658</v>
      </c>
      <c r="D4346" s="18">
        <f>IFERROR(VLOOKUP(A4346,[1]Monitoramento_Base_somente_disp!$A:$J,6,FALSE),0)</f>
        <v>0</v>
      </c>
      <c r="E4346" s="18">
        <f>IFERROR(VLOOKUP(A4346,[1]Monitoramento_Base_somente_disp!$A:$J,7,FALSE),0)</f>
        <v>0</v>
      </c>
      <c r="F4346" s="18">
        <f>IFERROR(VLOOKUP(A4346,[1]Monitoramento_Base_somente_disp!$A:$J,8,FALSE),0)</f>
        <v>0</v>
      </c>
      <c r="G4346" s="18">
        <f>IFERROR(VLOOKUP(A4346,[1]Monitoramento_Base_somente_disp!$A:$J,9,FALSE),0)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0</v>
      </c>
      <c r="O4346" s="18">
        <f>IFERROR(VLOOKUP(A4346,[3]Sheet1!$A:$G,5,FALSE),0)</f>
        <v>1013433</v>
      </c>
      <c r="P4346" s="18">
        <f>IFERROR(VLOOKUP(A4346,[3]Sheet1!$A:$G,6,FALSE),0)</f>
        <v>0</v>
      </c>
      <c r="Q4346" s="18">
        <f>IFERROR(VLOOKUP(A4346,[3]Sheet1!$A:$G,7,FALSE),0)</f>
        <v>0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Não</v>
      </c>
      <c r="U4346" s="18" t="str">
        <f t="shared" si="410"/>
        <v>Sim</v>
      </c>
      <c r="V4346" s="18" t="str">
        <f t="shared" si="411"/>
        <v>Não</v>
      </c>
      <c r="W4346" s="18" t="str">
        <f t="shared" si="412"/>
        <v>Não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>
        <f>IFERROR(VLOOKUP(A4347,[1]Monitoramento_Base_somente_disp!$A:$J,4,FALSE),0)</f>
        <v>0</v>
      </c>
      <c r="C4347" s="18">
        <f>IFERROR(VLOOKUP(A4347,[1]Monitoramento_Base_somente_disp!$A:$J,5,FALSE),0)</f>
        <v>2729979</v>
      </c>
      <c r="D4347" s="18">
        <f>IFERROR(VLOOKUP(A4347,[1]Monitoramento_Base_somente_disp!$A:$J,6,FALSE),0)</f>
        <v>0</v>
      </c>
      <c r="E4347" s="18">
        <f>IFERROR(VLOOKUP(A4347,[1]Monitoramento_Base_somente_disp!$A:$J,7,FALSE),0)</f>
        <v>0</v>
      </c>
      <c r="F4347" s="18">
        <f>IFERROR(VLOOKUP(A4347,[1]Monitoramento_Base_somente_disp!$A:$J,8,FALSE),0)</f>
        <v>0</v>
      </c>
      <c r="G4347" s="18">
        <f>IFERROR(VLOOKUP(A4347,[1]Monitoramento_Base_somente_disp!$A:$J,9,FALSE),0)</f>
        <v>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Não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Não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>
        <f>IFERROR(VLOOKUP(A4348,[1]Monitoramento_Base_somente_disp!$A:$J,4,FALSE),0)</f>
        <v>0</v>
      </c>
      <c r="C4348" s="18">
        <f>IFERROR(VLOOKUP(A4348,[1]Monitoramento_Base_somente_disp!$A:$J,5,FALSE),0)</f>
        <v>6566743</v>
      </c>
      <c r="D4348" s="18">
        <f>IFERROR(VLOOKUP(A4348,[1]Monitoramento_Base_somente_disp!$A:$J,6,FALSE),0)</f>
        <v>0</v>
      </c>
      <c r="E4348" s="18">
        <f>IFERROR(VLOOKUP(A4348,[1]Monitoramento_Base_somente_disp!$A:$J,7,FALSE),0)</f>
        <v>0</v>
      </c>
      <c r="F4348" s="18">
        <f>IFERROR(VLOOKUP(A4348,[1]Monitoramento_Base_somente_disp!$A:$J,8,FALSE),0)</f>
        <v>0</v>
      </c>
      <c r="G4348" s="18">
        <f>IFERROR(VLOOKUP(A4348,[1]Monitoramento_Base_somente_disp!$A:$J,9,FALSE),0)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Não</v>
      </c>
      <c r="W4348" s="18" t="str">
        <f t="shared" si="412"/>
        <v>Não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>
        <f>IFERROR(VLOOKUP(A4349,[1]Monitoramento_Base_somente_disp!$A:$J,4,FALSE),0)</f>
        <v>129508</v>
      </c>
      <c r="C4349" s="18">
        <f>IFERROR(VLOOKUP(A4349,[1]Monitoramento_Base_somente_disp!$A:$J,5,FALSE),0)</f>
        <v>19083578</v>
      </c>
      <c r="D4349" s="18">
        <f>IFERROR(VLOOKUP(A4349,[1]Monitoramento_Base_somente_disp!$A:$J,6,FALSE),0)</f>
        <v>0</v>
      </c>
      <c r="E4349" s="18">
        <f>IFERROR(VLOOKUP(A4349,[1]Monitoramento_Base_somente_disp!$A:$J,7,FALSE),0)</f>
        <v>0</v>
      </c>
      <c r="F4349" s="18">
        <f>IFERROR(VLOOKUP(A4349,[1]Monitoramento_Base_somente_disp!$A:$J,8,FALSE),0)</f>
        <v>0</v>
      </c>
      <c r="G4349" s="18">
        <f>IFERROR(VLOOKUP(A4349,[1]Monitoramento_Base_somente_disp!$A:$J,9,FALSE),0)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Não</v>
      </c>
      <c r="W4349" s="18" t="str">
        <f t="shared" si="412"/>
        <v>Não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>
        <f>IFERROR(VLOOKUP(A4350,[1]Monitoramento_Base_somente_disp!$A:$J,4,FALSE),0)</f>
        <v>213565</v>
      </c>
      <c r="C4350" s="18">
        <f>IFERROR(VLOOKUP(A4350,[1]Monitoramento_Base_somente_disp!$A:$J,5,FALSE),0)</f>
        <v>40575979</v>
      </c>
      <c r="D4350" s="18">
        <f>IFERROR(VLOOKUP(A4350,[1]Monitoramento_Base_somente_disp!$A:$J,6,FALSE),0)</f>
        <v>0</v>
      </c>
      <c r="E4350" s="18">
        <f>IFERROR(VLOOKUP(A4350,[1]Monitoramento_Base_somente_disp!$A:$J,7,FALSE),0)</f>
        <v>0</v>
      </c>
      <c r="F4350" s="18">
        <f>IFERROR(VLOOKUP(A4350,[1]Monitoramento_Base_somente_disp!$A:$J,8,FALSE),0)</f>
        <v>0</v>
      </c>
      <c r="G4350" s="18">
        <f>IFERROR(VLOOKUP(A4350,[1]Monitoramento_Base_somente_disp!$A:$J,9,FALSE),0)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Não</v>
      </c>
      <c r="W4350" s="18" t="str">
        <f t="shared" si="412"/>
        <v>Não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>
        <f>IFERROR(VLOOKUP(A4351,[1]Monitoramento_Base_somente_disp!$A:$J,4,FALSE),0)</f>
        <v>0</v>
      </c>
      <c r="C4351" s="18">
        <f>IFERROR(VLOOKUP(A4351,[1]Monitoramento_Base_somente_disp!$A:$J,5,FALSE),0)</f>
        <v>13845531</v>
      </c>
      <c r="D4351" s="18">
        <f>IFERROR(VLOOKUP(A4351,[1]Monitoramento_Base_somente_disp!$A:$J,6,FALSE),0)</f>
        <v>0</v>
      </c>
      <c r="E4351" s="18">
        <f>IFERROR(VLOOKUP(A4351,[1]Monitoramento_Base_somente_disp!$A:$J,7,FALSE),0)</f>
        <v>0</v>
      </c>
      <c r="F4351" s="18">
        <f>IFERROR(VLOOKUP(A4351,[1]Monitoramento_Base_somente_disp!$A:$J,8,FALSE),0)</f>
        <v>0</v>
      </c>
      <c r="G4351" s="18">
        <f>IFERROR(VLOOKUP(A4351,[1]Monitoramento_Base_somente_disp!$A:$J,9,FALSE),0)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0</v>
      </c>
      <c r="O4351" s="18">
        <f>IFERROR(VLOOKUP(A4351,[3]Sheet1!$A:$G,5,FALSE),0)</f>
        <v>0</v>
      </c>
      <c r="P4351" s="18">
        <f>IFERROR(VLOOKUP(A4351,[3]Sheet1!$A:$G,6,FALSE),0)</f>
        <v>0</v>
      </c>
      <c r="Q4351" s="18">
        <f>IFERROR(VLOOKUP(A4351,[3]Sheet1!$A:$G,7,FALSE),0)</f>
        <v>0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Não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>
        <f>IFERROR(VLOOKUP(A4352,[1]Monitoramento_Base_somente_disp!$A:$J,4,FALSE),0)</f>
        <v>56642</v>
      </c>
      <c r="C4352" s="18">
        <f>IFERROR(VLOOKUP(A4352,[1]Monitoramento_Base_somente_disp!$A:$J,5,FALSE),0)</f>
        <v>12861366</v>
      </c>
      <c r="D4352" s="18">
        <f>IFERROR(VLOOKUP(A4352,[1]Monitoramento_Base_somente_disp!$A:$J,6,FALSE),0)</f>
        <v>0</v>
      </c>
      <c r="E4352" s="18">
        <f>IFERROR(VLOOKUP(A4352,[1]Monitoramento_Base_somente_disp!$A:$J,7,FALSE),0)</f>
        <v>0</v>
      </c>
      <c r="F4352" s="18">
        <f>IFERROR(VLOOKUP(A4352,[1]Monitoramento_Base_somente_disp!$A:$J,8,FALSE),0)</f>
        <v>0</v>
      </c>
      <c r="G4352" s="18">
        <f>IFERROR(VLOOKUP(A4352,[1]Monitoramento_Base_somente_disp!$A:$J,9,FALSE),0)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Não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>
        <f>IFERROR(VLOOKUP(A4353,[1]Monitoramento_Base_somente_disp!$A:$J,4,FALSE),0)</f>
        <v>0</v>
      </c>
      <c r="C4353" s="18">
        <f>IFERROR(VLOOKUP(A4353,[1]Monitoramento_Base_somente_disp!$A:$J,5,FALSE),0)</f>
        <v>600542</v>
      </c>
      <c r="D4353" s="18">
        <f>IFERROR(VLOOKUP(A4353,[1]Monitoramento_Base_somente_disp!$A:$J,6,FALSE),0)</f>
        <v>0</v>
      </c>
      <c r="E4353" s="18">
        <f>IFERROR(VLOOKUP(A4353,[1]Monitoramento_Base_somente_disp!$A:$J,7,FALSE),0)</f>
        <v>0</v>
      </c>
      <c r="F4353" s="18">
        <f>IFERROR(VLOOKUP(A4353,[1]Monitoramento_Base_somente_disp!$A:$J,8,FALSE),0)</f>
        <v>0</v>
      </c>
      <c r="G4353" s="18">
        <f>IFERROR(VLOOKUP(A4353,[1]Monitoramento_Base_somente_disp!$A:$J,9,FALSE),0)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Não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IFERROR(VLOOKUP(A4354,[1]Monitoramento_Base_somente_disp!$A:$J,4,FALSE),0)</f>
        <v>0</v>
      </c>
      <c r="C4354" s="18">
        <f>IFERROR(VLOOKUP(A4354,[1]Monitoramento_Base_somente_disp!$A:$J,5,FALSE),0)</f>
        <v>0</v>
      </c>
      <c r="D4354" s="18">
        <f>IFERROR(VLOOKUP(A4354,[1]Monitoramento_Base_somente_disp!$A:$J,6,FALSE),0)</f>
        <v>0</v>
      </c>
      <c r="E4354" s="18">
        <f>IFERROR(VLOOKUP(A4354,[1]Monitoramento_Base_somente_disp!$A:$J,7,FALSE),0)</f>
        <v>0</v>
      </c>
      <c r="F4354" s="18">
        <f>IFERROR(VLOOKUP(A4354,[1]Monitoramento_Base_somente_disp!$A:$J,8,FALSE),0)</f>
        <v>0</v>
      </c>
      <c r="G4354" s="18">
        <f>IFERROR(VLOOKUP(A4354,[1]Monitoramento_Base_somente_disp!$A:$J,9,FALSE),0)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IFERROR(VLOOKUP(A4355,[1]Monitoramento_Base_somente_disp!$A:$J,4,FALSE),0)</f>
        <v>0</v>
      </c>
      <c r="C4355" s="18">
        <f>IFERROR(VLOOKUP(A4355,[1]Monitoramento_Base_somente_disp!$A:$J,5,FALSE),0)</f>
        <v>0</v>
      </c>
      <c r="D4355" s="18">
        <f>IFERROR(VLOOKUP(A4355,[1]Monitoramento_Base_somente_disp!$A:$J,6,FALSE),0)</f>
        <v>0</v>
      </c>
      <c r="E4355" s="18">
        <f>IFERROR(VLOOKUP(A4355,[1]Monitoramento_Base_somente_disp!$A:$J,7,FALSE),0)</f>
        <v>0</v>
      </c>
      <c r="F4355" s="18">
        <f>IFERROR(VLOOKUP(A4355,[1]Monitoramento_Base_somente_disp!$A:$J,8,FALSE),0)</f>
        <v>0</v>
      </c>
      <c r="G4355" s="18">
        <f>IFERROR(VLOOKUP(A4355,[1]Monitoramento_Base_somente_disp!$A:$J,9,FALSE),0)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0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Não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IFERROR(VLOOKUP(A4356,[1]Monitoramento_Base_somente_disp!$A:$J,4,FALSE),0)</f>
        <v>0</v>
      </c>
      <c r="C4356" s="18">
        <f>IFERROR(VLOOKUP(A4356,[1]Monitoramento_Base_somente_disp!$A:$J,5,FALSE),0)</f>
        <v>0</v>
      </c>
      <c r="D4356" s="18">
        <f>IFERROR(VLOOKUP(A4356,[1]Monitoramento_Base_somente_disp!$A:$J,6,FALSE),0)</f>
        <v>0</v>
      </c>
      <c r="E4356" s="18">
        <f>IFERROR(VLOOKUP(A4356,[1]Monitoramento_Base_somente_disp!$A:$J,7,FALSE),0)</f>
        <v>0</v>
      </c>
      <c r="F4356" s="18">
        <f>IFERROR(VLOOKUP(A4356,[1]Monitoramento_Base_somente_disp!$A:$J,8,FALSE),0)</f>
        <v>0</v>
      </c>
      <c r="G4356" s="18">
        <f>IFERROR(VLOOKUP(A4356,[1]Monitoramento_Base_somente_disp!$A:$J,9,FALSE),0)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IFERROR(VLOOKUP(A4357,[1]Monitoramento_Base_somente_disp!$A:$J,4,FALSE),0)</f>
        <v>0</v>
      </c>
      <c r="C4357" s="18">
        <f>IFERROR(VLOOKUP(A4357,[1]Monitoramento_Base_somente_disp!$A:$J,5,FALSE),0)</f>
        <v>0</v>
      </c>
      <c r="D4357" s="18">
        <f>IFERROR(VLOOKUP(A4357,[1]Monitoramento_Base_somente_disp!$A:$J,6,FALSE),0)</f>
        <v>0</v>
      </c>
      <c r="E4357" s="18">
        <f>IFERROR(VLOOKUP(A4357,[1]Monitoramento_Base_somente_disp!$A:$J,7,FALSE),0)</f>
        <v>0</v>
      </c>
      <c r="F4357" s="18">
        <f>IFERROR(VLOOKUP(A4357,[1]Monitoramento_Base_somente_disp!$A:$J,8,FALSE),0)</f>
        <v>0</v>
      </c>
      <c r="G4357" s="18">
        <f>IFERROR(VLOOKUP(A4357,[1]Monitoramento_Base_somente_disp!$A:$J,9,FALSE),0)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IFERROR(VLOOKUP(A4358,[1]Monitoramento_Base_somente_disp!$A:$J,4,FALSE),0)</f>
        <v>0</v>
      </c>
      <c r="C4358" s="18">
        <f>IFERROR(VLOOKUP(A4358,[1]Monitoramento_Base_somente_disp!$A:$J,5,FALSE),0)</f>
        <v>850000</v>
      </c>
      <c r="D4358" s="18">
        <f>IFERROR(VLOOKUP(A4358,[1]Monitoramento_Base_somente_disp!$A:$J,6,FALSE),0)</f>
        <v>0</v>
      </c>
      <c r="E4358" s="18">
        <f>IFERROR(VLOOKUP(A4358,[1]Monitoramento_Base_somente_disp!$A:$J,7,FALSE),0)</f>
        <v>0</v>
      </c>
      <c r="F4358" s="18">
        <f>IFERROR(VLOOKUP(A4358,[1]Monitoramento_Base_somente_disp!$A:$J,8,FALSE),0)</f>
        <v>0</v>
      </c>
      <c r="G4358" s="18">
        <f>IFERROR(VLOOKUP(A4358,[1]Monitoramento_Base_somente_disp!$A:$J,9,FALSE),0)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Não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IFERROR(VLOOKUP(A4359,[1]Monitoramento_Base_somente_disp!$A:$J,4,FALSE),0)</f>
        <v>0</v>
      </c>
      <c r="C4359" s="18">
        <f>IFERROR(VLOOKUP(A4359,[1]Monitoramento_Base_somente_disp!$A:$J,5,FALSE),0)</f>
        <v>0</v>
      </c>
      <c r="D4359" s="18">
        <f>IFERROR(VLOOKUP(A4359,[1]Monitoramento_Base_somente_disp!$A:$J,6,FALSE),0)</f>
        <v>0</v>
      </c>
      <c r="E4359" s="18">
        <f>IFERROR(VLOOKUP(A4359,[1]Monitoramento_Base_somente_disp!$A:$J,7,FALSE),0)</f>
        <v>0</v>
      </c>
      <c r="F4359" s="18">
        <f>IFERROR(VLOOKUP(A4359,[1]Monitoramento_Base_somente_disp!$A:$J,8,FALSE),0)</f>
        <v>0</v>
      </c>
      <c r="G4359" s="18">
        <f>IFERROR(VLOOKUP(A4359,[1]Monitoramento_Base_somente_disp!$A:$J,9,FALSE),0)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IFERROR(VLOOKUP(A4360,[1]Monitoramento_Base_somente_disp!$A:$J,4,FALSE),0)</f>
        <v>0</v>
      </c>
      <c r="C4360" s="18">
        <f>IFERROR(VLOOKUP(A4360,[1]Monitoramento_Base_somente_disp!$A:$J,5,FALSE),0)</f>
        <v>0</v>
      </c>
      <c r="D4360" s="18">
        <f>IFERROR(VLOOKUP(A4360,[1]Monitoramento_Base_somente_disp!$A:$J,6,FALSE),0)</f>
        <v>0</v>
      </c>
      <c r="E4360" s="18">
        <f>IFERROR(VLOOKUP(A4360,[1]Monitoramento_Base_somente_disp!$A:$J,7,FALSE),0)</f>
        <v>0</v>
      </c>
      <c r="F4360" s="18">
        <f>IFERROR(VLOOKUP(A4360,[1]Monitoramento_Base_somente_disp!$A:$J,8,FALSE),0)</f>
        <v>0</v>
      </c>
      <c r="G4360" s="18">
        <f>IFERROR(VLOOKUP(A4360,[1]Monitoramento_Base_somente_disp!$A:$J,9,FALSE),0)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IFERROR(VLOOKUP(A4361,[1]Monitoramento_Base_somente_disp!$A:$J,4,FALSE),0)</f>
        <v>0</v>
      </c>
      <c r="C4361" s="18">
        <f>IFERROR(VLOOKUP(A4361,[1]Monitoramento_Base_somente_disp!$A:$J,5,FALSE),0)</f>
        <v>0</v>
      </c>
      <c r="D4361" s="18">
        <f>IFERROR(VLOOKUP(A4361,[1]Monitoramento_Base_somente_disp!$A:$J,6,FALSE),0)</f>
        <v>0</v>
      </c>
      <c r="E4361" s="18">
        <f>IFERROR(VLOOKUP(A4361,[1]Monitoramento_Base_somente_disp!$A:$J,7,FALSE),0)</f>
        <v>0</v>
      </c>
      <c r="F4361" s="18">
        <f>IFERROR(VLOOKUP(A4361,[1]Monitoramento_Base_somente_disp!$A:$J,8,FALSE),0)</f>
        <v>0</v>
      </c>
      <c r="G4361" s="18">
        <f>IFERROR(VLOOKUP(A4361,[1]Monitoramento_Base_somente_disp!$A:$J,9,FALSE),0)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IFERROR(VLOOKUP(A4362,[1]Monitoramento_Base_somente_disp!$A:$J,4,FALSE),0)</f>
        <v>0</v>
      </c>
      <c r="C4362" s="18">
        <f>IFERROR(VLOOKUP(A4362,[1]Monitoramento_Base_somente_disp!$A:$J,5,FALSE),0)</f>
        <v>0</v>
      </c>
      <c r="D4362" s="18">
        <f>IFERROR(VLOOKUP(A4362,[1]Monitoramento_Base_somente_disp!$A:$J,6,FALSE),0)</f>
        <v>0</v>
      </c>
      <c r="E4362" s="18">
        <f>IFERROR(VLOOKUP(A4362,[1]Monitoramento_Base_somente_disp!$A:$J,7,FALSE),0)</f>
        <v>0</v>
      </c>
      <c r="F4362" s="18">
        <f>IFERROR(VLOOKUP(A4362,[1]Monitoramento_Base_somente_disp!$A:$J,8,FALSE),0)</f>
        <v>0</v>
      </c>
      <c r="G4362" s="18">
        <f>IFERROR(VLOOKUP(A4362,[1]Monitoramento_Base_somente_disp!$A:$J,9,FALSE),0)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15660</v>
      </c>
      <c r="O4362" s="18">
        <f>IFERROR(VLOOKUP(A4362,[3]Sheet1!$A:$G,5,FALSE),0)</f>
        <v>0</v>
      </c>
      <c r="P4362" s="18">
        <f>IFERROR(VLOOKUP(A4362,[3]Sheet1!$A:$G,6,FALSE),0)</f>
        <v>0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Não</v>
      </c>
      <c r="V4362" s="18" t="str">
        <f t="shared" si="417"/>
        <v>Não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IFERROR(VLOOKUP(A4363,[1]Monitoramento_Base_somente_disp!$A:$J,4,FALSE),0)</f>
        <v>0</v>
      </c>
      <c r="C4363" s="18">
        <f>IFERROR(VLOOKUP(A4363,[1]Monitoramento_Base_somente_disp!$A:$J,5,FALSE),0)</f>
        <v>0</v>
      </c>
      <c r="D4363" s="18">
        <f>IFERROR(VLOOKUP(A4363,[1]Monitoramento_Base_somente_disp!$A:$J,6,FALSE),0)</f>
        <v>0</v>
      </c>
      <c r="E4363" s="18">
        <f>IFERROR(VLOOKUP(A4363,[1]Monitoramento_Base_somente_disp!$A:$J,7,FALSE),0)</f>
        <v>0</v>
      </c>
      <c r="F4363" s="18">
        <f>IFERROR(VLOOKUP(A4363,[1]Monitoramento_Base_somente_disp!$A:$J,8,FALSE),0)</f>
        <v>0</v>
      </c>
      <c r="G4363" s="18">
        <f>IFERROR(VLOOKUP(A4363,[1]Monitoramento_Base_somente_disp!$A:$J,9,FALSE),0)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IFERROR(VLOOKUP(A4364,[1]Monitoramento_Base_somente_disp!$A:$J,4,FALSE),0)</f>
        <v>70051</v>
      </c>
      <c r="C4364" s="18">
        <f>IFERROR(VLOOKUP(A4364,[1]Monitoramento_Base_somente_disp!$A:$J,5,FALSE),0)</f>
        <v>6845762</v>
      </c>
      <c r="D4364" s="18">
        <f>IFERROR(VLOOKUP(A4364,[1]Monitoramento_Base_somente_disp!$A:$J,6,FALSE),0)</f>
        <v>0</v>
      </c>
      <c r="E4364" s="18">
        <f>IFERROR(VLOOKUP(A4364,[1]Monitoramento_Base_somente_disp!$A:$J,7,FALSE),0)</f>
        <v>0</v>
      </c>
      <c r="F4364" s="18">
        <f>IFERROR(VLOOKUP(A4364,[1]Monitoramento_Base_somente_disp!$A:$J,8,FALSE),0)</f>
        <v>0</v>
      </c>
      <c r="G4364" s="18">
        <f>IFERROR(VLOOKUP(A4364,[1]Monitoramento_Base_somente_disp!$A:$J,9,FALSE),0)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Não</v>
      </c>
      <c r="W4364" s="18" t="str">
        <f t="shared" si="418"/>
        <v>Não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IFERROR(VLOOKUP(A4365,[1]Monitoramento_Base_somente_disp!$A:$J,4,FALSE),0)</f>
        <v>0</v>
      </c>
      <c r="C4365" s="18">
        <f>IFERROR(VLOOKUP(A4365,[1]Monitoramento_Base_somente_disp!$A:$J,5,FALSE),0)</f>
        <v>0</v>
      </c>
      <c r="D4365" s="18">
        <f>IFERROR(VLOOKUP(A4365,[1]Monitoramento_Base_somente_disp!$A:$J,6,FALSE),0)</f>
        <v>0</v>
      </c>
      <c r="E4365" s="18">
        <f>IFERROR(VLOOKUP(A4365,[1]Monitoramento_Base_somente_disp!$A:$J,7,FALSE),0)</f>
        <v>0</v>
      </c>
      <c r="F4365" s="18">
        <f>IFERROR(VLOOKUP(A4365,[1]Monitoramento_Base_somente_disp!$A:$J,8,FALSE),0)</f>
        <v>0</v>
      </c>
      <c r="G4365" s="18">
        <f>IFERROR(VLOOKUP(A4365,[1]Monitoramento_Base_somente_disp!$A:$J,9,FALSE),0)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IFERROR(VLOOKUP(A4366,[1]Monitoramento_Base_somente_disp!$A:$J,4,FALSE),0)</f>
        <v>0</v>
      </c>
      <c r="C4366" s="18">
        <f>IFERROR(VLOOKUP(A4366,[1]Monitoramento_Base_somente_disp!$A:$J,5,FALSE),0)</f>
        <v>0</v>
      </c>
      <c r="D4366" s="18">
        <f>IFERROR(VLOOKUP(A4366,[1]Monitoramento_Base_somente_disp!$A:$J,6,FALSE),0)</f>
        <v>0</v>
      </c>
      <c r="E4366" s="18">
        <f>IFERROR(VLOOKUP(A4366,[1]Monitoramento_Base_somente_disp!$A:$J,7,FALSE),0)</f>
        <v>0</v>
      </c>
      <c r="F4366" s="18">
        <f>IFERROR(VLOOKUP(A4366,[1]Monitoramento_Base_somente_disp!$A:$J,8,FALSE),0)</f>
        <v>0</v>
      </c>
      <c r="G4366" s="18">
        <f>IFERROR(VLOOKUP(A4366,[1]Monitoramento_Base_somente_disp!$A:$J,9,FALSE),0)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109039</v>
      </c>
      <c r="O4366" s="18">
        <f>IFERROR(VLOOKUP(A4366,[3]Sheet1!$A:$G,5,FALSE),0)</f>
        <v>0</v>
      </c>
      <c r="P4366" s="18">
        <f>IFERROR(VLOOKUP(A4366,[3]Sheet1!$A:$G,6,FALSE),0)</f>
        <v>0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Não</v>
      </c>
      <c r="V4366" s="18" t="str">
        <f t="shared" si="417"/>
        <v>Não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IFERROR(VLOOKUP(A4367,[1]Monitoramento_Base_somente_disp!$A:$J,4,FALSE),0)</f>
        <v>0</v>
      </c>
      <c r="C4367" s="18">
        <f>IFERROR(VLOOKUP(A4367,[1]Monitoramento_Base_somente_disp!$A:$J,5,FALSE),0)</f>
        <v>0</v>
      </c>
      <c r="D4367" s="18">
        <f>IFERROR(VLOOKUP(A4367,[1]Monitoramento_Base_somente_disp!$A:$J,6,FALSE),0)</f>
        <v>0</v>
      </c>
      <c r="E4367" s="18">
        <f>IFERROR(VLOOKUP(A4367,[1]Monitoramento_Base_somente_disp!$A:$J,7,FALSE),0)</f>
        <v>0</v>
      </c>
      <c r="F4367" s="18">
        <f>IFERROR(VLOOKUP(A4367,[1]Monitoramento_Base_somente_disp!$A:$J,8,FALSE),0)</f>
        <v>0</v>
      </c>
      <c r="G4367" s="18">
        <f>IFERROR(VLOOKUP(A4367,[1]Monitoramento_Base_somente_disp!$A:$J,9,FALSE),0)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IFERROR(VLOOKUP(A4368,[1]Monitoramento_Base_somente_disp!$A:$J,4,FALSE),0)</f>
        <v>0</v>
      </c>
      <c r="C4368" s="18">
        <f>IFERROR(VLOOKUP(A4368,[1]Monitoramento_Base_somente_disp!$A:$J,5,FALSE),0)</f>
        <v>0</v>
      </c>
      <c r="D4368" s="18">
        <f>IFERROR(VLOOKUP(A4368,[1]Monitoramento_Base_somente_disp!$A:$J,6,FALSE),0)</f>
        <v>0</v>
      </c>
      <c r="E4368" s="18">
        <f>IFERROR(VLOOKUP(A4368,[1]Monitoramento_Base_somente_disp!$A:$J,7,FALSE),0)</f>
        <v>0</v>
      </c>
      <c r="F4368" s="18">
        <f>IFERROR(VLOOKUP(A4368,[1]Monitoramento_Base_somente_disp!$A:$J,8,FALSE),0)</f>
        <v>0</v>
      </c>
      <c r="G4368" s="18">
        <f>IFERROR(VLOOKUP(A4368,[1]Monitoramento_Base_somente_disp!$A:$J,9,FALSE),0)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IFERROR(VLOOKUP(A4369,[1]Monitoramento_Base_somente_disp!$A:$J,4,FALSE),0)</f>
        <v>0</v>
      </c>
      <c r="C4369" s="18">
        <f>IFERROR(VLOOKUP(A4369,[1]Monitoramento_Base_somente_disp!$A:$J,5,FALSE),0)</f>
        <v>0</v>
      </c>
      <c r="D4369" s="18">
        <f>IFERROR(VLOOKUP(A4369,[1]Monitoramento_Base_somente_disp!$A:$J,6,FALSE),0)</f>
        <v>0</v>
      </c>
      <c r="E4369" s="18">
        <f>IFERROR(VLOOKUP(A4369,[1]Monitoramento_Base_somente_disp!$A:$J,7,FALSE),0)</f>
        <v>0</v>
      </c>
      <c r="F4369" s="18">
        <f>IFERROR(VLOOKUP(A4369,[1]Monitoramento_Base_somente_disp!$A:$J,8,FALSE),0)</f>
        <v>0</v>
      </c>
      <c r="G4369" s="18">
        <f>IFERROR(VLOOKUP(A4369,[1]Monitoramento_Base_somente_disp!$A:$J,9,FALSE),0)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0</v>
      </c>
      <c r="O4369" s="18">
        <f>IFERROR(VLOOKUP(A4369,[3]Sheet1!$A:$G,5,FALSE),0)</f>
        <v>0</v>
      </c>
      <c r="P4369" s="18">
        <f>IFERROR(VLOOKUP(A4369,[3]Sheet1!$A:$G,6,FALSE),0)</f>
        <v>0</v>
      </c>
      <c r="Q4369" s="18">
        <f>IFERROR(VLOOKUP(A4369,[3]Sheet1!$A:$G,7,FALSE),0)</f>
        <v>0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Não</v>
      </c>
      <c r="U4369" s="18" t="str">
        <f t="shared" si="416"/>
        <v>Não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IFERROR(VLOOKUP(A4370,[1]Monitoramento_Base_somente_disp!$A:$J,4,FALSE),0)</f>
        <v>0</v>
      </c>
      <c r="C4370" s="18">
        <f>IFERROR(VLOOKUP(A4370,[1]Monitoramento_Base_somente_disp!$A:$J,5,FALSE),0)</f>
        <v>0</v>
      </c>
      <c r="D4370" s="18">
        <f>IFERROR(VLOOKUP(A4370,[1]Monitoramento_Base_somente_disp!$A:$J,6,FALSE),0)</f>
        <v>0</v>
      </c>
      <c r="E4370" s="18">
        <f>IFERROR(VLOOKUP(A4370,[1]Monitoramento_Base_somente_disp!$A:$J,7,FALSE),0)</f>
        <v>0</v>
      </c>
      <c r="F4370" s="18">
        <f>IFERROR(VLOOKUP(A4370,[1]Monitoramento_Base_somente_disp!$A:$J,8,FALSE),0)</f>
        <v>0</v>
      </c>
      <c r="G4370" s="18">
        <f>IFERROR(VLOOKUP(A4370,[1]Monitoramento_Base_somente_disp!$A:$J,9,FALSE),0)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IFERROR(VLOOKUP(A4371,[1]Monitoramento_Base_somente_disp!$A:$J,4,FALSE),0)</f>
        <v>0</v>
      </c>
      <c r="C4371" s="18">
        <f>IFERROR(VLOOKUP(A4371,[1]Monitoramento_Base_somente_disp!$A:$J,5,FALSE),0)</f>
        <v>0</v>
      </c>
      <c r="D4371" s="18">
        <f>IFERROR(VLOOKUP(A4371,[1]Monitoramento_Base_somente_disp!$A:$J,6,FALSE),0)</f>
        <v>0</v>
      </c>
      <c r="E4371" s="18">
        <f>IFERROR(VLOOKUP(A4371,[1]Monitoramento_Base_somente_disp!$A:$J,7,FALSE),0)</f>
        <v>0</v>
      </c>
      <c r="F4371" s="18">
        <f>IFERROR(VLOOKUP(A4371,[1]Monitoramento_Base_somente_disp!$A:$J,8,FALSE),0)</f>
        <v>0</v>
      </c>
      <c r="G4371" s="18">
        <f>IFERROR(VLOOKUP(A4371,[1]Monitoramento_Base_somente_disp!$A:$J,9,FALSE),0)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0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Não</v>
      </c>
      <c r="W4371" s="18" t="str">
        <f t="shared" si="418"/>
        <v>Não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IFERROR(VLOOKUP(A4372,[1]Monitoramento_Base_somente_disp!$A:$J,4,FALSE),0)</f>
        <v>52823</v>
      </c>
      <c r="C4372" s="18">
        <f>IFERROR(VLOOKUP(A4372,[1]Monitoramento_Base_somente_disp!$A:$J,5,FALSE),0)</f>
        <v>17130046</v>
      </c>
      <c r="D4372" s="18">
        <f>IFERROR(VLOOKUP(A4372,[1]Monitoramento_Base_somente_disp!$A:$J,6,FALSE),0)</f>
        <v>0</v>
      </c>
      <c r="E4372" s="18">
        <f>IFERROR(VLOOKUP(A4372,[1]Monitoramento_Base_somente_disp!$A:$J,7,FALSE),0)</f>
        <v>0</v>
      </c>
      <c r="F4372" s="18">
        <f>IFERROR(VLOOKUP(A4372,[1]Monitoramento_Base_somente_disp!$A:$J,8,FALSE),0)</f>
        <v>0</v>
      </c>
      <c r="G4372" s="18">
        <f>IFERROR(VLOOKUP(A4372,[1]Monitoramento_Base_somente_disp!$A:$J,9,FALSE),0)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Não</v>
      </c>
      <c r="W4372" s="18" t="str">
        <f t="shared" si="418"/>
        <v>Não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>
        <f>IFERROR(VLOOKUP(A4373,[1]Monitoramento_Base_somente_disp!$A:$J,4,FALSE),0)</f>
        <v>1406</v>
      </c>
      <c r="C4373" s="18">
        <f>IFERROR(VLOOKUP(A4373,[1]Monitoramento_Base_somente_disp!$A:$J,5,FALSE),0)</f>
        <v>296154</v>
      </c>
      <c r="D4373" s="18">
        <f>IFERROR(VLOOKUP(A4373,[1]Monitoramento_Base_somente_disp!$A:$J,6,FALSE),0)</f>
        <v>0</v>
      </c>
      <c r="E4373" s="18">
        <f>IFERROR(VLOOKUP(A4373,[1]Monitoramento_Base_somente_disp!$A:$J,7,FALSE),0)</f>
        <v>0</v>
      </c>
      <c r="F4373" s="18">
        <f>IFERROR(VLOOKUP(A4373,[1]Monitoramento_Base_somente_disp!$A:$J,8,FALSE),0)</f>
        <v>0</v>
      </c>
      <c r="G4373" s="18">
        <f>IFERROR(VLOOKUP(A4373,[1]Monitoramento_Base_somente_disp!$A:$J,9,FALSE),0)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Não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8c04557f-fd53-4c74-80a8-0d8bfa82ceea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2025-02-18T17:49:51Z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